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0.2281915615248949</v>
      </c>
    </row>
    <row r="3">
      <c r="A3">
        <f>HYPERLINK("https://stackoverflow.com/q/359717", "359717")</f>
        <v/>
      </c>
      <c r="B3" t="n">
        <v>0.2521008403361345</v>
      </c>
    </row>
    <row r="4">
      <c r="A4">
        <f>HYPERLINK("https://stackoverflow.com/q/2377082", "2377082")</f>
        <v/>
      </c>
      <c r="B4" t="n">
        <v>0.2036281179138322</v>
      </c>
    </row>
    <row r="5">
      <c r="A5">
        <f>HYPERLINK("https://stackoverflow.com/q/3016015", "3016015")</f>
        <v/>
      </c>
      <c r="B5" t="n">
        <v>0.2861766065649561</v>
      </c>
    </row>
    <row r="6">
      <c r="A6">
        <f>HYPERLINK("https://stackoverflow.com/q/3990732", "3990732")</f>
        <v/>
      </c>
      <c r="B6" t="n">
        <v>0.2079831932773109</v>
      </c>
    </row>
    <row r="7">
      <c r="A7">
        <f>HYPERLINK("https://stackoverflow.com/q/7699717", "7699717")</f>
        <v/>
      </c>
      <c r="B7" t="n">
        <v>0.2497354497354497</v>
      </c>
    </row>
    <row r="8">
      <c r="A8">
        <f>HYPERLINK("https://stackoverflow.com/q/7839597", "7839597")</f>
        <v/>
      </c>
      <c r="B8" t="n">
        <v>0.2991993257479984</v>
      </c>
    </row>
    <row r="9">
      <c r="A9">
        <f>HYPERLINK("https://stackoverflow.com/q/8522884", "8522884")</f>
        <v/>
      </c>
      <c r="B9" t="n">
        <v>0.3110377098816406</v>
      </c>
    </row>
    <row r="10">
      <c r="A10">
        <f>HYPERLINK("https://stackoverflow.com/q/8657698", "8657698")</f>
        <v/>
      </c>
      <c r="B10" t="n">
        <v>0.2112193362193363</v>
      </c>
    </row>
    <row r="11">
      <c r="A11">
        <f>HYPERLINK("https://stackoverflow.com/q/9041860", "9041860")</f>
        <v/>
      </c>
      <c r="B11" t="n">
        <v>0.1812366737739872</v>
      </c>
    </row>
    <row r="12">
      <c r="A12">
        <f>HYPERLINK("https://stackoverflow.com/q/9139207", "9139207")</f>
        <v/>
      </c>
      <c r="B12" t="n">
        <v>0.1576354679802956</v>
      </c>
    </row>
    <row r="13">
      <c r="A13">
        <f>HYPERLINK("https://stackoverflow.com/q/10930561", "10930561")</f>
        <v/>
      </c>
      <c r="B13" t="n">
        <v>0.2181467181467182</v>
      </c>
    </row>
    <row r="14">
      <c r="A14">
        <f>HYPERLINK("https://stackoverflow.com/q/11064969", "11064969")</f>
        <v/>
      </c>
      <c r="B14" t="n">
        <v>0.3337112622826909</v>
      </c>
    </row>
    <row r="15">
      <c r="A15">
        <f>HYPERLINK("https://stackoverflow.com/q/11698968", "11698968")</f>
        <v/>
      </c>
      <c r="B15" t="n">
        <v>0.23741979061128</v>
      </c>
    </row>
    <row r="16">
      <c r="A16">
        <f>HYPERLINK("https://stackoverflow.com/q/13834716", "13834716")</f>
        <v/>
      </c>
      <c r="B16" t="n">
        <v>0.2834954770438641</v>
      </c>
    </row>
    <row r="17">
      <c r="A17">
        <f>HYPERLINK("https://stackoverflow.com/q/13991036", "13991036")</f>
        <v/>
      </c>
      <c r="B17" t="n">
        <v>0.2626396237507349</v>
      </c>
    </row>
    <row r="18">
      <c r="A18">
        <f>HYPERLINK("https://stackoverflow.com/q/14475459", "14475459")</f>
        <v/>
      </c>
      <c r="B18" t="n">
        <v>0.1945074326026707</v>
      </c>
    </row>
    <row r="19">
      <c r="A19">
        <f>HYPERLINK("https://stackoverflow.com/q/14634758", "14634758")</f>
        <v/>
      </c>
      <c r="B19" t="n">
        <v>0.2445887445887446</v>
      </c>
    </row>
    <row r="20">
      <c r="A20">
        <f>HYPERLINK("https://stackoverflow.com/q/15919715", "15919715")</f>
        <v/>
      </c>
      <c r="B20" t="n">
        <v>0.195033789093195</v>
      </c>
    </row>
    <row r="21">
      <c r="A21">
        <f>HYPERLINK("https://stackoverflow.com/q/16937042", "16937042")</f>
        <v/>
      </c>
      <c r="B21" t="n">
        <v>0.2189793480116061</v>
      </c>
    </row>
    <row r="22">
      <c r="A22">
        <f>HYPERLINK("https://stackoverflow.com/q/16942433", "16942433")</f>
        <v/>
      </c>
      <c r="B22" t="n">
        <v>0.2039072039072039</v>
      </c>
    </row>
    <row r="23">
      <c r="A23">
        <f>HYPERLINK("https://stackoverflow.com/q/17220341", "17220341")</f>
        <v/>
      </c>
      <c r="B23" t="n">
        <v>0.2069094304388422</v>
      </c>
    </row>
    <row r="24">
      <c r="A24">
        <f>HYPERLINK("https://stackoverflow.com/q/17575941", "17575941")</f>
        <v/>
      </c>
      <c r="B24" t="n">
        <v>0.3797313797313798</v>
      </c>
    </row>
    <row r="25">
      <c r="A25">
        <f>HYPERLINK("https://stackoverflow.com/q/17801810", "17801810")</f>
        <v/>
      </c>
      <c r="B25" t="n">
        <v>0.2226890756302521</v>
      </c>
    </row>
    <row r="26">
      <c r="A26">
        <f>HYPERLINK("https://stackoverflow.com/q/17886545", "17886545")</f>
        <v/>
      </c>
      <c r="B26" t="n">
        <v>0.4090578127275377</v>
      </c>
    </row>
    <row r="27">
      <c r="A27">
        <f>HYPERLINK("https://stackoverflow.com/q/17926933", "17926933")</f>
        <v/>
      </c>
      <c r="B27" t="n">
        <v>0.2672352523098792</v>
      </c>
    </row>
    <row r="28">
      <c r="A28">
        <f>HYPERLINK("https://stackoverflow.com/q/18270581", "18270581")</f>
        <v/>
      </c>
      <c r="B28" t="n">
        <v>0.2354497354497355</v>
      </c>
    </row>
    <row r="29">
      <c r="A29">
        <f>HYPERLINK("https://stackoverflow.com/q/19112286", "19112286")</f>
        <v/>
      </c>
      <c r="B29" t="n">
        <v>0.2601525458668317</v>
      </c>
    </row>
    <row r="30">
      <c r="A30">
        <f>HYPERLINK("https://stackoverflow.com/q/19289621", "19289621")</f>
        <v/>
      </c>
      <c r="B30" t="n">
        <v>0.1885714285714286</v>
      </c>
    </row>
    <row r="31">
      <c r="A31">
        <f>HYPERLINK("https://stackoverflow.com/q/20089789", "20089789")</f>
        <v/>
      </c>
      <c r="B31" t="n">
        <v>0.273911273911274</v>
      </c>
    </row>
    <row r="32">
      <c r="A32">
        <f>HYPERLINK("https://stackoverflow.com/q/20486048", "20486048")</f>
        <v/>
      </c>
      <c r="B32" t="n">
        <v>0.2170634920634921</v>
      </c>
    </row>
    <row r="33">
      <c r="A33">
        <f>HYPERLINK("https://stackoverflow.com/q/21896490", "21896490")</f>
        <v/>
      </c>
      <c r="B33" t="n">
        <v>0.1671626984126984</v>
      </c>
    </row>
    <row r="34">
      <c r="A34">
        <f>HYPERLINK("https://stackoverflow.com/q/22156204", "22156204")</f>
        <v/>
      </c>
      <c r="B34" t="n">
        <v>0.2058111380145279</v>
      </c>
    </row>
    <row r="35">
      <c r="A35">
        <f>HYPERLINK("https://stackoverflow.com/q/22244681", "22244681")</f>
        <v/>
      </c>
      <c r="B35" t="n">
        <v>0.2297517297517298</v>
      </c>
    </row>
    <row r="36">
      <c r="A36">
        <f>HYPERLINK("https://stackoverflow.com/q/23554357", "23554357")</f>
        <v/>
      </c>
      <c r="B36" t="n">
        <v>0.3514285714285715</v>
      </c>
    </row>
    <row r="37">
      <c r="A37">
        <f>HYPERLINK("https://stackoverflow.com/q/23695745", "23695745")</f>
        <v/>
      </c>
      <c r="B37" t="n">
        <v>0.3897817460317461</v>
      </c>
    </row>
    <row r="38">
      <c r="A38">
        <f>HYPERLINK("https://stackoverflow.com/q/24064506", "24064506")</f>
        <v/>
      </c>
      <c r="B38" t="n">
        <v>0.3328464310059402</v>
      </c>
    </row>
    <row r="39">
      <c r="A39">
        <f>HYPERLINK("https://stackoverflow.com/q/24450595", "24450595")</f>
        <v/>
      </c>
      <c r="B39" t="n">
        <v>0.2639735198976906</v>
      </c>
    </row>
    <row r="40">
      <c r="A40">
        <f>HYPERLINK("https://stackoverflow.com/q/25262060", "25262060")</f>
        <v/>
      </c>
      <c r="B40" t="n">
        <v>0.1980347694633409</v>
      </c>
    </row>
    <row r="41">
      <c r="A41">
        <f>HYPERLINK("https://stackoverflow.com/q/25617442", "25617442")</f>
        <v/>
      </c>
      <c r="B41" t="n">
        <v>0.2744996549344376</v>
      </c>
    </row>
    <row r="42">
      <c r="A42">
        <f>HYPERLINK("https://stackoverflow.com/q/25926998", "25926998")</f>
        <v/>
      </c>
      <c r="B42" t="n">
        <v>0.1779448621553884</v>
      </c>
    </row>
    <row r="43">
      <c r="A43">
        <f>HYPERLINK("https://stackoverflow.com/q/28393085", "28393085")</f>
        <v/>
      </c>
      <c r="B43" t="n">
        <v>0.1945003353454058</v>
      </c>
    </row>
    <row r="44">
      <c r="A44">
        <f>HYPERLINK("https://stackoverflow.com/q/28769714", "28769714")</f>
        <v/>
      </c>
      <c r="B44" t="n">
        <v>0.2766627312081859</v>
      </c>
    </row>
    <row r="45">
      <c r="A45">
        <f>HYPERLINK("https://stackoverflow.com/q/29308113", "29308113")</f>
        <v/>
      </c>
      <c r="B45" t="n">
        <v>0.3245714285714286</v>
      </c>
    </row>
    <row r="46">
      <c r="A46">
        <f>HYPERLINK("https://stackoverflow.com/q/29466750", "29466750")</f>
        <v/>
      </c>
      <c r="B46" t="n">
        <v>0.216998191681736</v>
      </c>
    </row>
    <row r="47">
      <c r="A47">
        <f>HYPERLINK("https://stackoverflow.com/q/29623135", "29623135")</f>
        <v/>
      </c>
      <c r="B47" t="n">
        <v>0.2018849206349206</v>
      </c>
    </row>
    <row r="48">
      <c r="A48">
        <f>HYPERLINK("https://stackoverflow.com/q/30256468", "30256468")</f>
        <v/>
      </c>
      <c r="B48" t="n">
        <v>0.1826697892271662</v>
      </c>
    </row>
    <row r="49">
      <c r="A49">
        <f>HYPERLINK("https://stackoverflow.com/q/30295763", "30295763")</f>
        <v/>
      </c>
      <c r="B49" t="n">
        <v>0.2008177008177008</v>
      </c>
    </row>
    <row r="50">
      <c r="A50">
        <f>HYPERLINK("https://stackoverflow.com/q/30531307", "30531307")</f>
        <v/>
      </c>
      <c r="B50" t="n">
        <v>0.2482873851294904</v>
      </c>
    </row>
    <row r="51">
      <c r="A51">
        <f>HYPERLINK("https://stackoverflow.com/q/31145919", "31145919")</f>
        <v/>
      </c>
      <c r="B51" t="n">
        <v>0.2675227394328518</v>
      </c>
    </row>
    <row r="52">
      <c r="A52">
        <f>HYPERLINK("https://stackoverflow.com/q/31481379", "31481379")</f>
        <v/>
      </c>
      <c r="B52" t="n">
        <v>0.2226890756302521</v>
      </c>
    </row>
    <row r="53">
      <c r="A53">
        <f>HYPERLINK("https://stackoverflow.com/q/31980317", "31980317")</f>
        <v/>
      </c>
      <c r="B53" t="n">
        <v>0.3062904174015286</v>
      </c>
    </row>
    <row r="54">
      <c r="A54">
        <f>HYPERLINK("https://stackoverflow.com/q/32044225", "32044225")</f>
        <v/>
      </c>
      <c r="B54" t="n">
        <v>0.2443135329733268</v>
      </c>
    </row>
    <row r="55">
      <c r="A55">
        <f>HYPERLINK("https://stackoverflow.com/q/32772409", "32772409")</f>
        <v/>
      </c>
      <c r="B55" t="n">
        <v>0.289005032907472</v>
      </c>
    </row>
    <row r="56">
      <c r="A56">
        <f>HYPERLINK("https://stackoverflow.com/q/34545785", "34545785")</f>
        <v/>
      </c>
      <c r="B56" t="n">
        <v>0.2500409098347243</v>
      </c>
    </row>
    <row r="57">
      <c r="A57">
        <f>HYPERLINK("https://stackoverflow.com/q/34823823", "34823823")</f>
        <v/>
      </c>
      <c r="B57" t="n">
        <v>0.2461119127785794</v>
      </c>
    </row>
    <row r="58">
      <c r="A58">
        <f>HYPERLINK("https://stackoverflow.com/q/34916160", "34916160")</f>
        <v/>
      </c>
      <c r="B58" t="n">
        <v>0.2700066137566138</v>
      </c>
    </row>
    <row r="59">
      <c r="A59">
        <f>HYPERLINK("https://stackoverflow.com/q/35066446", "35066446")</f>
        <v/>
      </c>
      <c r="B59" t="n">
        <v>0.2462992687711789</v>
      </c>
    </row>
    <row r="60">
      <c r="A60">
        <f>HYPERLINK("https://stackoverflow.com/q/35764295", "35764295")</f>
        <v/>
      </c>
      <c r="B60" t="n">
        <v>0.2356676003734827</v>
      </c>
    </row>
    <row r="61">
      <c r="A61">
        <f>HYPERLINK("https://stackoverflow.com/q/36257435", "36257435")</f>
        <v/>
      </c>
      <c r="B61" t="n">
        <v>0.1656746031746032</v>
      </c>
    </row>
    <row r="62">
      <c r="A62">
        <f>HYPERLINK("https://stackoverflow.com/q/36528140", "36528140")</f>
        <v/>
      </c>
      <c r="B62" t="n">
        <v>0.2603174603174604</v>
      </c>
    </row>
    <row r="63">
      <c r="A63">
        <f>HYPERLINK("https://stackoverflow.com/q/36760509", "36760509")</f>
        <v/>
      </c>
      <c r="B63" t="n">
        <v>0.2311180882609455</v>
      </c>
    </row>
    <row r="64">
      <c r="A64">
        <f>HYPERLINK("https://stackoverflow.com/q/36936830", "36936830")</f>
        <v/>
      </c>
      <c r="B64" t="n">
        <v>0.3529316488500163</v>
      </c>
    </row>
    <row r="65">
      <c r="A65">
        <f>HYPERLINK("https://stackoverflow.com/q/37001598", "37001598")</f>
        <v/>
      </c>
      <c r="B65" t="n">
        <v>0.357715594828997</v>
      </c>
    </row>
    <row r="66">
      <c r="A66">
        <f>HYPERLINK("https://stackoverflow.com/q/37169827", "37169827")</f>
        <v/>
      </c>
      <c r="B66" t="n">
        <v>0.1996557659208262</v>
      </c>
    </row>
    <row r="67">
      <c r="A67">
        <f>HYPERLINK("https://stackoverflow.com/q/37306094", "37306094")</f>
        <v/>
      </c>
      <c r="B67" t="n">
        <v>0.3402037431888179</v>
      </c>
    </row>
    <row r="68">
      <c r="A68">
        <f>HYPERLINK("https://stackoverflow.com/q/37692232", "37692232")</f>
        <v/>
      </c>
      <c r="B68" t="n">
        <v>0.2918985776128633</v>
      </c>
    </row>
    <row r="69">
      <c r="A69">
        <f>HYPERLINK("https://stackoverflow.com/q/37816734", "37816734")</f>
        <v/>
      </c>
      <c r="B69" t="n">
        <v>0.196988196988197</v>
      </c>
    </row>
    <row r="70">
      <c r="A70">
        <f>HYPERLINK("https://stackoverflow.com/q/37916645", "37916645")</f>
        <v/>
      </c>
      <c r="B70" t="n">
        <v>0.2713633398564906</v>
      </c>
    </row>
    <row r="71">
      <c r="A71">
        <f>HYPERLINK("https://stackoverflow.com/q/38136654", "38136654")</f>
        <v/>
      </c>
      <c r="B71" t="n">
        <v>0.4447068083431721</v>
      </c>
    </row>
    <row r="72">
      <c r="A72">
        <f>HYPERLINK("https://stackoverflow.com/q/38446394", "38446394")</f>
        <v/>
      </c>
      <c r="B72" t="n">
        <v>0.2621136173767753</v>
      </c>
    </row>
    <row r="73">
      <c r="A73">
        <f>HYPERLINK("https://stackoverflow.com/q/38699998", "38699998")</f>
        <v/>
      </c>
      <c r="B73" t="n">
        <v>0.2495514147688061</v>
      </c>
    </row>
    <row r="74">
      <c r="A74">
        <f>HYPERLINK("https://stackoverflow.com/q/38733792", "38733792")</f>
        <v/>
      </c>
      <c r="B74" t="n">
        <v>0.2547099836819463</v>
      </c>
    </row>
    <row r="75">
      <c r="A75">
        <f>HYPERLINK("https://stackoverflow.com/q/38951765", "38951765")</f>
        <v/>
      </c>
      <c r="B75" t="n">
        <v>0.4185340802987862</v>
      </c>
    </row>
    <row r="76">
      <c r="A76">
        <f>HYPERLINK("https://stackoverflow.com/q/39590785", "39590785")</f>
        <v/>
      </c>
      <c r="B76" t="n">
        <v>0.3447971781305115</v>
      </c>
    </row>
    <row r="77">
      <c r="A77">
        <f>HYPERLINK("https://stackoverflow.com/q/40605620", "40605620")</f>
        <v/>
      </c>
      <c r="B77" t="n">
        <v>0.1845534233593935</v>
      </c>
    </row>
    <row r="78">
      <c r="A78">
        <f>HYPERLINK("https://stackoverflow.com/q/40935625", "40935625")</f>
        <v/>
      </c>
      <c r="B78" t="n">
        <v>0.4225749559082893</v>
      </c>
    </row>
    <row r="79">
      <c r="A79">
        <f>HYPERLINK("https://stackoverflow.com/q/41036556", "41036556")</f>
        <v/>
      </c>
      <c r="B79" t="n">
        <v>0.2627490712597096</v>
      </c>
    </row>
    <row r="80">
      <c r="A80">
        <f>HYPERLINK("https://stackoverflow.com/q/41063794", "41063794")</f>
        <v/>
      </c>
      <c r="B80" t="n">
        <v>0.3127455602703128</v>
      </c>
    </row>
    <row r="81">
      <c r="A81">
        <f>HYPERLINK("https://stackoverflow.com/q/41097730", "41097730")</f>
        <v/>
      </c>
      <c r="B81" t="n">
        <v>0.3411927877947296</v>
      </c>
    </row>
    <row r="82">
      <c r="A82">
        <f>HYPERLINK("https://stackoverflow.com/q/41272558", "41272558")</f>
        <v/>
      </c>
      <c r="B82" t="n">
        <v>0.1978204217010187</v>
      </c>
    </row>
    <row r="83">
      <c r="A83">
        <f>HYPERLINK("https://stackoverflow.com/q/41345102", "41345102")</f>
        <v/>
      </c>
      <c r="B83" t="n">
        <v>0.2758224062571888</v>
      </c>
    </row>
    <row r="84">
      <c r="A84">
        <f>HYPERLINK("https://stackoverflow.com/q/41467659", "41467659")</f>
        <v/>
      </c>
      <c r="B84" t="n">
        <v>0.3055940822931115</v>
      </c>
    </row>
    <row r="85">
      <c r="A85">
        <f>HYPERLINK("https://stackoverflow.com/q/41469924", "41469924")</f>
        <v/>
      </c>
      <c r="B85" t="n">
        <v>0.2346632346632347</v>
      </c>
    </row>
    <row r="86">
      <c r="A86">
        <f>HYPERLINK("https://stackoverflow.com/q/41484050", "41484050")</f>
        <v/>
      </c>
      <c r="B86" t="n">
        <v>0.266224633313241</v>
      </c>
    </row>
    <row r="87">
      <c r="A87">
        <f>HYPERLINK("https://stackoverflow.com/q/41652958", "41652958")</f>
        <v/>
      </c>
      <c r="B87" t="n">
        <v>0.2106953892668179</v>
      </c>
    </row>
    <row r="88">
      <c r="A88">
        <f>HYPERLINK("https://stackoverflow.com/q/41679881", "41679881")</f>
        <v/>
      </c>
      <c r="B88" t="n">
        <v>0.4474583082178019</v>
      </c>
    </row>
    <row r="89">
      <c r="A89">
        <f>HYPERLINK("https://stackoverflow.com/q/41733883", "41733883")</f>
        <v/>
      </c>
      <c r="B89" t="n">
        <v>0.2284065141207998</v>
      </c>
    </row>
    <row r="90">
      <c r="A90">
        <f>HYPERLINK("https://stackoverflow.com/q/41755842", "41755842")</f>
        <v/>
      </c>
      <c r="B90" t="n">
        <v>0.1750566893424036</v>
      </c>
    </row>
    <row r="91">
      <c r="A91">
        <f>HYPERLINK("https://stackoverflow.com/q/41813166", "41813166")</f>
        <v/>
      </c>
      <c r="B91" t="n">
        <v>0.3947156921840466</v>
      </c>
    </row>
    <row r="92">
      <c r="A92">
        <f>HYPERLINK("https://stackoverflow.com/q/41920583", "41920583")</f>
        <v/>
      </c>
      <c r="B92" t="n">
        <v>0.2872503840245775</v>
      </c>
    </row>
    <row r="93">
      <c r="A93">
        <f>HYPERLINK("https://stackoverflow.com/q/42313976", "42313976")</f>
        <v/>
      </c>
      <c r="B93" t="n">
        <v>0.2435515873015873</v>
      </c>
    </row>
    <row r="94">
      <c r="A94">
        <f>HYPERLINK("https://stackoverflow.com/q/42483638", "42483638")</f>
        <v/>
      </c>
      <c r="B94" t="n">
        <v>0.2535991140642304</v>
      </c>
    </row>
    <row r="95">
      <c r="A95">
        <f>HYPERLINK("https://stackoverflow.com/q/42506938", "42506938")</f>
        <v/>
      </c>
      <c r="B95" t="n">
        <v>0.2445171452805041</v>
      </c>
    </row>
    <row r="96">
      <c r="A96">
        <f>HYPERLINK("https://stackoverflow.com/q/42809056", "42809056")</f>
        <v/>
      </c>
      <c r="B96" t="n">
        <v>0.2272233094150903</v>
      </c>
    </row>
    <row r="97">
      <c r="A97">
        <f>HYPERLINK("https://stackoverflow.com/q/42841546", "42841546")</f>
        <v/>
      </c>
      <c r="B97" t="n">
        <v>0.4496336996336996</v>
      </c>
    </row>
    <row r="98">
      <c r="A98">
        <f>HYPERLINK("https://stackoverflow.com/q/42914503", "42914503")</f>
        <v/>
      </c>
      <c r="B98" t="n">
        <v>0.241051976346094</v>
      </c>
    </row>
    <row r="99">
      <c r="A99">
        <f>HYPERLINK("https://stackoverflow.com/q/43045887", "43045887")</f>
        <v/>
      </c>
      <c r="B99" t="n">
        <v>0.364452798663325</v>
      </c>
    </row>
    <row r="100">
      <c r="A100">
        <f>HYPERLINK("https://stackoverflow.com/q/43164321", "43164321")</f>
        <v/>
      </c>
      <c r="B100" t="n">
        <v>0.2962387853692202</v>
      </c>
    </row>
    <row r="101">
      <c r="A101">
        <f>HYPERLINK("https://stackoverflow.com/q/43244727", "43244727")</f>
        <v/>
      </c>
      <c r="B101" t="n">
        <v>0.2711167800453515</v>
      </c>
    </row>
    <row r="102">
      <c r="A102">
        <f>HYPERLINK("https://stackoverflow.com/q/43454540", "43454540")</f>
        <v/>
      </c>
      <c r="B102" t="n">
        <v>0.2521599357042396</v>
      </c>
    </row>
    <row r="103">
      <c r="A103">
        <f>HYPERLINK("https://stackoverflow.com/q/43496400", "43496400")</f>
        <v/>
      </c>
      <c r="B103" t="n">
        <v>0.2168221240386189</v>
      </c>
    </row>
    <row r="104">
      <c r="A104">
        <f>HYPERLINK("https://stackoverflow.com/q/43529651", "43529651")</f>
        <v/>
      </c>
      <c r="B104" t="n">
        <v>0.1715015508118957</v>
      </c>
    </row>
    <row r="105">
      <c r="A105">
        <f>HYPERLINK("https://stackoverflow.com/q/43612228", "43612228")</f>
        <v/>
      </c>
      <c r="B105" t="n">
        <v>0.2053571428571429</v>
      </c>
    </row>
    <row r="106">
      <c r="A106">
        <f>HYPERLINK("https://stackoverflow.com/q/43778494", "43778494")</f>
        <v/>
      </c>
      <c r="B106" t="n">
        <v>0.2167919799498747</v>
      </c>
    </row>
    <row r="107">
      <c r="A107">
        <f>HYPERLINK("https://stackoverflow.com/q/43860043", "43860043")</f>
        <v/>
      </c>
      <c r="B107" t="n">
        <v>0.242905242905243</v>
      </c>
    </row>
    <row r="108">
      <c r="A108">
        <f>HYPERLINK("https://stackoverflow.com/q/43919778", "43919778")</f>
        <v/>
      </c>
      <c r="B108" t="n">
        <v>0.1794622610949141</v>
      </c>
    </row>
    <row r="109">
      <c r="A109">
        <f>HYPERLINK("https://stackoverflow.com/q/44005685", "44005685")</f>
        <v/>
      </c>
      <c r="B109" t="n">
        <v>0.197307615029134</v>
      </c>
    </row>
    <row r="110">
      <c r="A110">
        <f>HYPERLINK("https://stackoverflow.com/q/44025410", "44025410")</f>
        <v/>
      </c>
      <c r="B110" t="n">
        <v>0.3407632556568727</v>
      </c>
    </row>
    <row r="111">
      <c r="A111">
        <f>HYPERLINK("https://stackoverflow.com/q/44102892", "44102892")</f>
        <v/>
      </c>
      <c r="B111" t="n">
        <v>0.3055956389289723</v>
      </c>
    </row>
    <row r="112">
      <c r="A112">
        <f>HYPERLINK("https://stackoverflow.com/q/44136328", "44136328")</f>
        <v/>
      </c>
      <c r="B112" t="n">
        <v>0.2504668534080299</v>
      </c>
    </row>
    <row r="113">
      <c r="A113">
        <f>HYPERLINK("https://stackoverflow.com/q/44140332", "44140332")</f>
        <v/>
      </c>
      <c r="B113" t="n">
        <v>0.2323441453876237</v>
      </c>
    </row>
    <row r="114">
      <c r="A114">
        <f>HYPERLINK("https://stackoverflow.com/q/44240704", "44240704")</f>
        <v/>
      </c>
      <c r="B114" t="n">
        <v>0.1677184930196979</v>
      </c>
    </row>
    <row r="115">
      <c r="A115">
        <f>HYPERLINK("https://stackoverflow.com/q/44267227", "44267227")</f>
        <v/>
      </c>
      <c r="B115" t="n">
        <v>0.270034843205575</v>
      </c>
    </row>
    <row r="116">
      <c r="A116">
        <f>HYPERLINK("https://stackoverflow.com/q/44394501", "44394501")</f>
        <v/>
      </c>
      <c r="B116" t="n">
        <v>0.2426545086119554</v>
      </c>
    </row>
    <row r="117">
      <c r="A117">
        <f>HYPERLINK("https://stackoverflow.com/q/44442208", "44442208")</f>
        <v/>
      </c>
      <c r="B117" t="n">
        <v>0.2175099206349206</v>
      </c>
    </row>
    <row r="118">
      <c r="A118">
        <f>HYPERLINK("https://stackoverflow.com/q/44510491", "44510491")</f>
        <v/>
      </c>
      <c r="B118" t="n">
        <v>0.1891715590345728</v>
      </c>
    </row>
    <row r="119">
      <c r="A119">
        <f>HYPERLINK("https://stackoverflow.com/q/44528282", "44528282")</f>
        <v/>
      </c>
      <c r="B119" t="n">
        <v>0.2721361637024288</v>
      </c>
    </row>
    <row r="120">
      <c r="A120">
        <f>HYPERLINK("https://stackoverflow.com/q/44710543", "44710543")</f>
        <v/>
      </c>
      <c r="B120" t="n">
        <v>0.2752715121136174</v>
      </c>
    </row>
    <row r="121">
      <c r="A121">
        <f>HYPERLINK("https://stackoverflow.com/q/44789178", "44789178")</f>
        <v/>
      </c>
      <c r="B121" t="n">
        <v>0.2774114774114775</v>
      </c>
    </row>
    <row r="122">
      <c r="A122">
        <f>HYPERLINK("https://stackoverflow.com/q/44920041", "44920041")</f>
        <v/>
      </c>
      <c r="B122" t="n">
        <v>0.2393872277593208</v>
      </c>
    </row>
    <row r="123">
      <c r="A123">
        <f>HYPERLINK("https://stackoverflow.com/q/44956629", "44956629")</f>
        <v/>
      </c>
      <c r="B123" t="n">
        <v>0.3452896310039167</v>
      </c>
    </row>
    <row r="124">
      <c r="A124">
        <f>HYPERLINK("https://stackoverflow.com/q/44980903", "44980903")</f>
        <v/>
      </c>
      <c r="B124" t="n">
        <v>0.2382275132275133</v>
      </c>
    </row>
    <row r="125">
      <c r="A125">
        <f>HYPERLINK("https://stackoverflow.com/q/45045520", "45045520")</f>
        <v/>
      </c>
      <c r="B125" t="n">
        <v>0.1647112951460778</v>
      </c>
    </row>
    <row r="126">
      <c r="A126">
        <f>HYPERLINK("https://stackoverflow.com/q/45120914", "45120914")</f>
        <v/>
      </c>
      <c r="B126" t="n">
        <v>0.2380952380952381</v>
      </c>
    </row>
    <row r="127">
      <c r="A127">
        <f>HYPERLINK("https://stackoverflow.com/q/45195523", "45195523")</f>
        <v/>
      </c>
      <c r="B127" t="n">
        <v>0.2503968253968254</v>
      </c>
    </row>
    <row r="128">
      <c r="A128">
        <f>HYPERLINK("https://stackoverflow.com/q/45318013", "45318013")</f>
        <v/>
      </c>
      <c r="B128" t="n">
        <v>0.3242630385487529</v>
      </c>
    </row>
    <row r="129">
      <c r="A129">
        <f>HYPERLINK("https://stackoverflow.com/q/45324416", "45324416")</f>
        <v/>
      </c>
      <c r="B129" t="n">
        <v>0.2454590083456063</v>
      </c>
    </row>
    <row r="130">
      <c r="A130">
        <f>HYPERLINK("https://stackoverflow.com/q/45380713", "45380713")</f>
        <v/>
      </c>
      <c r="B130" t="n">
        <v>0.2352843915343916</v>
      </c>
    </row>
    <row r="131">
      <c r="A131">
        <f>HYPERLINK("https://stackoverflow.com/q/45425713", "45425713")</f>
        <v/>
      </c>
      <c r="B131" t="n">
        <v>0.3447330447330448</v>
      </c>
    </row>
    <row r="132">
      <c r="A132">
        <f>HYPERLINK("https://stackoverflow.com/q/45470211", "45470211")</f>
        <v/>
      </c>
      <c r="B132" t="n">
        <v>0.3994452149791956</v>
      </c>
    </row>
    <row r="133">
      <c r="A133">
        <f>HYPERLINK("https://stackoverflow.com/q/45480663", "45480663")</f>
        <v/>
      </c>
      <c r="B133" t="n">
        <v>0.2700746965452848</v>
      </c>
    </row>
    <row r="134">
      <c r="A134">
        <f>HYPERLINK("https://stackoverflow.com/q/45511290", "45511290")</f>
        <v/>
      </c>
      <c r="B134" t="n">
        <v>0.2742121002990568</v>
      </c>
    </row>
    <row r="135">
      <c r="A135">
        <f>HYPERLINK("https://stackoverflow.com/q/45555969", "45555969")</f>
        <v/>
      </c>
      <c r="B135" t="n">
        <v>0.1897321428571428</v>
      </c>
    </row>
    <row r="136">
      <c r="A136">
        <f>HYPERLINK("https://stackoverflow.com/q/45740520", "45740520")</f>
        <v/>
      </c>
      <c r="B136" t="n">
        <v>0.3837432408860981</v>
      </c>
    </row>
    <row r="137">
      <c r="A137">
        <f>HYPERLINK("https://stackoverflow.com/q/45751896", "45751896")</f>
        <v/>
      </c>
      <c r="B137" t="n">
        <v>0.3227981458069954</v>
      </c>
    </row>
    <row r="138">
      <c r="A138">
        <f>HYPERLINK("https://stackoverflow.com/q/45802802", "45802802")</f>
        <v/>
      </c>
      <c r="B138" t="n">
        <v>0.2224982746721877</v>
      </c>
    </row>
    <row r="139">
      <c r="A139">
        <f>HYPERLINK("https://stackoverflow.com/q/45817120", "45817120")</f>
        <v/>
      </c>
      <c r="B139" t="n">
        <v>0.3378256963162624</v>
      </c>
    </row>
    <row r="140">
      <c r="A140">
        <f>HYPERLINK("https://stackoverflow.com/q/45933300", "45933300")</f>
        <v/>
      </c>
      <c r="B140" t="n">
        <v>0.2591836734693878</v>
      </c>
    </row>
    <row r="141">
      <c r="A141">
        <f>HYPERLINK("https://stackoverflow.com/q/46016758", "46016758")</f>
        <v/>
      </c>
      <c r="B141" t="n">
        <v>0.1916433239962652</v>
      </c>
    </row>
    <row r="142">
      <c r="A142">
        <f>HYPERLINK("https://stackoverflow.com/q/46250017", "46250017")</f>
        <v/>
      </c>
      <c r="B142" t="n">
        <v>0.2161531279178338</v>
      </c>
    </row>
    <row r="143">
      <c r="A143">
        <f>HYPERLINK("https://stackoverflow.com/q/46336305", "46336305")</f>
        <v/>
      </c>
      <c r="B143" t="n">
        <v>0.2061688311688312</v>
      </c>
    </row>
    <row r="144">
      <c r="A144">
        <f>HYPERLINK("https://stackoverflow.com/q/46340789", "46340789")</f>
        <v/>
      </c>
      <c r="B144" t="n">
        <v>0.1897321428571429</v>
      </c>
    </row>
    <row r="145">
      <c r="A145">
        <f>HYPERLINK("https://stackoverflow.com/q/46348449", "46348449")</f>
        <v/>
      </c>
      <c r="B145" t="n">
        <v>0.3165154950869237</v>
      </c>
    </row>
    <row r="146">
      <c r="A146">
        <f>HYPERLINK("https://stackoverflow.com/q/46493441", "46493441")</f>
        <v/>
      </c>
      <c r="B146" t="n">
        <v>0.1927437641723356</v>
      </c>
    </row>
    <row r="147">
      <c r="A147">
        <f>HYPERLINK("https://stackoverflow.com/q/46495006", "46495006")</f>
        <v/>
      </c>
      <c r="B147" t="n">
        <v>0.3337742504409171</v>
      </c>
    </row>
    <row r="148">
      <c r="A148">
        <f>HYPERLINK("https://stackoverflow.com/q/46541679", "46541679")</f>
        <v/>
      </c>
      <c r="B148" t="n">
        <v>0.2256663671758012</v>
      </c>
    </row>
    <row r="149">
      <c r="A149">
        <f>HYPERLINK("https://stackoverflow.com/q/46550925", "46550925")</f>
        <v/>
      </c>
      <c r="B149" t="n">
        <v>0.2625289816301052</v>
      </c>
    </row>
    <row r="150">
      <c r="A150">
        <f>HYPERLINK("https://stackoverflow.com/q/46558510", "46558510")</f>
        <v/>
      </c>
      <c r="B150" t="n">
        <v>0.259700176366843</v>
      </c>
    </row>
    <row r="151">
      <c r="A151">
        <f>HYPERLINK("https://stackoverflow.com/q/46565154", "46565154")</f>
        <v/>
      </c>
      <c r="B151" t="n">
        <v>0.2468253968253968</v>
      </c>
    </row>
    <row r="152">
      <c r="A152">
        <f>HYPERLINK("https://stackoverflow.com/q/46600731", "46600731")</f>
        <v/>
      </c>
      <c r="B152" t="n">
        <v>0.3613756613756615</v>
      </c>
    </row>
    <row r="153">
      <c r="A153">
        <f>HYPERLINK("https://stackoverflow.com/q/46612872", "46612872")</f>
        <v/>
      </c>
      <c r="B153" t="n">
        <v>0.2377610693400167</v>
      </c>
    </row>
    <row r="154">
      <c r="A154">
        <f>HYPERLINK("https://stackoverflow.com/q/46614237", "46614237")</f>
        <v/>
      </c>
      <c r="B154" t="n">
        <v>0.3526334776334777</v>
      </c>
    </row>
    <row r="155">
      <c r="A155">
        <f>HYPERLINK("https://stackoverflow.com/q/46636237", "46636237")</f>
        <v/>
      </c>
      <c r="B155" t="n">
        <v>0.1829931972789116</v>
      </c>
    </row>
    <row r="156">
      <c r="A156">
        <f>HYPERLINK("https://stackoverflow.com/q/46647666", "46647666")</f>
        <v/>
      </c>
      <c r="B156" t="n">
        <v>0.2131519274376417</v>
      </c>
    </row>
    <row r="157">
      <c r="A157">
        <f>HYPERLINK("https://stackoverflow.com/q/46669690", "46669690")</f>
        <v/>
      </c>
      <c r="B157" t="n">
        <v>0.1940836940836941</v>
      </c>
    </row>
    <row r="158">
      <c r="A158">
        <f>HYPERLINK("https://stackoverflow.com/q/46732318", "46732318")</f>
        <v/>
      </c>
      <c r="B158" t="n">
        <v>0.3336572724327827</v>
      </c>
    </row>
    <row r="159">
      <c r="A159">
        <f>HYPERLINK("https://stackoverflow.com/q/46738962", "46738962")</f>
        <v/>
      </c>
      <c r="B159" t="n">
        <v>0.1840349666436623</v>
      </c>
    </row>
    <row r="160">
      <c r="A160">
        <f>HYPERLINK("https://stackoverflow.com/q/46874301", "46874301")</f>
        <v/>
      </c>
      <c r="B160" t="n">
        <v>0.1888658845180584</v>
      </c>
    </row>
    <row r="161">
      <c r="A161">
        <f>HYPERLINK("https://stackoverflow.com/q/46966587", "46966587")</f>
        <v/>
      </c>
      <c r="B161" t="n">
        <v>0.2807391613361763</v>
      </c>
    </row>
    <row r="162">
      <c r="A162">
        <f>HYPERLINK("https://stackoverflow.com/q/46976482", "46976482")</f>
        <v/>
      </c>
      <c r="B162" t="n">
        <v>0.3092903828197946</v>
      </c>
    </row>
    <row r="163">
      <c r="A163">
        <f>HYPERLINK("https://stackoverflow.com/q/47194231", "47194231")</f>
        <v/>
      </c>
      <c r="B163" t="n">
        <v>0.2470102196129594</v>
      </c>
    </row>
    <row r="164">
      <c r="A164">
        <f>HYPERLINK("https://stackoverflow.com/q/47442099", "47442099")</f>
        <v/>
      </c>
      <c r="B164" t="n">
        <v>0.2557484052811156</v>
      </c>
    </row>
    <row r="165">
      <c r="A165">
        <f>HYPERLINK("https://stackoverflow.com/q/47704069", "47704069")</f>
        <v/>
      </c>
      <c r="B165" t="n">
        <v>0.3058862433862435</v>
      </c>
    </row>
    <row r="166">
      <c r="A166">
        <f>HYPERLINK("https://stackoverflow.com/q/47795639", "47795639")</f>
        <v/>
      </c>
      <c r="B166" t="n">
        <v>0.2278388278388279</v>
      </c>
    </row>
    <row r="167">
      <c r="A167">
        <f>HYPERLINK("https://stackoverflow.com/q/48279047", "48279047")</f>
        <v/>
      </c>
      <c r="B167" t="n">
        <v>0.2580952380952381</v>
      </c>
    </row>
    <row r="168">
      <c r="A168">
        <f>HYPERLINK("https://stackoverflow.com/q/48284673", "48284673")</f>
        <v/>
      </c>
      <c r="B168" t="n">
        <v>0.2193362193362194</v>
      </c>
    </row>
    <row r="169">
      <c r="A169">
        <f>HYPERLINK("https://stackoverflow.com/q/48324549", "48324549")</f>
        <v/>
      </c>
      <c r="B169" t="n">
        <v>0.4639804639804641</v>
      </c>
    </row>
    <row r="170">
      <c r="A170">
        <f>HYPERLINK("https://stackoverflow.com/q/48342522", "48342522")</f>
        <v/>
      </c>
      <c r="B170" t="n">
        <v>0.208189556015643</v>
      </c>
    </row>
    <row r="171">
      <c r="A171">
        <f>HYPERLINK("https://stackoverflow.com/q/48404730", "48404730")</f>
        <v/>
      </c>
      <c r="B171" t="n">
        <v>0.3073412698412699</v>
      </c>
    </row>
    <row r="172">
      <c r="A172">
        <f>HYPERLINK("https://stackoverflow.com/q/48443288", "48443288")</f>
        <v/>
      </c>
      <c r="B172" t="n">
        <v>0.1926211926211926</v>
      </c>
    </row>
    <row r="173">
      <c r="A173">
        <f>HYPERLINK("https://stackoverflow.com/q/48452352", "48452352")</f>
        <v/>
      </c>
      <c r="B173" t="n">
        <v>0.4724782386072708</v>
      </c>
    </row>
    <row r="174">
      <c r="A174">
        <f>HYPERLINK("https://stackoverflow.com/q/48525962", "48525962")</f>
        <v/>
      </c>
      <c r="B174" t="n">
        <v>0.2489557226399332</v>
      </c>
    </row>
    <row r="175">
      <c r="A175">
        <f>HYPERLINK("https://stackoverflow.com/q/48642274", "48642274")</f>
        <v/>
      </c>
      <c r="B175" t="n">
        <v>0.1843711843711844</v>
      </c>
    </row>
    <row r="176">
      <c r="A176">
        <f>HYPERLINK("https://stackoverflow.com/q/48649652", "48649652")</f>
        <v/>
      </c>
      <c r="B176" t="n">
        <v>0.2125914036026396</v>
      </c>
    </row>
    <row r="177">
      <c r="A177">
        <f>HYPERLINK("https://stackoverflow.com/q/48813443", "48813443")</f>
        <v/>
      </c>
      <c r="B177" t="n">
        <v>0.1961451247165533</v>
      </c>
    </row>
    <row r="178">
      <c r="A178">
        <f>HYPERLINK("https://stackoverflow.com/q/48842439", "48842439")</f>
        <v/>
      </c>
      <c r="B178" t="n">
        <v>0.301218161683278</v>
      </c>
    </row>
    <row r="179">
      <c r="A179">
        <f>HYPERLINK("https://stackoverflow.com/q/48891615", "48891615")</f>
        <v/>
      </c>
      <c r="B179" t="n">
        <v>0.3411806670233637</v>
      </c>
    </row>
    <row r="180">
      <c r="A180">
        <f>HYPERLINK("https://stackoverflow.com/q/48913880", "48913880")</f>
        <v/>
      </c>
      <c r="B180" t="n">
        <v>0.2112193362193363</v>
      </c>
    </row>
    <row r="181">
      <c r="A181">
        <f>HYPERLINK("https://stackoverflow.com/q/48950826", "48950826")</f>
        <v/>
      </c>
      <c r="B181" t="n">
        <v>0.3945212493599591</v>
      </c>
    </row>
    <row r="182">
      <c r="A182">
        <f>HYPERLINK("https://stackoverflow.com/q/48979623", "48979623")</f>
        <v/>
      </c>
      <c r="B182" t="n">
        <v>0.1748768472906404</v>
      </c>
    </row>
    <row r="183">
      <c r="A183">
        <f>HYPERLINK("https://stackoverflow.com/q/49035373", "49035373")</f>
        <v/>
      </c>
      <c r="B183" t="n">
        <v>0.2143836958651774</v>
      </c>
    </row>
    <row r="184">
      <c r="A184">
        <f>HYPERLINK("https://stackoverflow.com/q/49261726", "49261726")</f>
        <v/>
      </c>
      <c r="B184" t="n">
        <v>0.2061688311688312</v>
      </c>
    </row>
    <row r="185">
      <c r="A185">
        <f>HYPERLINK("https://stackoverflow.com/q/49409218", "49409218")</f>
        <v/>
      </c>
      <c r="B185" t="n">
        <v>0.1981034838177695</v>
      </c>
    </row>
    <row r="186">
      <c r="A186">
        <f>HYPERLINK("https://stackoverflow.com/q/49449205", "49449205")</f>
        <v/>
      </c>
      <c r="B186" t="n">
        <v>0.1825396825396826</v>
      </c>
    </row>
    <row r="187">
      <c r="A187">
        <f>HYPERLINK("https://stackoverflow.com/q/49488781", "49488781")</f>
        <v/>
      </c>
      <c r="B187" t="n">
        <v>0.2796321020620087</v>
      </c>
    </row>
    <row r="188">
      <c r="A188">
        <f>HYPERLINK("https://stackoverflow.com/q/49504777", "49504777")</f>
        <v/>
      </c>
      <c r="B188" t="n">
        <v>0.2847464188927604</v>
      </c>
    </row>
    <row r="189">
      <c r="A189">
        <f>HYPERLINK("https://stackoverflow.com/q/49511434", "49511434")</f>
        <v/>
      </c>
      <c r="B189" t="n">
        <v>0.4278095238095239</v>
      </c>
    </row>
    <row r="190">
      <c r="A190">
        <f>HYPERLINK("https://stackoverflow.com/q/49573392", "49573392")</f>
        <v/>
      </c>
      <c r="B190" t="n">
        <v>0.3256802721088436</v>
      </c>
    </row>
    <row r="191">
      <c r="A191">
        <f>HYPERLINK("https://stackoverflow.com/q/49642849", "49642849")</f>
        <v/>
      </c>
      <c r="B191" t="n">
        <v>0.2668178382464096</v>
      </c>
    </row>
    <row r="192">
      <c r="A192">
        <f>HYPERLINK("https://stackoverflow.com/q/49740870", "49740870")</f>
        <v/>
      </c>
      <c r="B192" t="n">
        <v>0.1734693877551021</v>
      </c>
    </row>
    <row r="193">
      <c r="A193">
        <f>HYPERLINK("https://stackoverflow.com/q/49747691", "49747691")</f>
        <v/>
      </c>
      <c r="B193" t="n">
        <v>0.3706816059757237</v>
      </c>
    </row>
    <row r="194">
      <c r="A194">
        <f>HYPERLINK("https://stackoverflow.com/q/49763535", "49763535")</f>
        <v/>
      </c>
      <c r="B194" t="n">
        <v>0.3056057866184449</v>
      </c>
    </row>
    <row r="195">
      <c r="A195">
        <f>HYPERLINK("https://stackoverflow.com/q/49772445", "49772445")</f>
        <v/>
      </c>
      <c r="B195" t="n">
        <v>0.2942773600668338</v>
      </c>
    </row>
    <row r="196">
      <c r="A196">
        <f>HYPERLINK("https://stackoverflow.com/q/49803583", "49803583")</f>
        <v/>
      </c>
      <c r="B196" t="n">
        <v>0.2097069597069597</v>
      </c>
    </row>
    <row r="197">
      <c r="A197">
        <f>HYPERLINK("https://stackoverflow.com/q/49913681", "49913681")</f>
        <v/>
      </c>
      <c r="B197" t="n">
        <v>0.221019721019721</v>
      </c>
    </row>
    <row r="198">
      <c r="A198">
        <f>HYPERLINK("https://stackoverflow.com/q/49921038", "49921038")</f>
        <v/>
      </c>
      <c r="B198" t="n">
        <v>0.1626333593546709</v>
      </c>
    </row>
    <row r="199">
      <c r="A199">
        <f>HYPERLINK("https://stackoverflow.com/q/49994108", "49994108")</f>
        <v/>
      </c>
      <c r="B199" t="n">
        <v>0.2984607984607984</v>
      </c>
    </row>
    <row r="200">
      <c r="A200">
        <f>HYPERLINK("https://stackoverflow.com/q/50024563", "50024563")</f>
        <v/>
      </c>
      <c r="B200" t="n">
        <v>0.473449811579308</v>
      </c>
    </row>
    <row r="201">
      <c r="A201">
        <f>HYPERLINK("https://stackoverflow.com/q/50084095", "50084095")</f>
        <v/>
      </c>
      <c r="B201" t="n">
        <v>0.3272543059777103</v>
      </c>
    </row>
    <row r="202">
      <c r="A202">
        <f>HYPERLINK("https://stackoverflow.com/q/50102219", "50102219")</f>
        <v/>
      </c>
      <c r="B202" t="n">
        <v>0.3422715364462938</v>
      </c>
    </row>
    <row r="203">
      <c r="A203">
        <f>HYPERLINK("https://stackoverflow.com/q/50130435", "50130435")</f>
        <v/>
      </c>
      <c r="B203" t="n">
        <v>0.3522187463793304</v>
      </c>
    </row>
    <row r="204">
      <c r="A204">
        <f>HYPERLINK("https://stackoverflow.com/q/50142255", "50142255")</f>
        <v/>
      </c>
      <c r="B204" t="n">
        <v>0.2557484052811156</v>
      </c>
    </row>
    <row r="205">
      <c r="A205">
        <f>HYPERLINK("https://stackoverflow.com/q/50149635", "50149635")</f>
        <v/>
      </c>
      <c r="B205" t="n">
        <v>0.228110599078341</v>
      </c>
    </row>
    <row r="206">
      <c r="A206">
        <f>HYPERLINK("https://stackoverflow.com/q/50152309", "50152309")</f>
        <v/>
      </c>
      <c r="B206" t="n">
        <v>0.1839826839826839</v>
      </c>
    </row>
    <row r="207">
      <c r="A207">
        <f>HYPERLINK("https://stackoverflow.com/q/50184405", "50184405")</f>
        <v/>
      </c>
      <c r="B207" t="n">
        <v>0.3035469331765628</v>
      </c>
    </row>
    <row r="208">
      <c r="A208">
        <f>HYPERLINK("https://stackoverflow.com/q/50194352", "50194352")</f>
        <v/>
      </c>
      <c r="B208" t="n">
        <v>0.269073220686124</v>
      </c>
    </row>
    <row r="209">
      <c r="A209">
        <f>HYPERLINK("https://stackoverflow.com/q/50211166", "50211166")</f>
        <v/>
      </c>
      <c r="B209" t="n">
        <v>0.2516510253736532</v>
      </c>
    </row>
    <row r="210">
      <c r="A210">
        <f>HYPERLINK("https://stackoverflow.com/q/50248950", "50248950")</f>
        <v/>
      </c>
      <c r="B210" t="n">
        <v>0.1598803772716816</v>
      </c>
    </row>
    <row r="211">
      <c r="A211">
        <f>HYPERLINK("https://stackoverflow.com/q/50447594", "50447594")</f>
        <v/>
      </c>
      <c r="B211" t="n">
        <v>0.2043399638336347</v>
      </c>
    </row>
    <row r="212">
      <c r="A212">
        <f>HYPERLINK("https://stackoverflow.com/q/50490209", "50490209")</f>
        <v/>
      </c>
      <c r="B212" t="n">
        <v>0.1971595655806182</v>
      </c>
    </row>
    <row r="213">
      <c r="A213">
        <f>HYPERLINK("https://stackoverflow.com/q/50584100", "50584100")</f>
        <v/>
      </c>
      <c r="B213" t="n">
        <v>0.2619047619047619</v>
      </c>
    </row>
    <row r="214">
      <c r="A214">
        <f>HYPERLINK("https://stackoverflow.com/q/50597271", "50597271")</f>
        <v/>
      </c>
      <c r="B214" t="n">
        <v>0.3639940306606974</v>
      </c>
    </row>
    <row r="215">
      <c r="A215">
        <f>HYPERLINK("https://stackoverflow.com/q/50613764", "50613764")</f>
        <v/>
      </c>
      <c r="B215" t="n">
        <v>0.2339544513457557</v>
      </c>
    </row>
    <row r="216">
      <c r="A216">
        <f>HYPERLINK("https://stackoverflow.com/q/50730545", "50730545")</f>
        <v/>
      </c>
      <c r="B216" t="n">
        <v>0.1785714285714286</v>
      </c>
    </row>
    <row r="217">
      <c r="A217">
        <f>HYPERLINK("https://stackoverflow.com/q/50749813", "50749813")</f>
        <v/>
      </c>
      <c r="B217" t="n">
        <v>0.2471001221001221</v>
      </c>
    </row>
    <row r="218">
      <c r="A218">
        <f>HYPERLINK("https://stackoverflow.com/q/50825507", "50825507")</f>
        <v/>
      </c>
      <c r="B218" t="n">
        <v>0.2427248677248677</v>
      </c>
    </row>
    <row r="219">
      <c r="A219">
        <f>HYPERLINK("https://stackoverflow.com/q/50850661", "50850661")</f>
        <v/>
      </c>
      <c r="B219" t="n">
        <v>0.3622271825396826</v>
      </c>
    </row>
    <row r="220">
      <c r="A220">
        <f>HYPERLINK("https://stackoverflow.com/q/50851665", "50851665")</f>
        <v/>
      </c>
      <c r="B220" t="n">
        <v>0.2649228705566734</v>
      </c>
    </row>
    <row r="221">
      <c r="A221">
        <f>HYPERLINK("https://stackoverflow.com/q/50852150", "50852150")</f>
        <v/>
      </c>
      <c r="B221" t="n">
        <v>0.3022286355619689</v>
      </c>
    </row>
    <row r="222">
      <c r="A222">
        <f>HYPERLINK("https://stackoverflow.com/q/50862637", "50862637")</f>
        <v/>
      </c>
      <c r="B222" t="n">
        <v>0.2534798534798535</v>
      </c>
    </row>
    <row r="223">
      <c r="A223">
        <f>HYPERLINK("https://stackoverflow.com/q/50867815", "50867815")</f>
        <v/>
      </c>
      <c r="B223" t="n">
        <v>0.2591922845087403</v>
      </c>
    </row>
    <row r="224">
      <c r="A224">
        <f>HYPERLINK("https://stackoverflow.com/q/50877966", "50877966")</f>
        <v/>
      </c>
      <c r="B224" t="n">
        <v>0.2472663139329806</v>
      </c>
    </row>
    <row r="225">
      <c r="A225">
        <f>HYPERLINK("https://stackoverflow.com/q/50903007", "50903007")</f>
        <v/>
      </c>
      <c r="B225" t="n">
        <v>0.1731379731379731</v>
      </c>
    </row>
    <row r="226">
      <c r="A226">
        <f>HYPERLINK("https://stackoverflow.com/q/50973150", "50973150")</f>
        <v/>
      </c>
      <c r="B226" t="n">
        <v>0.2246031746031746</v>
      </c>
    </row>
    <row r="227">
      <c r="A227">
        <f>HYPERLINK("https://stackoverflow.com/q/51024525", "51024525")</f>
        <v/>
      </c>
      <c r="B227" t="n">
        <v>0.200352733686067</v>
      </c>
    </row>
    <row r="228">
      <c r="A228">
        <f>HYPERLINK("https://stackoverflow.com/q/51043227", "51043227")</f>
        <v/>
      </c>
      <c r="B228" t="n">
        <v>0.2578252484794541</v>
      </c>
    </row>
    <row r="229">
      <c r="A229">
        <f>HYPERLINK("https://stackoverflow.com/q/51056684", "51056684")</f>
        <v/>
      </c>
      <c r="B229" t="n">
        <v>0.1978204217010187</v>
      </c>
    </row>
    <row r="230">
      <c r="A230">
        <f>HYPERLINK("https://stackoverflow.com/q/51168207", "51168207")</f>
        <v/>
      </c>
      <c r="B230" t="n">
        <v>0.1652494331065759</v>
      </c>
    </row>
    <row r="231">
      <c r="A231">
        <f>HYPERLINK("https://stackoverflow.com/q/51168530", "51168530")</f>
        <v/>
      </c>
      <c r="B231" t="n">
        <v>0.193015873015873</v>
      </c>
    </row>
    <row r="232">
      <c r="A232">
        <f>HYPERLINK("https://stackoverflow.com/q/51193793", "51193793")</f>
        <v/>
      </c>
      <c r="B232" t="n">
        <v>0.2316017316017316</v>
      </c>
    </row>
    <row r="233">
      <c r="A233">
        <f>HYPERLINK("https://stackoverflow.com/q/51306743", "51306743")</f>
        <v/>
      </c>
      <c r="B233" t="n">
        <v>0.3479143595422666</v>
      </c>
    </row>
    <row r="234">
      <c r="A234">
        <f>HYPERLINK("https://stackoverflow.com/q/51415990", "51415990")</f>
        <v/>
      </c>
      <c r="B234" t="n">
        <v>0.29057859703021</v>
      </c>
    </row>
    <row r="235">
      <c r="A235">
        <f>HYPERLINK("https://stackoverflow.com/q/51431318", "51431318")</f>
        <v/>
      </c>
      <c r="B235" t="n">
        <v>0.4094348019581665</v>
      </c>
    </row>
    <row r="236">
      <c r="A236">
        <f>HYPERLINK("https://stackoverflow.com/q/51496895", "51496895")</f>
        <v/>
      </c>
      <c r="B236" t="n">
        <v>0.2953164805016657</v>
      </c>
    </row>
    <row r="237">
      <c r="A237">
        <f>HYPERLINK("https://stackoverflow.com/q/51537089", "51537089")</f>
        <v/>
      </c>
      <c r="B237" t="n">
        <v>0.2857142857142858</v>
      </c>
    </row>
    <row r="238">
      <c r="A238">
        <f>HYPERLINK("https://stackoverflow.com/q/51596007", "51596007")</f>
        <v/>
      </c>
      <c r="B238" t="n">
        <v>0.308390022675737</v>
      </c>
    </row>
    <row r="239">
      <c r="A239">
        <f>HYPERLINK("https://stackoverflow.com/q/51603118", "51603118")</f>
        <v/>
      </c>
      <c r="B239" t="n">
        <v>0.2236799481697441</v>
      </c>
    </row>
    <row r="240">
      <c r="A240">
        <f>HYPERLINK("https://stackoverflow.com/q/51623407", "51623407")</f>
        <v/>
      </c>
      <c r="B240" t="n">
        <v>0.368894993894994</v>
      </c>
    </row>
    <row r="241">
      <c r="A241">
        <f>HYPERLINK("https://stackoverflow.com/q/51627648", "51627648")</f>
        <v/>
      </c>
      <c r="B241" t="n">
        <v>0.2943121693121694</v>
      </c>
    </row>
    <row r="242">
      <c r="A242">
        <f>HYPERLINK("https://stackoverflow.com/q/51671846", "51671846")</f>
        <v/>
      </c>
      <c r="B242" t="n">
        <v>0.414267257290513</v>
      </c>
    </row>
    <row r="243">
      <c r="A243">
        <f>HYPERLINK("https://stackoverflow.com/q/51678234", "51678234")</f>
        <v/>
      </c>
      <c r="B243" t="n">
        <v>0.377015873015873</v>
      </c>
    </row>
    <row r="244">
      <c r="A244">
        <f>HYPERLINK("https://stackoverflow.com/q/51750774", "51750774")</f>
        <v/>
      </c>
      <c r="B244" t="n">
        <v>0.273589065255732</v>
      </c>
    </row>
    <row r="245">
      <c r="A245">
        <f>HYPERLINK("https://stackoverflow.com/q/51836618", "51836618")</f>
        <v/>
      </c>
      <c r="B245" t="n">
        <v>0.348441384585963</v>
      </c>
    </row>
    <row r="246">
      <c r="A246">
        <f>HYPERLINK("https://stackoverflow.com/q/51845292", "51845292")</f>
        <v/>
      </c>
      <c r="B246" t="n">
        <v>0.2406926406926407</v>
      </c>
    </row>
    <row r="247">
      <c r="A247">
        <f>HYPERLINK("https://stackoverflow.com/q/51847975", "51847975")</f>
        <v/>
      </c>
      <c r="B247" t="n">
        <v>0.2098087098087098</v>
      </c>
    </row>
    <row r="248">
      <c r="A248">
        <f>HYPERLINK("https://stackoverflow.com/q/51853310", "51853310")</f>
        <v/>
      </c>
      <c r="B248" t="n">
        <v>0.207093253968254</v>
      </c>
    </row>
    <row r="249">
      <c r="A249">
        <f>HYPERLINK("https://stackoverflow.com/q/51884008", "51884008")</f>
        <v/>
      </c>
      <c r="B249" t="n">
        <v>0.3036281179138322</v>
      </c>
    </row>
    <row r="250">
      <c r="A250">
        <f>HYPERLINK("https://stackoverflow.com/q/51885130", "51885130")</f>
        <v/>
      </c>
      <c r="B250" t="n">
        <v>0.2877530216979759</v>
      </c>
    </row>
    <row r="251">
      <c r="A251">
        <f>HYPERLINK("https://stackoverflow.com/q/51965019", "51965019")</f>
        <v/>
      </c>
      <c r="B251" t="n">
        <v>0.219047619047619</v>
      </c>
    </row>
    <row r="252">
      <c r="A252">
        <f>HYPERLINK("https://stackoverflow.com/q/51977946", "51977946")</f>
        <v/>
      </c>
      <c r="B252" t="n">
        <v>0.2610907610907611</v>
      </c>
    </row>
    <row r="253">
      <c r="A253">
        <f>HYPERLINK("https://stackoverflow.com/q/52088852", "52088852")</f>
        <v/>
      </c>
      <c r="B253" t="n">
        <v>0.1633862433862434</v>
      </c>
    </row>
    <row r="254">
      <c r="A254">
        <f>HYPERLINK("https://stackoverflow.com/q/52143938", "52143938")</f>
        <v/>
      </c>
      <c r="B254" t="n">
        <v>0.565736179529283</v>
      </c>
    </row>
    <row r="255">
      <c r="A255">
        <f>HYPERLINK("https://stackoverflow.com/q/52213870", "52213870")</f>
        <v/>
      </c>
      <c r="B255" t="n">
        <v>0.182010582010582</v>
      </c>
    </row>
    <row r="256">
      <c r="A256">
        <f>HYPERLINK("https://stackoverflow.com/q/52242599", "52242599")</f>
        <v/>
      </c>
      <c r="B256" t="n">
        <v>0.2079831932773109</v>
      </c>
    </row>
    <row r="257">
      <c r="A257">
        <f>HYPERLINK("https://stackoverflow.com/q/52300209", "52300209")</f>
        <v/>
      </c>
      <c r="B257" t="n">
        <v>0.4911767314001951</v>
      </c>
    </row>
    <row r="258">
      <c r="A258">
        <f>HYPERLINK("https://stackoverflow.com/q/52316754", "52316754")</f>
        <v/>
      </c>
      <c r="B258" t="n">
        <v>0.3216011042098</v>
      </c>
    </row>
    <row r="259">
      <c r="A259">
        <f>HYPERLINK("https://stackoverflow.com/q/52427085", "52427085")</f>
        <v/>
      </c>
      <c r="B259" t="n">
        <v>0.2199273283610633</v>
      </c>
    </row>
    <row r="260">
      <c r="A260">
        <f>HYPERLINK("https://stackoverflow.com/q/52534581", "52534581")</f>
        <v/>
      </c>
      <c r="B260" t="n">
        <v>0.2141636141636142</v>
      </c>
    </row>
    <row r="261">
      <c r="A261">
        <f>HYPERLINK("https://stackoverflow.com/q/52600010", "52600010")</f>
        <v/>
      </c>
      <c r="B261" t="n">
        <v>0.496979006656426</v>
      </c>
    </row>
    <row r="262">
      <c r="A262">
        <f>HYPERLINK("https://stackoverflow.com/q/52626952", "52626952")</f>
        <v/>
      </c>
      <c r="B262" t="n">
        <v>0.2031129603945138</v>
      </c>
    </row>
    <row r="263">
      <c r="A263">
        <f>HYPERLINK("https://stackoverflow.com/q/52656748", "52656748")</f>
        <v/>
      </c>
      <c r="B263" t="n">
        <v>0.2099773242630386</v>
      </c>
    </row>
    <row r="264">
      <c r="A264">
        <f>HYPERLINK("https://stackoverflow.com/q/52715914", "52715914")</f>
        <v/>
      </c>
      <c r="B264" t="n">
        <v>0.2383188016990834</v>
      </c>
    </row>
    <row r="265">
      <c r="A265">
        <f>HYPERLINK("https://stackoverflow.com/q/52762374", "52762374")</f>
        <v/>
      </c>
      <c r="B265" t="n">
        <v>0.3562486027274761</v>
      </c>
    </row>
    <row r="266">
      <c r="A266">
        <f>HYPERLINK("https://stackoverflow.com/q/52888222", "52888222")</f>
        <v/>
      </c>
      <c r="B266" t="n">
        <v>0.3048855905998764</v>
      </c>
    </row>
    <row r="267">
      <c r="A267">
        <f>HYPERLINK("https://stackoverflow.com/q/52892670", "52892670")</f>
        <v/>
      </c>
      <c r="B267" t="n">
        <v>0.27286470143613</v>
      </c>
    </row>
    <row r="268">
      <c r="A268">
        <f>HYPERLINK("https://stackoverflow.com/q/52897466", "52897466")</f>
        <v/>
      </c>
      <c r="B268" t="n">
        <v>0.2311207311207311</v>
      </c>
    </row>
    <row r="269">
      <c r="A269">
        <f>HYPERLINK("https://stackoverflow.com/q/52898741", "52898741")</f>
        <v/>
      </c>
      <c r="B269" t="n">
        <v>0.3355417529330573</v>
      </c>
    </row>
    <row r="270">
      <c r="A270">
        <f>HYPERLINK("https://stackoverflow.com/q/52952265", "52952265")</f>
        <v/>
      </c>
      <c r="B270" t="n">
        <v>0.2225245653817082</v>
      </c>
    </row>
    <row r="271">
      <c r="A271">
        <f>HYPERLINK("https://stackoverflow.com/q/53051838", "53051838")</f>
        <v/>
      </c>
      <c r="B271" t="n">
        <v>0.2872157872157872</v>
      </c>
    </row>
    <row r="272">
      <c r="A272">
        <f>HYPERLINK("https://stackoverflow.com/q/53170139", "53170139")</f>
        <v/>
      </c>
      <c r="B272" t="n">
        <v>0.2087742504409171</v>
      </c>
    </row>
    <row r="273">
      <c r="A273">
        <f>HYPERLINK("https://stackoverflow.com/q/53257076", "53257076")</f>
        <v/>
      </c>
      <c r="B273" t="n">
        <v>0.2748917748917749</v>
      </c>
    </row>
    <row r="274">
      <c r="A274">
        <f>HYPERLINK("https://stackoverflow.com/q/53262784", "53262784")</f>
        <v/>
      </c>
      <c r="B274" t="n">
        <v>0.3099696807561976</v>
      </c>
    </row>
    <row r="275">
      <c r="A275">
        <f>HYPERLINK("https://stackoverflow.com/q/53264791", "53264791")</f>
        <v/>
      </c>
      <c r="B275" t="n">
        <v>0.329655439411537</v>
      </c>
    </row>
    <row r="276">
      <c r="A276">
        <f>HYPERLINK("https://stackoverflow.com/q/53288846", "53288846")</f>
        <v/>
      </c>
      <c r="B276" t="n">
        <v>0.3212815990593769</v>
      </c>
    </row>
    <row r="277">
      <c r="A277">
        <f>HYPERLINK("https://stackoverflow.com/q/53388231", "53388231")</f>
        <v/>
      </c>
      <c r="B277" t="n">
        <v>0.201137171286425</v>
      </c>
    </row>
    <row r="278">
      <c r="A278">
        <f>HYPERLINK("https://stackoverflow.com/q/53412187", "53412187")</f>
        <v/>
      </c>
      <c r="B278" t="n">
        <v>0.1963616907437132</v>
      </c>
    </row>
    <row r="279">
      <c r="A279">
        <f>HYPERLINK("https://stackoverflow.com/q/53449627", "53449627")</f>
        <v/>
      </c>
      <c r="B279" t="n">
        <v>0.2273201251303441</v>
      </c>
    </row>
    <row r="280">
      <c r="A280">
        <f>HYPERLINK("https://stackoverflow.com/q/53472963", "53472963")</f>
        <v/>
      </c>
      <c r="B280" t="n">
        <v>0.2949620427881298</v>
      </c>
    </row>
    <row r="281">
      <c r="A281">
        <f>HYPERLINK("https://stackoverflow.com/q/53677413", "53677413")</f>
        <v/>
      </c>
      <c r="B281" t="n">
        <v>0.2573510278428311</v>
      </c>
    </row>
    <row r="282">
      <c r="A282">
        <f>HYPERLINK("https://stackoverflow.com/q/53701218", "53701218")</f>
        <v/>
      </c>
      <c r="B282" t="n">
        <v>0.2224609141902375</v>
      </c>
    </row>
    <row r="283">
      <c r="A283">
        <f>HYPERLINK("https://stackoverflow.com/q/53702258", "53702258")</f>
        <v/>
      </c>
      <c r="B283" t="n">
        <v>0.3699248120300753</v>
      </c>
    </row>
    <row r="284">
      <c r="A284">
        <f>HYPERLINK("https://stackoverflow.com/q/53729079", "53729079")</f>
        <v/>
      </c>
      <c r="B284" t="n">
        <v>0.2053571428571428</v>
      </c>
    </row>
    <row r="285">
      <c r="A285">
        <f>HYPERLINK("https://stackoverflow.com/q/53763970", "53763970")</f>
        <v/>
      </c>
      <c r="B285" t="n">
        <v>0.2574404761904762</v>
      </c>
    </row>
    <row r="286">
      <c r="A286">
        <f>HYPERLINK("https://stackoverflow.com/q/53884162", "53884162")</f>
        <v/>
      </c>
      <c r="B286" t="n">
        <v>0.3700054734537495</v>
      </c>
    </row>
    <row r="287">
      <c r="A287">
        <f>HYPERLINK("https://stackoverflow.com/q/53887719", "53887719")</f>
        <v/>
      </c>
      <c r="B287" t="n">
        <v>0.3304053012790877</v>
      </c>
    </row>
    <row r="288">
      <c r="A288">
        <f>HYPERLINK("https://stackoverflow.com/q/53930543", "53930543")</f>
        <v/>
      </c>
      <c r="B288" t="n">
        <v>0.2423280423280423</v>
      </c>
    </row>
    <row r="289">
      <c r="A289">
        <f>HYPERLINK("https://stackoverflow.com/q/54079576", "54079576")</f>
        <v/>
      </c>
      <c r="B289" t="n">
        <v>0.3050008533879502</v>
      </c>
    </row>
    <row r="290">
      <c r="A290">
        <f>HYPERLINK("https://stackoverflow.com/q/54200067", "54200067")</f>
        <v/>
      </c>
      <c r="B290" t="n">
        <v>0.2639528929851511</v>
      </c>
    </row>
    <row r="291">
      <c r="A291">
        <f>HYPERLINK("https://stackoverflow.com/q/54216119", "54216119")</f>
        <v/>
      </c>
      <c r="B291" t="n">
        <v>0.2485852311939269</v>
      </c>
    </row>
    <row r="292">
      <c r="A292">
        <f>HYPERLINK("https://stackoverflow.com/q/54363950", "54363950")</f>
        <v/>
      </c>
      <c r="B292" t="n">
        <v>0.239295718287315</v>
      </c>
    </row>
    <row r="293">
      <c r="A293">
        <f>HYPERLINK("https://stackoverflow.com/q/54474013", "54474013")</f>
        <v/>
      </c>
      <c r="B293" t="n">
        <v>0.3338001867413632</v>
      </c>
    </row>
    <row r="294">
      <c r="A294">
        <f>HYPERLINK("https://stackoverflow.com/q/54521407", "54521407")</f>
        <v/>
      </c>
      <c r="B294" t="n">
        <v>0.253447827218319</v>
      </c>
    </row>
    <row r="295">
      <c r="A295">
        <f>HYPERLINK("https://stackoverflow.com/q/54522800", "54522800")</f>
        <v/>
      </c>
      <c r="B295" t="n">
        <v>0.4597562930896263</v>
      </c>
    </row>
    <row r="296">
      <c r="A296">
        <f>HYPERLINK("https://stackoverflow.com/q/54554531", "54554531")</f>
        <v/>
      </c>
      <c r="B296" t="n">
        <v>0.2496782496782497</v>
      </c>
    </row>
    <row r="297">
      <c r="A297">
        <f>HYPERLINK("https://stackoverflow.com/q/54662808", "54662808")</f>
        <v/>
      </c>
      <c r="B297" t="n">
        <v>0.2239858906525573</v>
      </c>
    </row>
    <row r="298">
      <c r="A298">
        <f>HYPERLINK("https://stackoverflow.com/q/54744615", "54744615")</f>
        <v/>
      </c>
      <c r="B298" t="n">
        <v>0.2406554019457245</v>
      </c>
    </row>
    <row r="299">
      <c r="A299">
        <f>HYPERLINK("https://stackoverflow.com/q/54790585", "54790585")</f>
        <v/>
      </c>
      <c r="B299" t="n">
        <v>0.2402597402597403</v>
      </c>
    </row>
    <row r="300">
      <c r="A300">
        <f>HYPERLINK("https://stackoverflow.com/q/54841101", "54841101")</f>
        <v/>
      </c>
      <c r="B300" t="n">
        <v>0.1767925561029009</v>
      </c>
    </row>
    <row r="301">
      <c r="A301">
        <f>HYPERLINK("https://stackoverflow.com/q/54868399", "54868399")</f>
        <v/>
      </c>
      <c r="B301" t="n">
        <v>0.2224761904761905</v>
      </c>
    </row>
    <row r="302">
      <c r="A302">
        <f>HYPERLINK("https://stackoverflow.com/q/54881057", "54881057")</f>
        <v/>
      </c>
      <c r="B302" t="n">
        <v>0.2331617331617331</v>
      </c>
    </row>
    <row r="303">
      <c r="A303">
        <f>HYPERLINK("https://stackoverflow.com/q/54901001", "54901001")</f>
        <v/>
      </c>
      <c r="B303" t="n">
        <v>0.2655743300904592</v>
      </c>
    </row>
    <row r="304">
      <c r="A304">
        <f>HYPERLINK("https://stackoverflow.com/q/54920348", "54920348")</f>
        <v/>
      </c>
      <c r="B304" t="n">
        <v>0.4814269350351826</v>
      </c>
    </row>
    <row r="305">
      <c r="A305">
        <f>HYPERLINK("https://stackoverflow.com/q/55024778", "55024778")</f>
        <v/>
      </c>
      <c r="B305" t="n">
        <v>0.1816849816849817</v>
      </c>
    </row>
    <row r="306">
      <c r="A306">
        <f>HYPERLINK("https://stackoverflow.com/q/55072078", "55072078")</f>
        <v/>
      </c>
      <c r="B306" t="n">
        <v>0.4104732235573359</v>
      </c>
    </row>
    <row r="307">
      <c r="A307">
        <f>HYPERLINK("https://stackoverflow.com/q/55090674", "55090674")</f>
        <v/>
      </c>
      <c r="B307" t="n">
        <v>0.1743983614951357</v>
      </c>
    </row>
    <row r="308">
      <c r="A308">
        <f>HYPERLINK("https://stackoverflow.com/q/55116523", "55116523")</f>
        <v/>
      </c>
      <c r="B308" t="n">
        <v>0.2936507936507937</v>
      </c>
    </row>
    <row r="309">
      <c r="A309">
        <f>HYPERLINK("https://stackoverflow.com/q/55207558", "55207558")</f>
        <v/>
      </c>
      <c r="B309" t="n">
        <v>0.3066202090592335</v>
      </c>
    </row>
    <row r="310">
      <c r="A310">
        <f>HYPERLINK("https://stackoverflow.com/q/55220499", "55220499")</f>
        <v/>
      </c>
      <c r="B310" t="n">
        <v>0.2106392106392107</v>
      </c>
    </row>
    <row r="311">
      <c r="A311">
        <f>HYPERLINK("https://stackoverflow.com/q/55238384", "55238384")</f>
        <v/>
      </c>
      <c r="B311" t="n">
        <v>0.4173354735152489</v>
      </c>
    </row>
    <row r="312">
      <c r="A312">
        <f>HYPERLINK("https://stackoverflow.com/q/55269741", "55269741")</f>
        <v/>
      </c>
      <c r="B312" t="n">
        <v>0.3509015256588073</v>
      </c>
    </row>
    <row r="313">
      <c r="A313">
        <f>HYPERLINK("https://stackoverflow.com/q/55304547", "55304547")</f>
        <v/>
      </c>
      <c r="B313" t="n">
        <v>0.2148357692912149</v>
      </c>
    </row>
    <row r="314">
      <c r="A314">
        <f>HYPERLINK("https://stackoverflow.com/q/55367038", "55367038")</f>
        <v/>
      </c>
      <c r="B314" t="n">
        <v>0.2378968253968254</v>
      </c>
    </row>
    <row r="315">
      <c r="A315">
        <f>HYPERLINK("https://stackoverflow.com/q/55393388", "55393388")</f>
        <v/>
      </c>
      <c r="B315" t="n">
        <v>0.4000850340136055</v>
      </c>
    </row>
    <row r="316">
      <c r="A316">
        <f>HYPERLINK("https://stackoverflow.com/q/55419294", "55419294")</f>
        <v/>
      </c>
      <c r="B316" t="n">
        <v>0.3125220458553792</v>
      </c>
    </row>
    <row r="317">
      <c r="A317">
        <f>HYPERLINK("https://stackoverflow.com/q/55484404", "55484404")</f>
        <v/>
      </c>
      <c r="B317" t="n">
        <v>0.3647711511789181</v>
      </c>
    </row>
    <row r="318">
      <c r="A318">
        <f>HYPERLINK("https://stackoverflow.com/q/55491667", "55491667")</f>
        <v/>
      </c>
      <c r="B318" t="n">
        <v>0.3940242763772177</v>
      </c>
    </row>
    <row r="319">
      <c r="A319">
        <f>HYPERLINK("https://stackoverflow.com/q/55628468", "55628468")</f>
        <v/>
      </c>
      <c r="B319" t="n">
        <v>0.4478248089359202</v>
      </c>
    </row>
    <row r="320">
      <c r="A320">
        <f>HYPERLINK("https://stackoverflow.com/q/55645981", "55645981")</f>
        <v/>
      </c>
      <c r="B320" t="n">
        <v>0.2338148742643125</v>
      </c>
    </row>
    <row r="321">
      <c r="A321">
        <f>HYPERLINK("https://stackoverflow.com/q/55778580", "55778580")</f>
        <v/>
      </c>
      <c r="B321" t="n">
        <v>0.2493121693121693</v>
      </c>
    </row>
    <row r="322">
      <c r="A322">
        <f>HYPERLINK("https://stackoverflow.com/q/55803032", "55803032")</f>
        <v/>
      </c>
      <c r="B322" t="n">
        <v>0.4337194337194339</v>
      </c>
    </row>
    <row r="323">
      <c r="A323">
        <f>HYPERLINK("https://stackoverflow.com/q/55864354", "55864354")</f>
        <v/>
      </c>
      <c r="B323" t="n">
        <v>0.5323660714285714</v>
      </c>
    </row>
    <row r="324">
      <c r="A324">
        <f>HYPERLINK("https://stackoverflow.com/q/55905651", "55905651")</f>
        <v/>
      </c>
      <c r="B324" t="n">
        <v>0.2486772486772487</v>
      </c>
    </row>
    <row r="325">
      <c r="A325">
        <f>HYPERLINK("https://stackoverflow.com/q/56028910", "56028910")</f>
        <v/>
      </c>
      <c r="B325" t="n">
        <v>0.200453514739229</v>
      </c>
    </row>
    <row r="326">
      <c r="A326">
        <f>HYPERLINK("https://stackoverflow.com/q/56043124", "56043124")</f>
        <v/>
      </c>
      <c r="B326" t="n">
        <v>0.227283183804923</v>
      </c>
    </row>
    <row r="327">
      <c r="A327">
        <f>HYPERLINK("https://stackoverflow.com/q/56069823", "56069823")</f>
        <v/>
      </c>
      <c r="B327" t="n">
        <v>0.1945036721156125</v>
      </c>
    </row>
    <row r="328">
      <c r="A328">
        <f>HYPERLINK("https://stackoverflow.com/q/56118080", "56118080")</f>
        <v/>
      </c>
      <c r="B328" t="n">
        <v>0.264466941632296</v>
      </c>
    </row>
    <row r="329">
      <c r="A329">
        <f>HYPERLINK("https://stackoverflow.com/q/56227556", "56227556")</f>
        <v/>
      </c>
      <c r="B329" t="n">
        <v>0.2535991140642304</v>
      </c>
    </row>
    <row r="330">
      <c r="A330">
        <f>HYPERLINK("https://stackoverflow.com/q/56228164", "56228164")</f>
        <v/>
      </c>
      <c r="B330" t="n">
        <v>0.1695422130204739</v>
      </c>
    </row>
    <row r="331">
      <c r="A331">
        <f>HYPERLINK("https://stackoverflow.com/q/56298980", "56298980")</f>
        <v/>
      </c>
      <c r="B331" t="n">
        <v>0.2209821428571428</v>
      </c>
    </row>
    <row r="332">
      <c r="A332">
        <f>HYPERLINK("https://stackoverflow.com/q/56336076", "56336076")</f>
        <v/>
      </c>
      <c r="B332" t="n">
        <v>0.2631072631072631</v>
      </c>
    </row>
    <row r="333">
      <c r="A333">
        <f>HYPERLINK("https://stackoverflow.com/q/56363143", "56363143")</f>
        <v/>
      </c>
      <c r="B333" t="n">
        <v>0.2068531116150164</v>
      </c>
    </row>
    <row r="334">
      <c r="A334">
        <f>HYPERLINK("https://stackoverflow.com/q/56389977", "56389977")</f>
        <v/>
      </c>
      <c r="B334" t="n">
        <v>0.3768371546149324</v>
      </c>
    </row>
    <row r="335">
      <c r="A335">
        <f>HYPERLINK("https://stackoverflow.com/q/56414466", "56414466")</f>
        <v/>
      </c>
      <c r="B335" t="n">
        <v>0.2259029215550955</v>
      </c>
    </row>
    <row r="336">
      <c r="A336">
        <f>HYPERLINK("https://stackoverflow.com/q/56469964", "56469964")</f>
        <v/>
      </c>
      <c r="B336" t="n">
        <v>0.335345405767941</v>
      </c>
    </row>
    <row r="337">
      <c r="A337">
        <f>HYPERLINK("https://stackoverflow.com/q/56538252", "56538252")</f>
        <v/>
      </c>
      <c r="B337" t="n">
        <v>0.2314118629908104</v>
      </c>
    </row>
    <row r="338">
      <c r="A338">
        <f>HYPERLINK("https://stackoverflow.com/q/56587997", "56587997")</f>
        <v/>
      </c>
      <c r="B338" t="n">
        <v>0.2159863945578231</v>
      </c>
    </row>
    <row r="339">
      <c r="A339">
        <f>HYPERLINK("https://stackoverflow.com/q/56661461", "56661461")</f>
        <v/>
      </c>
      <c r="B339" t="n">
        <v>0.2211199294532628</v>
      </c>
    </row>
    <row r="340">
      <c r="A340">
        <f>HYPERLINK("https://stackoverflow.com/q/56744215", "56744215")</f>
        <v/>
      </c>
      <c r="B340" t="n">
        <v>0.2886650386650388</v>
      </c>
    </row>
    <row r="341">
      <c r="A341">
        <f>HYPERLINK("https://stackoverflow.com/q/56748978", "56748978")</f>
        <v/>
      </c>
      <c r="B341" t="n">
        <v>0.2551296941540844</v>
      </c>
    </row>
    <row r="342">
      <c r="A342">
        <f>HYPERLINK("https://stackoverflow.com/q/56750074", "56750074")</f>
        <v/>
      </c>
      <c r="B342" t="n">
        <v>0.2969451931716082</v>
      </c>
    </row>
    <row r="343">
      <c r="A343">
        <f>HYPERLINK("https://stackoverflow.com/q/56751486", "56751486")</f>
        <v/>
      </c>
      <c r="B343" t="n">
        <v>0.2194805194805195</v>
      </c>
    </row>
    <row r="344">
      <c r="A344">
        <f>HYPERLINK("https://stackoverflow.com/q/56772072", "56772072")</f>
        <v/>
      </c>
      <c r="B344" t="n">
        <v>0.2679615705931496</v>
      </c>
    </row>
    <row r="345">
      <c r="A345">
        <f>HYPERLINK("https://stackoverflow.com/q/56777119", "56777119")</f>
        <v/>
      </c>
      <c r="B345" t="n">
        <v>0.4230076910489283</v>
      </c>
    </row>
    <row r="346">
      <c r="A346">
        <f>HYPERLINK("https://stackoverflow.com/q/56790149", "56790149")</f>
        <v/>
      </c>
      <c r="B346" t="n">
        <v>0.4117554612604119</v>
      </c>
    </row>
    <row r="347">
      <c r="A347">
        <f>HYPERLINK("https://stackoverflow.com/q/56816188", "56816188")</f>
        <v/>
      </c>
      <c r="B347" t="n">
        <v>0.1909800957420005</v>
      </c>
    </row>
    <row r="348">
      <c r="A348">
        <f>HYPERLINK("https://stackoverflow.com/q/56833949", "56833949")</f>
        <v/>
      </c>
      <c r="B348" t="n">
        <v>0.2671201814058957</v>
      </c>
    </row>
    <row r="349">
      <c r="A349">
        <f>HYPERLINK("https://stackoverflow.com/q/56844066", "56844066")</f>
        <v/>
      </c>
      <c r="B349" t="n">
        <v>0.4195204322863897</v>
      </c>
    </row>
    <row r="350">
      <c r="A350">
        <f>HYPERLINK("https://stackoverflow.com/q/56891544", "56891544")</f>
        <v/>
      </c>
      <c r="B350" t="n">
        <v>0.4656518345042936</v>
      </c>
    </row>
    <row r="351">
      <c r="A351">
        <f>HYPERLINK("https://stackoverflow.com/q/56958117", "56958117")</f>
        <v/>
      </c>
      <c r="B351" t="n">
        <v>0.1880070546737213</v>
      </c>
    </row>
    <row r="352">
      <c r="A352">
        <f>HYPERLINK("https://stackoverflow.com/q/56995364", "56995364")</f>
        <v/>
      </c>
      <c r="B352" t="n">
        <v>0.5141329258976317</v>
      </c>
    </row>
    <row r="353">
      <c r="A353">
        <f>HYPERLINK("https://stackoverflow.com/q/57035108", "57035108")</f>
        <v/>
      </c>
      <c r="B353" t="n">
        <v>0.2736507936507937</v>
      </c>
    </row>
    <row r="354">
      <c r="A354">
        <f>HYPERLINK("https://stackoverflow.com/q/57139722", "57139722")</f>
        <v/>
      </c>
      <c r="B354" t="n">
        <v>0.2470102196129594</v>
      </c>
    </row>
    <row r="355">
      <c r="A355">
        <f>HYPERLINK("https://stackoverflow.com/q/57167951", "57167951")</f>
        <v/>
      </c>
      <c r="B355" t="n">
        <v>0.2766754850088183</v>
      </c>
    </row>
    <row r="356">
      <c r="A356">
        <f>HYPERLINK("https://stackoverflow.com/q/57193594", "57193594")</f>
        <v/>
      </c>
      <c r="B356" t="n">
        <v>0.2063492063492063</v>
      </c>
    </row>
    <row r="357">
      <c r="A357">
        <f>HYPERLINK("https://stackoverflow.com/q/57193893", "57193893")</f>
        <v/>
      </c>
      <c r="B357" t="n">
        <v>0.2329695767195767</v>
      </c>
    </row>
    <row r="358">
      <c r="A358">
        <f>HYPERLINK("https://stackoverflow.com/q/57218185", "57218185")</f>
        <v/>
      </c>
      <c r="B358" t="n">
        <v>0.353937728937729</v>
      </c>
    </row>
    <row r="359">
      <c r="A359">
        <f>HYPERLINK("https://stackoverflow.com/q/57225559", "57225559")</f>
        <v/>
      </c>
      <c r="B359" t="n">
        <v>0.234156820622986</v>
      </c>
    </row>
    <row r="360">
      <c r="A360">
        <f>HYPERLINK("https://stackoverflow.com/q/57233121", "57233121")</f>
        <v/>
      </c>
      <c r="B360" t="n">
        <v>0.1865079365079365</v>
      </c>
    </row>
    <row r="361">
      <c r="A361">
        <f>HYPERLINK("https://stackoverflow.com/q/57255303", "57255303")</f>
        <v/>
      </c>
      <c r="B361" t="n">
        <v>0.2450869236583522</v>
      </c>
    </row>
    <row r="362">
      <c r="A362">
        <f>HYPERLINK("https://stackoverflow.com/q/57262448", "57262448")</f>
        <v/>
      </c>
      <c r="B362" t="n">
        <v>0.1809964726631393</v>
      </c>
    </row>
    <row r="363">
      <c r="A363">
        <f>HYPERLINK("https://stackoverflow.com/q/57265782", "57265782")</f>
        <v/>
      </c>
      <c r="B363" t="n">
        <v>0.2157554379776602</v>
      </c>
    </row>
    <row r="364">
      <c r="A364">
        <f>HYPERLINK("https://stackoverflow.com/q/57278489", "57278489")</f>
        <v/>
      </c>
      <c r="B364" t="n">
        <v>0.1887340301974449</v>
      </c>
    </row>
    <row r="365">
      <c r="A365">
        <f>HYPERLINK("https://stackoverflow.com/q/57293755", "57293755")</f>
        <v/>
      </c>
      <c r="B365" t="n">
        <v>0.1916433239962652</v>
      </c>
    </row>
    <row r="366">
      <c r="A366">
        <f>HYPERLINK("https://stackoverflow.com/q/57303807", "57303807")</f>
        <v/>
      </c>
      <c r="B366" t="n">
        <v>0.3483635342042422</v>
      </c>
    </row>
    <row r="367">
      <c r="A367">
        <f>HYPERLINK("https://stackoverflow.com/q/57312847", "57312847")</f>
        <v/>
      </c>
      <c r="B367" t="n">
        <v>0.4350252921681494</v>
      </c>
    </row>
    <row r="368">
      <c r="A368">
        <f>HYPERLINK("https://stackoverflow.com/q/57466993", "57466993")</f>
        <v/>
      </c>
      <c r="B368" t="n">
        <v>0.4307435254803677</v>
      </c>
    </row>
    <row r="369">
      <c r="A369">
        <f>HYPERLINK("https://stackoverflow.com/q/57474055", "57474055")</f>
        <v/>
      </c>
      <c r="B369" t="n">
        <v>0.2709266042599376</v>
      </c>
    </row>
    <row r="370">
      <c r="A370">
        <f>HYPERLINK("https://stackoverflow.com/q/57477390", "57477390")</f>
        <v/>
      </c>
      <c r="B370" t="n">
        <v>0.3830099941211053</v>
      </c>
    </row>
    <row r="371">
      <c r="A371">
        <f>HYPERLINK("https://stackoverflow.com/q/57494649", "57494649")</f>
        <v/>
      </c>
      <c r="B371" t="n">
        <v>0.2426108374384236</v>
      </c>
    </row>
    <row r="372">
      <c r="A372">
        <f>HYPERLINK("https://stackoverflow.com/q/57523091", "57523091")</f>
        <v/>
      </c>
      <c r="B372" t="n">
        <v>0.1915343915343916</v>
      </c>
    </row>
    <row r="373">
      <c r="A373">
        <f>HYPERLINK("https://stackoverflow.com/q/57613671", "57613671")</f>
        <v/>
      </c>
      <c r="B373" t="n">
        <v>0.3462114405510632</v>
      </c>
    </row>
    <row r="374">
      <c r="A374">
        <f>HYPERLINK("https://stackoverflow.com/q/57685832", "57685832")</f>
        <v/>
      </c>
      <c r="B374" t="n">
        <v>0.1966604823747681</v>
      </c>
    </row>
    <row r="375">
      <c r="A375">
        <f>HYPERLINK("https://stackoverflow.com/q/57775247", "57775247")</f>
        <v/>
      </c>
      <c r="B375" t="n">
        <v>0.196026196026196</v>
      </c>
    </row>
    <row r="376">
      <c r="A376">
        <f>HYPERLINK("https://stackoverflow.com/q/57795677", "57795677")</f>
        <v/>
      </c>
      <c r="B376" t="n">
        <v>0.1775625504439064</v>
      </c>
    </row>
    <row r="377">
      <c r="A377">
        <f>HYPERLINK("https://stackoverflow.com/q/57806521", "57806521")</f>
        <v/>
      </c>
      <c r="B377" t="n">
        <v>0.2601525458668316</v>
      </c>
    </row>
    <row r="378">
      <c r="A378">
        <f>HYPERLINK("https://stackoverflow.com/q/57811097", "57811097")</f>
        <v/>
      </c>
      <c r="B378" t="n">
        <v>0.2621784345922277</v>
      </c>
    </row>
    <row r="379">
      <c r="A379">
        <f>HYPERLINK("https://stackoverflow.com/q/57820524", "57820524")</f>
        <v/>
      </c>
      <c r="B379" t="n">
        <v>0.3578764839269041</v>
      </c>
    </row>
    <row r="380">
      <c r="A380">
        <f>HYPERLINK("https://stackoverflow.com/q/57832672", "57832672")</f>
        <v/>
      </c>
      <c r="B380" t="n">
        <v>0.2318501170960187</v>
      </c>
    </row>
    <row r="381">
      <c r="A381">
        <f>HYPERLINK("https://stackoverflow.com/q/57848501", "57848501")</f>
        <v/>
      </c>
      <c r="B381" t="n">
        <v>0.2999839666506334</v>
      </c>
    </row>
    <row r="382">
      <c r="A382">
        <f>HYPERLINK("https://stackoverflow.com/q/57850922", "57850922")</f>
        <v/>
      </c>
      <c r="B382" t="n">
        <v>0.2534528963100392</v>
      </c>
    </row>
    <row r="383">
      <c r="A383">
        <f>HYPERLINK("https://stackoverflow.com/q/57873246", "57873246")</f>
        <v/>
      </c>
      <c r="B383" t="n">
        <v>0.2318501170960187</v>
      </c>
    </row>
    <row r="384">
      <c r="A384">
        <f>HYPERLINK("https://stackoverflow.com/q/57891475", "57891475")</f>
        <v/>
      </c>
      <c r="B384" t="n">
        <v>0.3068783068783069</v>
      </c>
    </row>
    <row r="385">
      <c r="A385">
        <f>HYPERLINK("https://stackoverflow.com/q/57894957", "57894957")</f>
        <v/>
      </c>
      <c r="B385" t="n">
        <v>0.253968253968254</v>
      </c>
    </row>
    <row r="386">
      <c r="A386">
        <f>HYPERLINK("https://stackoverflow.com/q/57901336", "57901336")</f>
        <v/>
      </c>
      <c r="B386" t="n">
        <v>0.2058682058682059</v>
      </c>
    </row>
    <row r="387">
      <c r="A387">
        <f>HYPERLINK("https://stackoverflow.com/q/57909595", "57909595")</f>
        <v/>
      </c>
      <c r="B387" t="n">
        <v>0.2326007326007326</v>
      </c>
    </row>
    <row r="388">
      <c r="A388">
        <f>HYPERLINK("https://stackoverflow.com/q/58041573", "58041573")</f>
        <v/>
      </c>
      <c r="B388" t="n">
        <v>0.2938233264320221</v>
      </c>
    </row>
    <row r="389">
      <c r="A389">
        <f>HYPERLINK("https://stackoverflow.com/q/58058193", "58058193")</f>
        <v/>
      </c>
      <c r="B389" t="n">
        <v>0.2818616119586994</v>
      </c>
    </row>
    <row r="390">
      <c r="A390">
        <f>HYPERLINK("https://stackoverflow.com/q/58083482", "58083482")</f>
        <v/>
      </c>
      <c r="B390" t="n">
        <v>0.3877856075165492</v>
      </c>
    </row>
    <row r="391">
      <c r="A391">
        <f>HYPERLINK("https://stackoverflow.com/q/58090624", "58090624")</f>
        <v/>
      </c>
      <c r="B391" t="n">
        <v>0.2366522366522367</v>
      </c>
    </row>
    <row r="392">
      <c r="A392">
        <f>HYPERLINK("https://stackoverflow.com/q/58091962", "58091962")</f>
        <v/>
      </c>
      <c r="B392" t="n">
        <v>0.3071828251684366</v>
      </c>
    </row>
    <row r="393">
      <c r="A393">
        <f>HYPERLINK("https://stackoverflow.com/q/58102675", "58102675")</f>
        <v/>
      </c>
      <c r="B393" t="n">
        <v>0.3095238095238096</v>
      </c>
    </row>
    <row r="394">
      <c r="A394">
        <f>HYPERLINK("https://stackoverflow.com/q/58109112", "58109112")</f>
        <v/>
      </c>
      <c r="B394" t="n">
        <v>0.2520558424172882</v>
      </c>
    </row>
    <row r="395">
      <c r="A395">
        <f>HYPERLINK("https://stackoverflow.com/q/58151144", "58151144")</f>
        <v/>
      </c>
      <c r="B395" t="n">
        <v>0.2935689739813451</v>
      </c>
    </row>
    <row r="396">
      <c r="A396">
        <f>HYPERLINK("https://stackoverflow.com/q/58224388", "58224388")</f>
        <v/>
      </c>
      <c r="B396" t="n">
        <v>0.466031746031746</v>
      </c>
    </row>
    <row r="397">
      <c r="A397">
        <f>HYPERLINK("https://stackoverflow.com/q/58227669", "58227669")</f>
        <v/>
      </c>
      <c r="B397" t="n">
        <v>0.2892857142857144</v>
      </c>
    </row>
    <row r="398">
      <c r="A398">
        <f>HYPERLINK("https://stackoverflow.com/q/58248640", "58248640")</f>
        <v/>
      </c>
      <c r="B398" t="n">
        <v>0.2046332046332046</v>
      </c>
    </row>
    <row r="399">
      <c r="A399">
        <f>HYPERLINK("https://stackoverflow.com/q/58255162", "58255162")</f>
        <v/>
      </c>
      <c r="B399" t="n">
        <v>0.219421101774043</v>
      </c>
    </row>
    <row r="400">
      <c r="A400">
        <f>HYPERLINK("https://stackoverflow.com/q/58300168", "58300168")</f>
        <v/>
      </c>
      <c r="B400" t="n">
        <v>0.2424440095672973</v>
      </c>
    </row>
    <row r="401">
      <c r="A401">
        <f>HYPERLINK("https://stackoverflow.com/q/58328684", "58328684")</f>
        <v/>
      </c>
      <c r="B401" t="n">
        <v>0.2958459979736576</v>
      </c>
    </row>
    <row r="402">
      <c r="A402">
        <f>HYPERLINK("https://stackoverflow.com/q/58333964", "58333964")</f>
        <v/>
      </c>
      <c r="B402" t="n">
        <v>0.2102684695277288</v>
      </c>
    </row>
    <row r="403">
      <c r="A403">
        <f>HYPERLINK("https://stackoverflow.com/q/58405973", "58405973")</f>
        <v/>
      </c>
      <c r="B403" t="n">
        <v>0.3795369527853605</v>
      </c>
    </row>
    <row r="404">
      <c r="A404">
        <f>HYPERLINK("https://stackoverflow.com/q/58416987", "58416987")</f>
        <v/>
      </c>
      <c r="B404" t="n">
        <v>0.1994787964937219</v>
      </c>
    </row>
    <row r="405">
      <c r="A405">
        <f>HYPERLINK("https://stackoverflow.com/q/58429974", "58429974")</f>
        <v/>
      </c>
      <c r="B405" t="n">
        <v>0.2272927689594356</v>
      </c>
    </row>
    <row r="406">
      <c r="A406">
        <f>HYPERLINK("https://stackoverflow.com/q/58438270", "58438270")</f>
        <v/>
      </c>
      <c r="B406" t="n">
        <v>0.2582010582010583</v>
      </c>
    </row>
    <row r="407">
      <c r="A407">
        <f>HYPERLINK("https://stackoverflow.com/q/58452561", "58452561")</f>
        <v/>
      </c>
      <c r="B407" t="n">
        <v>0.4081165112092948</v>
      </c>
    </row>
    <row r="408">
      <c r="A408">
        <f>HYPERLINK("https://stackoverflow.com/q/58467091", "58467091")</f>
        <v/>
      </c>
      <c r="B408" t="n">
        <v>0.5408280150548193</v>
      </c>
    </row>
    <row r="409">
      <c r="A409">
        <f>HYPERLINK("https://stackoverflow.com/q/58470460", "58470460")</f>
        <v/>
      </c>
      <c r="B409" t="n">
        <v>0.2853968253968255</v>
      </c>
    </row>
    <row r="410">
      <c r="A410">
        <f>HYPERLINK("https://stackoverflow.com/q/58488107", "58488107")</f>
        <v/>
      </c>
      <c r="B410" t="n">
        <v>0.216998191681736</v>
      </c>
    </row>
    <row r="411">
      <c r="A411">
        <f>HYPERLINK("https://stackoverflow.com/q/58513216", "58513216")</f>
        <v/>
      </c>
      <c r="B411" t="n">
        <v>0.2119815668202764</v>
      </c>
    </row>
    <row r="412">
      <c r="A412">
        <f>HYPERLINK("https://stackoverflow.com/q/58542085", "58542085")</f>
        <v/>
      </c>
      <c r="B412" t="n">
        <v>0.1958309428188947</v>
      </c>
    </row>
    <row r="413">
      <c r="A413">
        <f>HYPERLINK("https://stackoverflow.com/q/58547437", "58547437")</f>
        <v/>
      </c>
      <c r="B413" t="n">
        <v>0.2262786596119929</v>
      </c>
    </row>
    <row r="414">
      <c r="A414">
        <f>HYPERLINK("https://stackoverflow.com/q/58596586", "58596586")</f>
        <v/>
      </c>
      <c r="B414" t="n">
        <v>0.1859169199594732</v>
      </c>
    </row>
    <row r="415">
      <c r="A415">
        <f>HYPERLINK("https://stackoverflow.com/q/58696023", "58696023")</f>
        <v/>
      </c>
      <c r="B415" t="n">
        <v>0.4109866168689699</v>
      </c>
    </row>
    <row r="416">
      <c r="A416">
        <f>HYPERLINK("https://stackoverflow.com/q/58698121", "58698121")</f>
        <v/>
      </c>
      <c r="B416" t="n">
        <v>0.4012404078629244</v>
      </c>
    </row>
    <row r="417">
      <c r="A417">
        <f>HYPERLINK("https://stackoverflow.com/q/58698789", "58698789")</f>
        <v/>
      </c>
      <c r="B417" t="n">
        <v>0.3571428571428572</v>
      </c>
    </row>
    <row r="418">
      <c r="A418">
        <f>HYPERLINK("https://stackoverflow.com/q/58802554", "58802554")</f>
        <v/>
      </c>
      <c r="B418" t="n">
        <v>0.261904761904762</v>
      </c>
    </row>
    <row r="419">
      <c r="A419">
        <f>HYPERLINK("https://stackoverflow.com/q/58812003", "58812003")</f>
        <v/>
      </c>
      <c r="B419" t="n">
        <v>0.2816257816257816</v>
      </c>
    </row>
    <row r="420">
      <c r="A420">
        <f>HYPERLINK("https://stackoverflow.com/q/58819021", "58819021")</f>
        <v/>
      </c>
      <c r="B420" t="n">
        <v>0.2199273283610634</v>
      </c>
    </row>
    <row r="421">
      <c r="A421">
        <f>HYPERLINK("https://stackoverflow.com/q/58821575", "58821575")</f>
        <v/>
      </c>
      <c r="B421" t="n">
        <v>0.2582417582417583</v>
      </c>
    </row>
    <row r="422">
      <c r="A422">
        <f>HYPERLINK("https://stackoverflow.com/q/58858248", "58858248")</f>
        <v/>
      </c>
      <c r="B422" t="n">
        <v>0.2586872586872587</v>
      </c>
    </row>
    <row r="423">
      <c r="A423">
        <f>HYPERLINK("https://stackoverflow.com/q/58887435", "58887435")</f>
        <v/>
      </c>
      <c r="B423" t="n">
        <v>0.3614718614718616</v>
      </c>
    </row>
    <row r="424">
      <c r="A424">
        <f>HYPERLINK("https://stackoverflow.com/q/58913715", "58913715")</f>
        <v/>
      </c>
      <c r="B424" t="n">
        <v>0.2860631432060004</v>
      </c>
    </row>
    <row r="425">
      <c r="A425">
        <f>HYPERLINK("https://stackoverflow.com/q/58944331", "58944331")</f>
        <v/>
      </c>
      <c r="B425" t="n">
        <v>0.1836121836121836</v>
      </c>
    </row>
    <row r="426">
      <c r="A426">
        <f>HYPERLINK("https://stackoverflow.com/q/58949589", "58949589")</f>
        <v/>
      </c>
      <c r="B426" t="n">
        <v>0.1953071083505866</v>
      </c>
    </row>
    <row r="427">
      <c r="A427">
        <f>HYPERLINK("https://stackoverflow.com/q/58952758", "58952758")</f>
        <v/>
      </c>
      <c r="B427" t="n">
        <v>0.1912901912901913</v>
      </c>
    </row>
    <row r="428">
      <c r="A428">
        <f>HYPERLINK("https://stackoverflow.com/q/59027006", "59027006")</f>
        <v/>
      </c>
      <c r="B428" t="n">
        <v>0.2190996617226125</v>
      </c>
    </row>
    <row r="429">
      <c r="A429">
        <f>HYPERLINK("https://stackoverflow.com/q/59044506", "59044506")</f>
        <v/>
      </c>
      <c r="B429" t="n">
        <v>0.2210376687988628</v>
      </c>
    </row>
    <row r="430">
      <c r="A430">
        <f>HYPERLINK("https://stackoverflow.com/q/59061893", "59061893")</f>
        <v/>
      </c>
      <c r="B430" t="n">
        <v>0.5760461760461761</v>
      </c>
    </row>
    <row r="431">
      <c r="A431">
        <f>HYPERLINK("https://stackoverflow.com/q/59062331", "59062331")</f>
        <v/>
      </c>
      <c r="B431" t="n">
        <v>0.2392063492063492</v>
      </c>
    </row>
    <row r="432">
      <c r="A432">
        <f>HYPERLINK("https://stackoverflow.com/q/59063029", "59063029")</f>
        <v/>
      </c>
      <c r="B432" t="n">
        <v>0.1984126984126984</v>
      </c>
    </row>
    <row r="433">
      <c r="A433">
        <f>HYPERLINK("https://stackoverflow.com/q/59074292", "59074292")</f>
        <v/>
      </c>
      <c r="B433" t="n">
        <v>0.3738601823708207</v>
      </c>
    </row>
    <row r="434">
      <c r="A434">
        <f>HYPERLINK("https://stackoverflow.com/q/59075582", "59075582")</f>
        <v/>
      </c>
      <c r="B434" t="n">
        <v>0.2020380168528317</v>
      </c>
    </row>
    <row r="435">
      <c r="A435">
        <f>HYPERLINK("https://stackoverflow.com/q/59103273", "59103273")</f>
        <v/>
      </c>
      <c r="B435" t="n">
        <v>0.2886117409926934</v>
      </c>
    </row>
    <row r="436">
      <c r="A436">
        <f>HYPERLINK("https://stackoverflow.com/q/59110327", "59110327")</f>
        <v/>
      </c>
      <c r="B436" t="n">
        <v>0.2800583835066594</v>
      </c>
    </row>
    <row r="437">
      <c r="A437">
        <f>HYPERLINK("https://stackoverflow.com/q/59134196", "59134196")</f>
        <v/>
      </c>
      <c r="B437" t="n">
        <v>0.2616445485297945</v>
      </c>
    </row>
    <row r="438">
      <c r="A438">
        <f>HYPERLINK("https://stackoverflow.com/q/59175116", "59175116")</f>
        <v/>
      </c>
      <c r="B438" t="n">
        <v>0.2357609710550888</v>
      </c>
    </row>
    <row r="439">
      <c r="A439">
        <f>HYPERLINK("https://stackoverflow.com/q/59199646", "59199646")</f>
        <v/>
      </c>
      <c r="B439" t="n">
        <v>0.2582199546485261</v>
      </c>
    </row>
    <row r="440">
      <c r="A440">
        <f>HYPERLINK("https://stackoverflow.com/q/59306454", "59306454")</f>
        <v/>
      </c>
      <c r="B440" t="n">
        <v>0.2018140589569161</v>
      </c>
    </row>
    <row r="441">
      <c r="A441">
        <f>HYPERLINK("https://stackoverflow.com/q/59322480", "59322480")</f>
        <v/>
      </c>
      <c r="B441" t="n">
        <v>0.2716965574108431</v>
      </c>
    </row>
    <row r="442">
      <c r="A442">
        <f>HYPERLINK("https://stackoverflow.com/q/59345059", "59345059")</f>
        <v/>
      </c>
      <c r="B442" t="n">
        <v>0.2690314220926466</v>
      </c>
    </row>
    <row r="443">
      <c r="A443">
        <f>HYPERLINK("https://stackoverflow.com/q/59368495", "59368495")</f>
        <v/>
      </c>
      <c r="B443" t="n">
        <v>0.2226292226292227</v>
      </c>
    </row>
    <row r="444">
      <c r="A444">
        <f>HYPERLINK("https://stackoverflow.com/q/59379754", "59379754")</f>
        <v/>
      </c>
      <c r="B444" t="n">
        <v>0.2849399922570655</v>
      </c>
    </row>
    <row r="445">
      <c r="A445">
        <f>HYPERLINK("https://stackoverflow.com/q/59395726", "59395726")</f>
        <v/>
      </c>
      <c r="B445" t="n">
        <v>0.2107936507936508</v>
      </c>
    </row>
    <row r="446">
      <c r="A446">
        <f>HYPERLINK("https://stackoverflow.com/q/59402662", "59402662")</f>
        <v/>
      </c>
      <c r="B446" t="n">
        <v>0.2488566047888082</v>
      </c>
    </row>
    <row r="447">
      <c r="A447">
        <f>HYPERLINK("https://stackoverflow.com/q/59438778", "59438778")</f>
        <v/>
      </c>
      <c r="B447" t="n">
        <v>0.2124819624819625</v>
      </c>
    </row>
    <row r="448">
      <c r="A448">
        <f>HYPERLINK("https://stackoverflow.com/q/59453712", "59453712")</f>
        <v/>
      </c>
      <c r="B448" t="n">
        <v>0.3546218487394959</v>
      </c>
    </row>
    <row r="449">
      <c r="A449">
        <f>HYPERLINK("https://stackoverflow.com/q/59503337", "59503337")</f>
        <v/>
      </c>
      <c r="B449" t="n">
        <v>0.1688988095238095</v>
      </c>
    </row>
    <row r="450">
      <c r="A450">
        <f>HYPERLINK("https://stackoverflow.com/q/59530814", "59530814")</f>
        <v/>
      </c>
      <c r="B450" t="n">
        <v>0.2688105545248403</v>
      </c>
    </row>
    <row r="451">
      <c r="A451">
        <f>HYPERLINK("https://stackoverflow.com/q/59570336", "59570336")</f>
        <v/>
      </c>
      <c r="B451" t="n">
        <v>0.1851106639839034</v>
      </c>
    </row>
    <row r="452">
      <c r="A452">
        <f>HYPERLINK("https://stackoverflow.com/q/59592466", "59592466")</f>
        <v/>
      </c>
      <c r="B452" t="n">
        <v>0.2741874527588814</v>
      </c>
    </row>
    <row r="453">
      <c r="A453">
        <f>HYPERLINK("https://stackoverflow.com/q/59625496", "59625496")</f>
        <v/>
      </c>
      <c r="B453" t="n">
        <v>0.1748473748473749</v>
      </c>
    </row>
    <row r="454">
      <c r="A454">
        <f>HYPERLINK("https://stackoverflow.com/q/59652308", "59652308")</f>
        <v/>
      </c>
      <c r="B454" t="n">
        <v>0.223915343915344</v>
      </c>
    </row>
    <row r="455">
      <c r="A455">
        <f>HYPERLINK("https://stackoverflow.com/q/59655025", "59655025")</f>
        <v/>
      </c>
      <c r="B455" t="n">
        <v>0.2535273368606702</v>
      </c>
    </row>
    <row r="456">
      <c r="A456">
        <f>HYPERLINK("https://stackoverflow.com/q/59658068", "59658068")</f>
        <v/>
      </c>
      <c r="B456" t="n">
        <v>0.2347458861220329</v>
      </c>
    </row>
    <row r="457">
      <c r="A457">
        <f>HYPERLINK("https://stackoverflow.com/q/59662845", "59662845")</f>
        <v/>
      </c>
      <c r="B457" t="n">
        <v>0.2976190476190477</v>
      </c>
    </row>
    <row r="458">
      <c r="A458">
        <f>HYPERLINK("https://stackoverflow.com/q/59722652", "59722652")</f>
        <v/>
      </c>
      <c r="B458" t="n">
        <v>0.2701901273329845</v>
      </c>
    </row>
    <row r="459">
      <c r="A459">
        <f>HYPERLINK("https://stackoverflow.com/q/59730597", "59730597")</f>
        <v/>
      </c>
      <c r="B459" t="n">
        <v>0.2274531024531025</v>
      </c>
    </row>
    <row r="460">
      <c r="A460">
        <f>HYPERLINK("https://stackoverflow.com/q/59746179", "59746179")</f>
        <v/>
      </c>
      <c r="B460" t="n">
        <v>0.2121441169060217</v>
      </c>
    </row>
    <row r="461">
      <c r="A461">
        <f>HYPERLINK("https://stackoverflow.com/q/59748089", "59748089")</f>
        <v/>
      </c>
      <c r="B461" t="n">
        <v>0.20995670995671</v>
      </c>
    </row>
    <row r="462">
      <c r="A462">
        <f>HYPERLINK("https://stackoverflow.com/q/59833955", "59833955")</f>
        <v/>
      </c>
      <c r="B462" t="n">
        <v>0.2316877821464978</v>
      </c>
    </row>
    <row r="463">
      <c r="A463">
        <f>HYPERLINK("https://stackoverflow.com/q/59861020", "59861020")</f>
        <v/>
      </c>
      <c r="B463" t="n">
        <v>0.232643899310566</v>
      </c>
    </row>
    <row r="464">
      <c r="A464">
        <f>HYPERLINK("https://stackoverflow.com/q/59861969", "59861969")</f>
        <v/>
      </c>
      <c r="B464" t="n">
        <v>0.3132640029191754</v>
      </c>
    </row>
    <row r="465">
      <c r="A465">
        <f>HYPERLINK("https://stackoverflow.com/q/59869329", "59869329")</f>
        <v/>
      </c>
      <c r="B465" t="n">
        <v>0.217435122197027</v>
      </c>
    </row>
    <row r="466">
      <c r="A466">
        <f>HYPERLINK("https://stackoverflow.com/q/59880781", "59880781")</f>
        <v/>
      </c>
      <c r="B466" t="n">
        <v>0.458920634920635</v>
      </c>
    </row>
    <row r="467">
      <c r="A467">
        <f>HYPERLINK("https://stackoverflow.com/q/59902654", "59902654")</f>
        <v/>
      </c>
      <c r="B467" t="n">
        <v>0.2275132275132275</v>
      </c>
    </row>
    <row r="468">
      <c r="A468">
        <f>HYPERLINK("https://stackoverflow.com/q/59986306", "59986306")</f>
        <v/>
      </c>
      <c r="B468" t="n">
        <v>0.4058490976299196</v>
      </c>
    </row>
    <row r="469">
      <c r="A469">
        <f>HYPERLINK("https://stackoverflow.com/q/60017137", "60017137")</f>
        <v/>
      </c>
      <c r="B469" t="n">
        <v>0.2706840848433769</v>
      </c>
    </row>
    <row r="470">
      <c r="A470">
        <f>HYPERLINK("https://stackoverflow.com/q/60084638", "60084638")</f>
        <v/>
      </c>
      <c r="B470" t="n">
        <v>0.4175574991901523</v>
      </c>
    </row>
    <row r="471">
      <c r="A471">
        <f>HYPERLINK("https://stackoverflow.com/q/60088723", "60088723")</f>
        <v/>
      </c>
      <c r="B471" t="n">
        <v>0.1741071428571428</v>
      </c>
    </row>
    <row r="472">
      <c r="A472">
        <f>HYPERLINK("https://stackoverflow.com/q/60097780", "60097780")</f>
        <v/>
      </c>
      <c r="B472" t="n">
        <v>0.2834821428571428</v>
      </c>
    </row>
    <row r="473">
      <c r="A473">
        <f>HYPERLINK("https://stackoverflow.com/q/60152570", "60152570")</f>
        <v/>
      </c>
      <c r="B473" t="n">
        <v>0.2045634920634921</v>
      </c>
    </row>
    <row r="474">
      <c r="A474">
        <f>HYPERLINK("https://stackoverflow.com/q/60221840", "60221840")</f>
        <v/>
      </c>
      <c r="B474" t="n">
        <v>0.2850056689342404</v>
      </c>
    </row>
    <row r="475">
      <c r="A475">
        <f>HYPERLINK("https://stackoverflow.com/q/60333431", "60333431")</f>
        <v/>
      </c>
      <c r="B475" t="n">
        <v>0.3449869399236488</v>
      </c>
    </row>
    <row r="476">
      <c r="A476">
        <f>HYPERLINK("https://stackoverflow.com/q/60376741", "60376741")</f>
        <v/>
      </c>
      <c r="B476" t="n">
        <v>0.2171893147502904</v>
      </c>
    </row>
    <row r="477">
      <c r="A477">
        <f>HYPERLINK("https://stackoverflow.com/q/60396107", "60396107")</f>
        <v/>
      </c>
      <c r="B477" t="n">
        <v>0.2187557015143222</v>
      </c>
    </row>
    <row r="478">
      <c r="A478">
        <f>HYPERLINK("https://stackoverflow.com/q/60455349", "60455349")</f>
        <v/>
      </c>
      <c r="B478" t="n">
        <v>0.2404467960023516</v>
      </c>
    </row>
    <row r="479">
      <c r="A479">
        <f>HYPERLINK("https://stackoverflow.com/q/60595868", "60595868")</f>
        <v/>
      </c>
      <c r="B479" t="n">
        <v>0.3139880952380953</v>
      </c>
    </row>
    <row r="480">
      <c r="A480">
        <f>HYPERLINK("https://stackoverflow.com/q/60669625", "60669625")</f>
        <v/>
      </c>
      <c r="B480" t="n">
        <v>0.3284202569916856</v>
      </c>
    </row>
    <row r="481">
      <c r="A481">
        <f>HYPERLINK("https://stackoverflow.com/q/60736675", "60736675")</f>
        <v/>
      </c>
      <c r="B481" t="n">
        <v>0.2433095621501419</v>
      </c>
    </row>
    <row r="482">
      <c r="A482">
        <f>HYPERLINK("https://stackoverflow.com/q/60750126", "60750126")</f>
        <v/>
      </c>
      <c r="B482" t="n">
        <v>0.3075801749271138</v>
      </c>
    </row>
    <row r="483">
      <c r="A483">
        <f>HYPERLINK("https://stackoverflow.com/q/60751498", "60751498")</f>
        <v/>
      </c>
      <c r="B483" t="n">
        <v>0.2254782254782255</v>
      </c>
    </row>
    <row r="484">
      <c r="A484">
        <f>HYPERLINK("https://stackoverflow.com/q/60786550", "60786550")</f>
        <v/>
      </c>
      <c r="B484" t="n">
        <v>0.266224633313241</v>
      </c>
    </row>
    <row r="485">
      <c r="A485">
        <f>HYPERLINK("https://stackoverflow.com/q/60801953", "60801953")</f>
        <v/>
      </c>
      <c r="B485" t="n">
        <v>0.3719960982530814</v>
      </c>
    </row>
    <row r="486">
      <c r="A486">
        <f>HYPERLINK("https://stackoverflow.com/q/60853912", "60853912")</f>
        <v/>
      </c>
      <c r="B486" t="n">
        <v>0.3384851016429964</v>
      </c>
    </row>
    <row r="487">
      <c r="A487">
        <f>HYPERLINK("https://stackoverflow.com/q/60881924", "60881924")</f>
        <v/>
      </c>
      <c r="B487" t="n">
        <v>0.2760770975056689</v>
      </c>
    </row>
    <row r="488">
      <c r="A488">
        <f>HYPERLINK("https://stackoverflow.com/q/60939663", "60939663")</f>
        <v/>
      </c>
      <c r="B488" t="n">
        <v>0.2581090407177364</v>
      </c>
    </row>
    <row r="489">
      <c r="A489">
        <f>HYPERLINK("https://stackoverflow.com/q/61014391", "61014391")</f>
        <v/>
      </c>
      <c r="B489" t="n">
        <v>0.2169312169312169</v>
      </c>
    </row>
    <row r="490">
      <c r="A490">
        <f>HYPERLINK("https://stackoverflow.com/q/61019105", "61019105")</f>
        <v/>
      </c>
      <c r="B490" t="n">
        <v>0.4420697412823398</v>
      </c>
    </row>
    <row r="491">
      <c r="A491">
        <f>HYPERLINK("https://stackoverflow.com/q/61065007", "61065007")</f>
        <v/>
      </c>
      <c r="B491" t="n">
        <v>0.2622287010042113</v>
      </c>
    </row>
    <row r="492">
      <c r="A492">
        <f>HYPERLINK("https://stackoverflow.com/q/61078197", "61078197")</f>
        <v/>
      </c>
      <c r="B492" t="n">
        <v>0.1976190476190477</v>
      </c>
    </row>
    <row r="493">
      <c r="A493">
        <f>HYPERLINK("https://stackoverflow.com/q/61093844", "61093844")</f>
        <v/>
      </c>
      <c r="B493" t="n">
        <v>0.2698412698412698</v>
      </c>
    </row>
    <row r="494">
      <c r="A494">
        <f>HYPERLINK("https://stackoverflow.com/q/61327724", "61327724")</f>
        <v/>
      </c>
      <c r="B494" t="n">
        <v>0.1917107583774251</v>
      </c>
    </row>
    <row r="495">
      <c r="A495">
        <f>HYPERLINK("https://stackoverflow.com/q/61341097", "61341097")</f>
        <v/>
      </c>
      <c r="B495" t="n">
        <v>0.2421070992499564</v>
      </c>
    </row>
    <row r="496">
      <c r="A496">
        <f>HYPERLINK("https://stackoverflow.com/q/61350573", "61350573")</f>
        <v/>
      </c>
      <c r="B496" t="n">
        <v>0.1984126984126984</v>
      </c>
    </row>
    <row r="497">
      <c r="A497">
        <f>HYPERLINK("https://stackoverflow.com/q/61379667", "61379667")</f>
        <v/>
      </c>
      <c r="B497" t="n">
        <v>0.2401837928153718</v>
      </c>
    </row>
    <row r="498">
      <c r="A498">
        <f>HYPERLINK("https://stackoverflow.com/q/61452616", "61452616")</f>
        <v/>
      </c>
      <c r="B498" t="n">
        <v>0.3381370091896408</v>
      </c>
    </row>
    <row r="499">
      <c r="A499">
        <f>HYPERLINK("https://stackoverflow.com/q/61473114", "61473114")</f>
        <v/>
      </c>
      <c r="B499" t="n">
        <v>0.33529028049576</v>
      </c>
    </row>
    <row r="500">
      <c r="A500">
        <f>HYPERLINK("https://stackoverflow.com/q/61481389", "61481389")</f>
        <v/>
      </c>
      <c r="B500" t="n">
        <v>0.266984126984127</v>
      </c>
    </row>
    <row r="501">
      <c r="A501">
        <f>HYPERLINK("https://stackoverflow.com/q/61505590", "61505590")</f>
        <v/>
      </c>
      <c r="B501" t="n">
        <v>0.2116402116402117</v>
      </c>
    </row>
    <row r="502">
      <c r="A502">
        <f>HYPERLINK("https://stackoverflow.com/q/61509495", "61509495")</f>
        <v/>
      </c>
      <c r="B502" t="n">
        <v>0.2506357975971236</v>
      </c>
    </row>
    <row r="503">
      <c r="A503">
        <f>HYPERLINK("https://stackoverflow.com/q/61519093", "61519093")</f>
        <v/>
      </c>
      <c r="B503" t="n">
        <v>0.23850752422181</v>
      </c>
    </row>
    <row r="504">
      <c r="A504">
        <f>HYPERLINK("https://stackoverflow.com/q/61526443", "61526443")</f>
        <v/>
      </c>
      <c r="B504" t="n">
        <v>0.2556471306471307</v>
      </c>
    </row>
    <row r="505">
      <c r="A505">
        <f>HYPERLINK("https://stackoverflow.com/q/61552568", "61552568")</f>
        <v/>
      </c>
      <c r="B505" t="n">
        <v>0.2718820861678005</v>
      </c>
    </row>
    <row r="506">
      <c r="A506">
        <f>HYPERLINK("https://stackoverflow.com/q/61588758", "61588758")</f>
        <v/>
      </c>
      <c r="B506" t="n">
        <v>0.2296564195298373</v>
      </c>
    </row>
    <row r="507">
      <c r="A507">
        <f>HYPERLINK("https://stackoverflow.com/q/61611950", "61611950")</f>
        <v/>
      </c>
      <c r="B507" t="n">
        <v>0.1990662931839403</v>
      </c>
    </row>
    <row r="508">
      <c r="A508">
        <f>HYPERLINK("https://stackoverflow.com/q/61632938", "61632938")</f>
        <v/>
      </c>
      <c r="B508" t="n">
        <v>0.2225871191388433</v>
      </c>
    </row>
    <row r="509">
      <c r="A509">
        <f>HYPERLINK("https://stackoverflow.com/q/61656958", "61656958")</f>
        <v/>
      </c>
      <c r="B509" t="n">
        <v>0.4818014027316352</v>
      </c>
    </row>
    <row r="510">
      <c r="A510">
        <f>HYPERLINK("https://stackoverflow.com/q/61676798", "61676798")</f>
        <v/>
      </c>
      <c r="B510" t="n">
        <v>0.1938075641779346</v>
      </c>
    </row>
    <row r="511">
      <c r="A511">
        <f>HYPERLINK("https://stackoverflow.com/q/61687572", "61687572")</f>
        <v/>
      </c>
      <c r="B511" t="n">
        <v>0.2667217175887697</v>
      </c>
    </row>
    <row r="512">
      <c r="A512">
        <f>HYPERLINK("https://stackoverflow.com/q/61729358", "61729358")</f>
        <v/>
      </c>
      <c r="B512" t="n">
        <v>0.2793379460046126</v>
      </c>
    </row>
    <row r="513">
      <c r="A513">
        <f>HYPERLINK("https://stackoverflow.com/q/61731925", "61731925")</f>
        <v/>
      </c>
      <c r="B513" t="n">
        <v>0.1880104792726152</v>
      </c>
    </row>
    <row r="514">
      <c r="A514">
        <f>HYPERLINK("https://stackoverflow.com/q/61734680", "61734680")</f>
        <v/>
      </c>
      <c r="B514" t="n">
        <v>0.2992277992277993</v>
      </c>
    </row>
    <row r="515">
      <c r="A515">
        <f>HYPERLINK("https://stackoverflow.com/q/61749474", "61749474")</f>
        <v/>
      </c>
      <c r="B515" t="n">
        <v>0.2868036103330221</v>
      </c>
    </row>
    <row r="516">
      <c r="A516">
        <f>HYPERLINK("https://stackoverflow.com/q/61759228", "61759228")</f>
        <v/>
      </c>
      <c r="B516" t="n">
        <v>0.2694587875310767</v>
      </c>
    </row>
    <row r="517">
      <c r="A517">
        <f>HYPERLINK("https://stackoverflow.com/q/61778472", "61778472")</f>
        <v/>
      </c>
      <c r="B517" t="n">
        <v>0.2990620490620491</v>
      </c>
    </row>
    <row r="518">
      <c r="A518">
        <f>HYPERLINK("https://stackoverflow.com/q/61798937", "61798937")</f>
        <v/>
      </c>
      <c r="B518" t="n">
        <v>0.2490079365079365</v>
      </c>
    </row>
    <row r="519">
      <c r="A519">
        <f>HYPERLINK("https://stackoverflow.com/q/61838119", "61838119")</f>
        <v/>
      </c>
      <c r="B519" t="n">
        <v>0.6216482826652318</v>
      </c>
    </row>
    <row r="520">
      <c r="A520">
        <f>HYPERLINK("https://stackoverflow.com/q/61842832", "61842832")</f>
        <v/>
      </c>
      <c r="B520" t="n">
        <v>0.407367018054041</v>
      </c>
    </row>
    <row r="521">
      <c r="A521">
        <f>HYPERLINK("https://stackoverflow.com/q/61845738", "61845738")</f>
        <v/>
      </c>
      <c r="B521" t="n">
        <v>0.2018849206349206</v>
      </c>
    </row>
    <row r="522">
      <c r="A522">
        <f>HYPERLINK("https://stackoverflow.com/q/61865302", "61865302")</f>
        <v/>
      </c>
      <c r="B522" t="n">
        <v>0.3510251322751323</v>
      </c>
    </row>
    <row r="523">
      <c r="A523">
        <f>HYPERLINK("https://stackoverflow.com/q/61919301", "61919301")</f>
        <v/>
      </c>
      <c r="B523" t="n">
        <v>0.2518796992481204</v>
      </c>
    </row>
    <row r="524">
      <c r="A524">
        <f>HYPERLINK("https://stackoverflow.com/q/61939435", "61939435")</f>
        <v/>
      </c>
      <c r="B524" t="n">
        <v>0.3886577284635537</v>
      </c>
    </row>
    <row r="525">
      <c r="A525">
        <f>HYPERLINK("https://stackoverflow.com/q/61947363", "61947363")</f>
        <v/>
      </c>
      <c r="B525" t="n">
        <v>0.1991951710261569</v>
      </c>
    </row>
    <row r="526">
      <c r="A526">
        <f>HYPERLINK("https://stackoverflow.com/q/61950117", "61950117")</f>
        <v/>
      </c>
      <c r="B526" t="n">
        <v>0.2123015873015873</v>
      </c>
    </row>
    <row r="527">
      <c r="A527">
        <f>HYPERLINK("https://stackoverflow.com/q/62006237", "62006237")</f>
        <v/>
      </c>
      <c r="B527" t="n">
        <v>0.2266009852216748</v>
      </c>
    </row>
    <row r="528">
      <c r="A528">
        <f>HYPERLINK("https://stackoverflow.com/q/62014768", "62014768")</f>
        <v/>
      </c>
      <c r="B528" t="n">
        <v>0.4321789321789323</v>
      </c>
    </row>
    <row r="529">
      <c r="A529">
        <f>HYPERLINK("https://stackoverflow.com/q/62020899", "62020899")</f>
        <v/>
      </c>
      <c r="B529" t="n">
        <v>0.1623582766439909</v>
      </c>
    </row>
    <row r="530">
      <c r="A530">
        <f>HYPERLINK("https://stackoverflow.com/q/62074209", "62074209")</f>
        <v/>
      </c>
      <c r="B530" t="n">
        <v>0.2932392710170488</v>
      </c>
    </row>
    <row r="531">
      <c r="A531">
        <f>HYPERLINK("https://stackoverflow.com/q/62078096", "62078096")</f>
        <v/>
      </c>
      <c r="B531" t="n">
        <v>0.2429052429052429</v>
      </c>
    </row>
    <row r="532">
      <c r="A532">
        <f>HYPERLINK("https://stackoverflow.com/q/62100452", "62100452")</f>
        <v/>
      </c>
      <c r="B532" t="n">
        <v>0.3679653679653681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