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0.2484126984126984</v>
      </c>
    </row>
    <row r="3">
      <c r="A3">
        <f>HYPERLINK("https://stackoverflow.com/q/2022549", "2022549")</f>
        <v/>
      </c>
      <c r="B3" t="n">
        <v>0.3087027914614122</v>
      </c>
    </row>
    <row r="4">
      <c r="A4">
        <f>HYPERLINK("https://stackoverflow.com/q/3578981", "3578981")</f>
        <v/>
      </c>
      <c r="B4" t="n">
        <v>0.4675536881419235</v>
      </c>
    </row>
    <row r="5">
      <c r="A5">
        <f>HYPERLINK("https://stackoverflow.com/q/4432075", "4432075")</f>
        <v/>
      </c>
      <c r="B5" t="n">
        <v>0.2588522588522588</v>
      </c>
    </row>
    <row r="6">
      <c r="A6">
        <f>HYPERLINK("https://stackoverflow.com/q/4439797", "4439797")</f>
        <v/>
      </c>
      <c r="B6" t="n">
        <v>0.2694885361552029</v>
      </c>
    </row>
    <row r="7">
      <c r="A7">
        <f>HYPERLINK("https://stackoverflow.com/q/6580311", "6580311")</f>
        <v/>
      </c>
      <c r="B7" t="n">
        <v>0.3386647279777051</v>
      </c>
    </row>
    <row r="8">
      <c r="A8">
        <f>HYPERLINK("https://stackoverflow.com/q/6645196", "6645196")</f>
        <v/>
      </c>
      <c r="B8" t="n">
        <v>0.2471655328798186</v>
      </c>
    </row>
    <row r="9">
      <c r="A9">
        <f>HYPERLINK("https://stackoverflow.com/q/7048854", "7048854")</f>
        <v/>
      </c>
      <c r="B9" t="n">
        <v>0.2175851614053861</v>
      </c>
    </row>
    <row r="10">
      <c r="A10">
        <f>HYPERLINK("https://stackoverflow.com/q/8067099", "8067099")</f>
        <v/>
      </c>
      <c r="B10" t="n">
        <v>0.3528870485392225</v>
      </c>
    </row>
    <row r="11">
      <c r="A11">
        <f>HYPERLINK("https://stackoverflow.com/q/8430681", "8430681")</f>
        <v/>
      </c>
      <c r="B11" t="n">
        <v>0.299845141308556</v>
      </c>
    </row>
    <row r="12">
      <c r="A12">
        <f>HYPERLINK("https://stackoverflow.com/q/8640940", "8640940")</f>
        <v/>
      </c>
      <c r="B12" t="n">
        <v>0.3340697103583701</v>
      </c>
    </row>
    <row r="13">
      <c r="A13">
        <f>HYPERLINK("https://stackoverflow.com/q/9257823", "9257823")</f>
        <v/>
      </c>
      <c r="B13" t="n">
        <v>0.1856890904509952</v>
      </c>
    </row>
    <row r="14">
      <c r="A14">
        <f>HYPERLINK("https://stackoverflow.com/q/9588748", "9588748")</f>
        <v/>
      </c>
      <c r="B14" t="n">
        <v>0.2535647027172451</v>
      </c>
    </row>
    <row r="15">
      <c r="A15">
        <f>HYPERLINK("https://stackoverflow.com/q/10690115", "10690115")</f>
        <v/>
      </c>
      <c r="B15" t="n">
        <v>0.3358511220580187</v>
      </c>
    </row>
    <row r="16">
      <c r="A16">
        <f>HYPERLINK("https://stackoverflow.com/q/10761717", "10761717")</f>
        <v/>
      </c>
      <c r="B16" t="n">
        <v>0.2285714285714286</v>
      </c>
    </row>
    <row r="17">
      <c r="A17">
        <f>HYPERLINK("https://stackoverflow.com/q/10784169", "10784169")</f>
        <v/>
      </c>
      <c r="B17" t="n">
        <v>0.255952380952381</v>
      </c>
    </row>
    <row r="18">
      <c r="A18">
        <f>HYPERLINK("https://stackoverflow.com/q/11306027", "11306027")</f>
        <v/>
      </c>
      <c r="B18" t="n">
        <v>0.2076425631981188</v>
      </c>
    </row>
    <row r="19">
      <c r="A19">
        <f>HYPERLINK("https://stackoverflow.com/q/11316689", "11316689")</f>
        <v/>
      </c>
      <c r="B19" t="n">
        <v>0.2004232804232805</v>
      </c>
    </row>
    <row r="20">
      <c r="A20">
        <f>HYPERLINK("https://stackoverflow.com/q/11513122", "11513122")</f>
        <v/>
      </c>
      <c r="B20" t="n">
        <v>0.200453514739229</v>
      </c>
    </row>
    <row r="21">
      <c r="A21">
        <f>HYPERLINK("https://stackoverflow.com/q/12729100", "12729100")</f>
        <v/>
      </c>
      <c r="B21" t="n">
        <v>0.2518037518037518</v>
      </c>
    </row>
    <row r="22">
      <c r="A22">
        <f>HYPERLINK("https://stackoverflow.com/q/13767870", "13767870")</f>
        <v/>
      </c>
      <c r="B22" t="n">
        <v>0.2858626316570242</v>
      </c>
    </row>
    <row r="23">
      <c r="A23">
        <f>HYPERLINK("https://stackoverflow.com/q/14530767", "14530767")</f>
        <v/>
      </c>
      <c r="B23" t="n">
        <v>0.2316602316602317</v>
      </c>
    </row>
    <row r="24">
      <c r="A24">
        <f>HYPERLINK("https://stackoverflow.com/q/16152727", "16152727")</f>
        <v/>
      </c>
      <c r="B24" t="n">
        <v>0.2263184843830005</v>
      </c>
    </row>
    <row r="25">
      <c r="A25">
        <f>HYPERLINK("https://stackoverflow.com/q/16437979", "16437979")</f>
        <v/>
      </c>
      <c r="B25" t="n">
        <v>0.2133018496654861</v>
      </c>
    </row>
    <row r="26">
      <c r="A26">
        <f>HYPERLINK("https://stackoverflow.com/q/16567269", "16567269")</f>
        <v/>
      </c>
      <c r="B26" t="n">
        <v>0.2522260936895084</v>
      </c>
    </row>
    <row r="27">
      <c r="A27">
        <f>HYPERLINK("https://stackoverflow.com/q/16930202", "16930202")</f>
        <v/>
      </c>
      <c r="B27" t="n">
        <v>0.1851164708307566</v>
      </c>
    </row>
    <row r="28">
      <c r="A28">
        <f>HYPERLINK("https://stackoverflow.com/q/17758355", "17758355")</f>
        <v/>
      </c>
      <c r="B28" t="n">
        <v>0.2880534670008355</v>
      </c>
    </row>
    <row r="29">
      <c r="A29">
        <f>HYPERLINK("https://stackoverflow.com/q/17934697", "17934697")</f>
        <v/>
      </c>
      <c r="B29" t="n">
        <v>0.276984126984127</v>
      </c>
    </row>
    <row r="30">
      <c r="A30">
        <f>HYPERLINK("https://stackoverflow.com/q/18368258", "18368258")</f>
        <v/>
      </c>
      <c r="B30" t="n">
        <v>0.1927146927146927</v>
      </c>
    </row>
    <row r="31">
      <c r="A31">
        <f>HYPERLINK("https://stackoverflow.com/q/18933749", "18933749")</f>
        <v/>
      </c>
      <c r="B31" t="n">
        <v>0.2684407096171803</v>
      </c>
    </row>
    <row r="32">
      <c r="A32">
        <f>HYPERLINK("https://stackoverflow.com/q/19438872", "19438872")</f>
        <v/>
      </c>
      <c r="B32" t="n">
        <v>0.2550705467372134</v>
      </c>
    </row>
    <row r="33">
      <c r="A33">
        <f>HYPERLINK("https://stackoverflow.com/q/19802076", "19802076")</f>
        <v/>
      </c>
      <c r="B33" t="n">
        <v>0.307975222609369</v>
      </c>
    </row>
    <row r="34">
      <c r="A34">
        <f>HYPERLINK("https://stackoverflow.com/q/20287085", "20287085")</f>
        <v/>
      </c>
      <c r="B34" t="n">
        <v>0.1981859410430839</v>
      </c>
    </row>
    <row r="35">
      <c r="A35">
        <f>HYPERLINK("https://stackoverflow.com/q/20437820", "20437820")</f>
        <v/>
      </c>
      <c r="B35" t="n">
        <v>0.2774114774114774</v>
      </c>
    </row>
    <row r="36">
      <c r="A36">
        <f>HYPERLINK("https://stackoverflow.com/q/20693110", "20693110")</f>
        <v/>
      </c>
      <c r="B36" t="n">
        <v>0.2719747397166753</v>
      </c>
    </row>
    <row r="37">
      <c r="A37">
        <f>HYPERLINK("https://stackoverflow.com/q/20738551", "20738551")</f>
        <v/>
      </c>
      <c r="B37" t="n">
        <v>0.2193362193362194</v>
      </c>
    </row>
    <row r="38">
      <c r="A38">
        <f>HYPERLINK("https://stackoverflow.com/q/21422363", "21422363")</f>
        <v/>
      </c>
      <c r="B38" t="n">
        <v>0.1974678760393046</v>
      </c>
    </row>
    <row r="39">
      <c r="A39">
        <f>HYPERLINK("https://stackoverflow.com/q/21437901", "21437901")</f>
        <v/>
      </c>
      <c r="B39" t="n">
        <v>0.2308201058201058</v>
      </c>
    </row>
    <row r="40">
      <c r="A40">
        <f>HYPERLINK("https://stackoverflow.com/q/22562925", "22562925")</f>
        <v/>
      </c>
      <c r="B40" t="n">
        <v>0.2255639097744361</v>
      </c>
    </row>
    <row r="41">
      <c r="A41">
        <f>HYPERLINK("https://stackoverflow.com/q/22563944", "22563944")</f>
        <v/>
      </c>
      <c r="B41" t="n">
        <v>0.2907647907647908</v>
      </c>
    </row>
    <row r="42">
      <c r="A42">
        <f>HYPERLINK("https://stackoverflow.com/q/22611025", "22611025")</f>
        <v/>
      </c>
      <c r="B42" t="n">
        <v>0.2837706511175899</v>
      </c>
    </row>
    <row r="43">
      <c r="A43">
        <f>HYPERLINK("https://stackoverflow.com/q/24808967", "24808967")</f>
        <v/>
      </c>
      <c r="B43" t="n">
        <v>0.36115569823435</v>
      </c>
    </row>
    <row r="44">
      <c r="A44">
        <f>HYPERLINK("https://stackoverflow.com/q/24821180", "24821180")</f>
        <v/>
      </c>
      <c r="B44" t="n">
        <v>0.2740183792815372</v>
      </c>
    </row>
    <row r="45">
      <c r="A45">
        <f>HYPERLINK("https://stackoverflow.com/q/25801442", "25801442")</f>
        <v/>
      </c>
      <c r="B45" t="n">
        <v>0.1955636955636956</v>
      </c>
    </row>
    <row r="46">
      <c r="A46">
        <f>HYPERLINK("https://stackoverflow.com/q/25950980", "25950980")</f>
        <v/>
      </c>
      <c r="B46" t="n">
        <v>0.1919413919413919</v>
      </c>
    </row>
    <row r="47">
      <c r="A47">
        <f>HYPERLINK("https://stackoverflow.com/q/26226598", "26226598")</f>
        <v/>
      </c>
      <c r="B47" t="n">
        <v>0.4563214563214563</v>
      </c>
    </row>
    <row r="48">
      <c r="A48">
        <f>HYPERLINK("https://stackoverflow.com/q/26642065", "26642065")</f>
        <v/>
      </c>
      <c r="B48" t="n">
        <v>0.2234028597664962</v>
      </c>
    </row>
    <row r="49">
      <c r="A49">
        <f>HYPERLINK("https://stackoverflow.com/q/27153271", "27153271")</f>
        <v/>
      </c>
      <c r="B49" t="n">
        <v>0.2195767195767196</v>
      </c>
    </row>
    <row r="50">
      <c r="A50">
        <f>HYPERLINK("https://stackoverflow.com/q/27364108", "27364108")</f>
        <v/>
      </c>
      <c r="B50" t="n">
        <v>0.2209211553473848</v>
      </c>
    </row>
    <row r="51">
      <c r="A51">
        <f>HYPERLINK("https://stackoverflow.com/q/28991453", "28991453")</f>
        <v/>
      </c>
      <c r="B51" t="n">
        <v>0.2337662337662338</v>
      </c>
    </row>
    <row r="52">
      <c r="A52">
        <f>HYPERLINK("https://stackoverflow.com/q/29060765", "29060765")</f>
        <v/>
      </c>
      <c r="B52" t="n">
        <v>0.2075517075517076</v>
      </c>
    </row>
    <row r="53">
      <c r="A53">
        <f>HYPERLINK("https://stackoverflow.com/q/29606122", "29606122")</f>
        <v/>
      </c>
      <c r="B53" t="n">
        <v>0.4229342827473669</v>
      </c>
    </row>
    <row r="54">
      <c r="A54">
        <f>HYPERLINK("https://stackoverflow.com/q/31139620", "31139620")</f>
        <v/>
      </c>
      <c r="B54" t="n">
        <v>0.1718820861678005</v>
      </c>
    </row>
    <row r="55">
      <c r="A55">
        <f>HYPERLINK("https://stackoverflow.com/q/31335575", "31335575")</f>
        <v/>
      </c>
      <c r="B55" t="n">
        <v>0.2091377091377092</v>
      </c>
    </row>
    <row r="56">
      <c r="A56">
        <f>HYPERLINK("https://stackoverflow.com/q/31593793", "31593793")</f>
        <v/>
      </c>
      <c r="B56" t="n">
        <v>0.2809271856890904</v>
      </c>
    </row>
    <row r="57">
      <c r="A57">
        <f>HYPERLINK("https://stackoverflow.com/q/31838489", "31838489")</f>
        <v/>
      </c>
      <c r="B57" t="n">
        <v>0.2226141485400745</v>
      </c>
    </row>
    <row r="58">
      <c r="A58">
        <f>HYPERLINK("https://stackoverflow.com/q/32662381", "32662381")</f>
        <v/>
      </c>
      <c r="B58" t="n">
        <v>0.33454398708636</v>
      </c>
    </row>
    <row r="59">
      <c r="A59">
        <f>HYPERLINK("https://stackoverflow.com/q/32723648", "32723648")</f>
        <v/>
      </c>
      <c r="B59" t="n">
        <v>0.2145311732940599</v>
      </c>
    </row>
    <row r="60">
      <c r="A60">
        <f>HYPERLINK("https://stackoverflow.com/q/32726040", "32726040")</f>
        <v/>
      </c>
      <c r="B60" t="n">
        <v>0.2740183792815372</v>
      </c>
    </row>
    <row r="61">
      <c r="A61">
        <f>HYPERLINK("https://stackoverflow.com/q/32747702", "32747702")</f>
        <v/>
      </c>
      <c r="B61" t="n">
        <v>0.1622574955908289</v>
      </c>
    </row>
    <row r="62">
      <c r="A62">
        <f>HYPERLINK("https://stackoverflow.com/q/32750425", "32750425")</f>
        <v/>
      </c>
      <c r="B62" t="n">
        <v>0.3170100191376788</v>
      </c>
    </row>
    <row r="63">
      <c r="A63">
        <f>HYPERLINK("https://stackoverflow.com/q/32837080", "32837080")</f>
        <v/>
      </c>
      <c r="B63" t="n">
        <v>0.2698412698412698</v>
      </c>
    </row>
    <row r="64">
      <c r="A64">
        <f>HYPERLINK("https://stackoverflow.com/q/32863735", "32863735")</f>
        <v/>
      </c>
      <c r="B64" t="n">
        <v>0.1936968023924546</v>
      </c>
    </row>
    <row r="65">
      <c r="A65">
        <f>HYPERLINK("https://stackoverflow.com/q/32987050", "32987050")</f>
        <v/>
      </c>
      <c r="B65" t="n">
        <v>0.2400076496462039</v>
      </c>
    </row>
    <row r="66">
      <c r="A66">
        <f>HYPERLINK("https://stackoverflow.com/q/34164510", "34164510")</f>
        <v/>
      </c>
      <c r="B66" t="n">
        <v>0.2494789161455828</v>
      </c>
    </row>
    <row r="67">
      <c r="A67">
        <f>HYPERLINK("https://stackoverflow.com/q/34179466", "34179466")</f>
        <v/>
      </c>
      <c r="B67" t="n">
        <v>0.162761400856639</v>
      </c>
    </row>
    <row r="68">
      <c r="A68">
        <f>HYPERLINK("https://stackoverflow.com/q/34341952", "34341952")</f>
        <v/>
      </c>
      <c r="B68" t="n">
        <v>0.2757936507936508</v>
      </c>
    </row>
    <row r="69">
      <c r="A69">
        <f>HYPERLINK("https://stackoverflow.com/q/34445962", "34445962")</f>
        <v/>
      </c>
      <c r="B69" t="n">
        <v>0.1810515873015873</v>
      </c>
    </row>
    <row r="70">
      <c r="A70">
        <f>HYPERLINK("https://stackoverflow.com/q/34757888", "34757888")</f>
        <v/>
      </c>
      <c r="B70" t="n">
        <v>0.192925729962767</v>
      </c>
    </row>
    <row r="71">
      <c r="A71">
        <f>HYPERLINK("https://stackoverflow.com/q/34776120", "34776120")</f>
        <v/>
      </c>
      <c r="B71" t="n">
        <v>0.1861678004535147</v>
      </c>
    </row>
    <row r="72">
      <c r="A72">
        <f>HYPERLINK("https://stackoverflow.com/q/34819005", "34819005")</f>
        <v/>
      </c>
      <c r="B72" t="n">
        <v>0.20935960591133</v>
      </c>
    </row>
    <row r="73">
      <c r="A73">
        <f>HYPERLINK("https://stackoverflow.com/q/34881746", "34881746")</f>
        <v/>
      </c>
      <c r="B73" t="n">
        <v>0.3498412698412698</v>
      </c>
    </row>
    <row r="74">
      <c r="A74">
        <f>HYPERLINK("https://stackoverflow.com/q/35092415", "35092415")</f>
        <v/>
      </c>
      <c r="B74" t="n">
        <v>0.1791076791076791</v>
      </c>
    </row>
    <row r="75">
      <c r="A75">
        <f>HYPERLINK("https://stackoverflow.com/q/35250844", "35250844")</f>
        <v/>
      </c>
      <c r="B75" t="n">
        <v>0.2906639358252262</v>
      </c>
    </row>
    <row r="76">
      <c r="A76">
        <f>HYPERLINK("https://stackoverflow.com/q/35302025", "35302025")</f>
        <v/>
      </c>
      <c r="B76" t="n">
        <v>0.3603479853479855</v>
      </c>
    </row>
    <row r="77">
      <c r="A77">
        <f>HYPERLINK("https://stackoverflow.com/q/35578153", "35578153")</f>
        <v/>
      </c>
      <c r="B77" t="n">
        <v>0.2445785826067516</v>
      </c>
    </row>
    <row r="78">
      <c r="A78">
        <f>HYPERLINK("https://stackoverflow.com/q/35609644", "35609644")</f>
        <v/>
      </c>
      <c r="B78" t="n">
        <v>0.1962301587301588</v>
      </c>
    </row>
    <row r="79">
      <c r="A79">
        <f>HYPERLINK("https://stackoverflow.com/q/35837025", "35837025")</f>
        <v/>
      </c>
      <c r="B79" t="n">
        <v>0.2694307608100712</v>
      </c>
    </row>
    <row r="80">
      <c r="A80">
        <f>HYPERLINK("https://stackoverflow.com/q/36070513", "36070513")</f>
        <v/>
      </c>
      <c r="B80" t="n">
        <v>0.2696377696377697</v>
      </c>
    </row>
    <row r="81">
      <c r="A81">
        <f>HYPERLINK("https://stackoverflow.com/q/36610727", "36610727")</f>
        <v/>
      </c>
      <c r="B81" t="n">
        <v>0.2257326007326008</v>
      </c>
    </row>
    <row r="82">
      <c r="A82">
        <f>HYPERLINK("https://stackoverflow.com/q/36643655", "36643655")</f>
        <v/>
      </c>
      <c r="B82" t="n">
        <v>0.2295482295482296</v>
      </c>
    </row>
    <row r="83">
      <c r="A83">
        <f>HYPERLINK("https://stackoverflow.com/q/37475065", "37475065")</f>
        <v/>
      </c>
      <c r="B83" t="n">
        <v>0.2474323062558357</v>
      </c>
    </row>
    <row r="84">
      <c r="A84">
        <f>HYPERLINK("https://stackoverflow.com/q/37489706", "37489706")</f>
        <v/>
      </c>
      <c r="B84" t="n">
        <v>0.1998371998371999</v>
      </c>
    </row>
    <row r="85">
      <c r="A85">
        <f>HYPERLINK("https://stackoverflow.com/q/37945129", "37945129")</f>
        <v/>
      </c>
      <c r="B85" t="n">
        <v>0.194973544973545</v>
      </c>
    </row>
    <row r="86">
      <c r="A86">
        <f>HYPERLINK("https://stackoverflow.com/q/38014078", "38014078")</f>
        <v/>
      </c>
      <c r="B86" t="n">
        <v>0.4051734273956497</v>
      </c>
    </row>
    <row r="87">
      <c r="A87">
        <f>HYPERLINK("https://stackoverflow.com/q/38112943", "38112943")</f>
        <v/>
      </c>
      <c r="B87" t="n">
        <v>0.2135955831608006</v>
      </c>
    </row>
    <row r="88">
      <c r="A88">
        <f>HYPERLINK("https://stackoverflow.com/q/38168927", "38168927")</f>
        <v/>
      </c>
      <c r="B88" t="n">
        <v>0.1792040487692662</v>
      </c>
    </row>
    <row r="89">
      <c r="A89">
        <f>HYPERLINK("https://stackoverflow.com/q/38265464", "38265464")</f>
        <v/>
      </c>
      <c r="B89" t="n">
        <v>0.2257992398837469</v>
      </c>
    </row>
    <row r="90">
      <c r="A90">
        <f>HYPERLINK("https://stackoverflow.com/q/38842894", "38842894")</f>
        <v/>
      </c>
      <c r="B90" t="n">
        <v>0.2639350313768919</v>
      </c>
    </row>
    <row r="91">
      <c r="A91">
        <f>HYPERLINK("https://stackoverflow.com/q/39040345", "39040345")</f>
        <v/>
      </c>
      <c r="B91" t="n">
        <v>0.2159863945578232</v>
      </c>
    </row>
    <row r="92">
      <c r="A92">
        <f>HYPERLINK("https://stackoverflow.com/q/39104959", "39104959")</f>
        <v/>
      </c>
      <c r="B92" t="n">
        <v>0.1941391941391942</v>
      </c>
    </row>
    <row r="93">
      <c r="A93">
        <f>HYPERLINK("https://stackoverflow.com/q/39141990", "39141990")</f>
        <v/>
      </c>
      <c r="B93" t="n">
        <v>0.2613510520487265</v>
      </c>
    </row>
    <row r="94">
      <c r="A94">
        <f>HYPERLINK("https://stackoverflow.com/q/39566021", "39566021")</f>
        <v/>
      </c>
      <c r="B94" t="n">
        <v>0.2367538564721663</v>
      </c>
    </row>
    <row r="95">
      <c r="A95">
        <f>HYPERLINK("https://stackoverflow.com/q/40375194", "40375194")</f>
        <v/>
      </c>
      <c r="B95" t="n">
        <v>0.2736726874657909</v>
      </c>
    </row>
    <row r="96">
      <c r="A96">
        <f>HYPERLINK("https://stackoverflow.com/q/40395921", "40395921")</f>
        <v/>
      </c>
      <c r="B96" t="n">
        <v>0.2116402116402116</v>
      </c>
    </row>
    <row r="97">
      <c r="A97">
        <f>HYPERLINK("https://stackoverflow.com/q/40461083", "40461083")</f>
        <v/>
      </c>
      <c r="B97" t="n">
        <v>0.2118136872235233</v>
      </c>
    </row>
    <row r="98">
      <c r="A98">
        <f>HYPERLINK("https://stackoverflow.com/q/40471357", "40471357")</f>
        <v/>
      </c>
      <c r="B98" t="n">
        <v>0.2607553366174056</v>
      </c>
    </row>
    <row r="99">
      <c r="A99">
        <f>HYPERLINK("https://stackoverflow.com/q/40555797", "40555797")</f>
        <v/>
      </c>
      <c r="B99" t="n">
        <v>0.2570698777595329</v>
      </c>
    </row>
    <row r="100">
      <c r="A100">
        <f>HYPERLINK("https://stackoverflow.com/q/40844174", "40844174")</f>
        <v/>
      </c>
      <c r="B100" t="n">
        <v>0.2342796092796093</v>
      </c>
    </row>
    <row r="101">
      <c r="A101">
        <f>HYPERLINK("https://stackoverflow.com/q/41201796", "41201796")</f>
        <v/>
      </c>
      <c r="B101" t="n">
        <v>0.2512930265739255</v>
      </c>
    </row>
    <row r="102">
      <c r="A102">
        <f>HYPERLINK("https://stackoverflow.com/q/41351244", "41351244")</f>
        <v/>
      </c>
      <c r="B102" t="n">
        <v>0.284616152540681</v>
      </c>
    </row>
    <row r="103">
      <c r="A103">
        <f>HYPERLINK("https://stackoverflow.com/q/41574944", "41574944")</f>
        <v/>
      </c>
      <c r="B103" t="n">
        <v>0.2826368642695173</v>
      </c>
    </row>
    <row r="104">
      <c r="A104">
        <f>HYPERLINK("https://stackoverflow.com/q/41984603", "41984603")</f>
        <v/>
      </c>
      <c r="B104" t="n">
        <v>0.2097419120319884</v>
      </c>
    </row>
    <row r="105">
      <c r="A105">
        <f>HYPERLINK("https://stackoverflow.com/q/41987911", "41987911")</f>
        <v/>
      </c>
      <c r="B105" t="n">
        <v>0.1719128329297821</v>
      </c>
    </row>
    <row r="106">
      <c r="A106">
        <f>HYPERLINK("https://stackoverflow.com/q/42145093", "42145093")</f>
        <v/>
      </c>
      <c r="B106" t="n">
        <v>0.1829931972789116</v>
      </c>
    </row>
    <row r="107">
      <c r="A107">
        <f>HYPERLINK("https://stackoverflow.com/q/42238738", "42238738")</f>
        <v/>
      </c>
      <c r="B107" t="n">
        <v>0.2225304361226692</v>
      </c>
    </row>
    <row r="108">
      <c r="A108">
        <f>HYPERLINK("https://stackoverflow.com/q/42375516", "42375516")</f>
        <v/>
      </c>
      <c r="B108" t="n">
        <v>0.2105654761904762</v>
      </c>
    </row>
    <row r="109">
      <c r="A109">
        <f>HYPERLINK("https://stackoverflow.com/q/42642927", "42642927")</f>
        <v/>
      </c>
      <c r="B109" t="n">
        <v>0.2254370102471369</v>
      </c>
    </row>
    <row r="110">
      <c r="A110">
        <f>HYPERLINK("https://stackoverflow.com/q/42658036", "42658036")</f>
        <v/>
      </c>
      <c r="B110" t="n">
        <v>0.1789321789321789</v>
      </c>
    </row>
    <row r="111">
      <c r="A111">
        <f>HYPERLINK("https://stackoverflow.com/q/42756855", "42756855")</f>
        <v/>
      </c>
      <c r="B111" t="n">
        <v>0.2521893814997264</v>
      </c>
    </row>
    <row r="112">
      <c r="A112">
        <f>HYPERLINK("https://stackoverflow.com/q/42835744", "42835744")</f>
        <v/>
      </c>
      <c r="B112" t="n">
        <v>0.1964285714285714</v>
      </c>
    </row>
    <row r="113">
      <c r="A113">
        <f>HYPERLINK("https://stackoverflow.com/q/42908516", "42908516")</f>
        <v/>
      </c>
      <c r="B113" t="n">
        <v>0.3763861709067188</v>
      </c>
    </row>
    <row r="114">
      <c r="A114">
        <f>HYPERLINK("https://stackoverflow.com/q/42959530", "42959530")</f>
        <v/>
      </c>
      <c r="B114" t="n">
        <v>0.2528138528138528</v>
      </c>
    </row>
    <row r="115">
      <c r="A115">
        <f>HYPERLINK("https://stackoverflow.com/q/43033640", "43033640")</f>
        <v/>
      </c>
      <c r="B115" t="n">
        <v>0.1877988143048384</v>
      </c>
    </row>
    <row r="116">
      <c r="A116">
        <f>HYPERLINK("https://stackoverflow.com/q/43096166", "43096166")</f>
        <v/>
      </c>
      <c r="B116" t="n">
        <v>0.2312576312576313</v>
      </c>
    </row>
    <row r="117">
      <c r="A117">
        <f>HYPERLINK("https://stackoverflow.com/q/43261170", "43261170")</f>
        <v/>
      </c>
      <c r="B117" t="n">
        <v>0.3434435345263371</v>
      </c>
    </row>
    <row r="118">
      <c r="A118">
        <f>HYPERLINK("https://stackoverflow.com/q/43589592", "43589592")</f>
        <v/>
      </c>
      <c r="B118" t="n">
        <v>0.2003968253968254</v>
      </c>
    </row>
    <row r="119">
      <c r="A119">
        <f>HYPERLINK("https://stackoverflow.com/q/43655581", "43655581")</f>
        <v/>
      </c>
      <c r="B119" t="n">
        <v>0.2855054302422724</v>
      </c>
    </row>
    <row r="120">
      <c r="A120">
        <f>HYPERLINK("https://stackoverflow.com/q/43737787", "43737787")</f>
        <v/>
      </c>
      <c r="B120" t="n">
        <v>0.2380952380952382</v>
      </c>
    </row>
    <row r="121">
      <c r="A121">
        <f>HYPERLINK("https://stackoverflow.com/q/44131065", "44131065")</f>
        <v/>
      </c>
      <c r="B121" t="n">
        <v>0.2263856362217018</v>
      </c>
    </row>
    <row r="122">
      <c r="A122">
        <f>HYPERLINK("https://stackoverflow.com/q/44145365", "44145365")</f>
        <v/>
      </c>
      <c r="B122" t="n">
        <v>0.2183055040197898</v>
      </c>
    </row>
    <row r="123">
      <c r="A123">
        <f>HYPERLINK("https://stackoverflow.com/q/44233707", "44233707")</f>
        <v/>
      </c>
      <c r="B123" t="n">
        <v>0.242296918767507</v>
      </c>
    </row>
    <row r="124">
      <c r="A124">
        <f>HYPERLINK("https://stackoverflow.com/q/44446144", "44446144")</f>
        <v/>
      </c>
      <c r="B124" t="n">
        <v>0.2377033117773859</v>
      </c>
    </row>
    <row r="125">
      <c r="A125">
        <f>HYPERLINK("https://stackoverflow.com/q/44694808", "44694808")</f>
        <v/>
      </c>
      <c r="B125" t="n">
        <v>0.3521630874572052</v>
      </c>
    </row>
    <row r="126">
      <c r="A126">
        <f>HYPERLINK("https://stackoverflow.com/q/44727285", "44727285")</f>
        <v/>
      </c>
      <c r="B126" t="n">
        <v>0.1748768472906404</v>
      </c>
    </row>
    <row r="127">
      <c r="A127">
        <f>HYPERLINK("https://stackoverflow.com/q/44733222", "44733222")</f>
        <v/>
      </c>
      <c r="B127" t="n">
        <v>0.2545155993431856</v>
      </c>
    </row>
    <row r="128">
      <c r="A128">
        <f>HYPERLINK("https://stackoverflow.com/q/44794852", "44794852")</f>
        <v/>
      </c>
      <c r="B128" t="n">
        <v>0.2328042328042328</v>
      </c>
    </row>
    <row r="129">
      <c r="A129">
        <f>HYPERLINK("https://stackoverflow.com/q/45473657", "45473657")</f>
        <v/>
      </c>
      <c r="B129" t="n">
        <v>0.1830517153097798</v>
      </c>
    </row>
    <row r="130">
      <c r="A130">
        <f>HYPERLINK("https://stackoverflow.com/q/45766911", "45766911")</f>
        <v/>
      </c>
      <c r="B130" t="n">
        <v>0.1984126984126984</v>
      </c>
    </row>
    <row r="131">
      <c r="A131">
        <f>HYPERLINK("https://stackoverflow.com/q/45834435", "45834435")</f>
        <v/>
      </c>
      <c r="B131" t="n">
        <v>0.2211915069057926</v>
      </c>
    </row>
    <row r="132">
      <c r="A132">
        <f>HYPERLINK("https://stackoverflow.com/q/45853491", "45853491")</f>
        <v/>
      </c>
      <c r="B132" t="n">
        <v>0.2917202917202917</v>
      </c>
    </row>
    <row r="133">
      <c r="A133">
        <f>HYPERLINK("https://stackoverflow.com/q/45928071", "45928071")</f>
        <v/>
      </c>
      <c r="B133" t="n">
        <v>0.2371750632620198</v>
      </c>
    </row>
    <row r="134">
      <c r="A134">
        <f>HYPERLINK("https://stackoverflow.com/q/45967361", "45967361")</f>
        <v/>
      </c>
      <c r="B134" t="n">
        <v>0.1640768588137009</v>
      </c>
    </row>
    <row r="135">
      <c r="A135">
        <f>HYPERLINK("https://stackoverflow.com/q/46058660", "46058660")</f>
        <v/>
      </c>
      <c r="B135" t="n">
        <v>0.2409381663113007</v>
      </c>
    </row>
    <row r="136">
      <c r="A136">
        <f>HYPERLINK("https://stackoverflow.com/q/46067552", "46067552")</f>
        <v/>
      </c>
      <c r="B136" t="n">
        <v>0.2718505123568415</v>
      </c>
    </row>
    <row r="137">
      <c r="A137">
        <f>HYPERLINK("https://stackoverflow.com/q/46227182", "46227182")</f>
        <v/>
      </c>
      <c r="B137" t="n">
        <v>0.2158458825125492</v>
      </c>
    </row>
    <row r="138">
      <c r="A138">
        <f>HYPERLINK("https://stackoverflow.com/q/46236405", "46236405")</f>
        <v/>
      </c>
      <c r="B138" t="n">
        <v>0.2764678687008785</v>
      </c>
    </row>
    <row r="139">
      <c r="A139">
        <f>HYPERLINK("https://stackoverflow.com/q/46421271", "46421271")</f>
        <v/>
      </c>
      <c r="B139" t="n">
        <v>0.3158095238095238</v>
      </c>
    </row>
    <row r="140">
      <c r="A140">
        <f>HYPERLINK("https://stackoverflow.com/q/46482177", "46482177")</f>
        <v/>
      </c>
      <c r="B140" t="n">
        <v>0.1932773109243698</v>
      </c>
    </row>
    <row r="141">
      <c r="A141">
        <f>HYPERLINK("https://stackoverflow.com/q/46717398", "46717398")</f>
        <v/>
      </c>
      <c r="B141" t="n">
        <v>0.2196418797404019</v>
      </c>
    </row>
    <row r="142">
      <c r="A142">
        <f>HYPERLINK("https://stackoverflow.com/q/46776955", "46776955")</f>
        <v/>
      </c>
      <c r="B142" t="n">
        <v>0.1812631812631813</v>
      </c>
    </row>
    <row r="143">
      <c r="A143">
        <f>HYPERLINK("https://stackoverflow.com/q/46798556", "46798556")</f>
        <v/>
      </c>
      <c r="B143" t="n">
        <v>0.1743731308948701</v>
      </c>
    </row>
    <row r="144">
      <c r="A144">
        <f>HYPERLINK("https://stackoverflow.com/q/46989444", "46989444")</f>
        <v/>
      </c>
      <c r="B144" t="n">
        <v>0.2369747899159664</v>
      </c>
    </row>
    <row r="145">
      <c r="A145">
        <f>HYPERLINK("https://stackoverflow.com/q/47104623", "47104623")</f>
        <v/>
      </c>
      <c r="B145" t="n">
        <v>0.2675736961451248</v>
      </c>
    </row>
    <row r="146">
      <c r="A146">
        <f>HYPERLINK("https://stackoverflow.com/q/47258899", "47258899")</f>
        <v/>
      </c>
      <c r="B146" t="n">
        <v>0.219047619047619</v>
      </c>
    </row>
    <row r="147">
      <c r="A147">
        <f>HYPERLINK("https://stackoverflow.com/q/47564757", "47564757")</f>
        <v/>
      </c>
      <c r="B147" t="n">
        <v>0.2921711057304279</v>
      </c>
    </row>
    <row r="148">
      <c r="A148">
        <f>HYPERLINK("https://stackoverflow.com/q/47617463", "47617463")</f>
        <v/>
      </c>
      <c r="B148" t="n">
        <v>0.2727475966912586</v>
      </c>
    </row>
    <row r="149">
      <c r="A149">
        <f>HYPERLINK("https://stackoverflow.com/q/47732539", "47732539")</f>
        <v/>
      </c>
      <c r="B149" t="n">
        <v>0.3282130056323605</v>
      </c>
    </row>
    <row r="150">
      <c r="A150">
        <f>HYPERLINK("https://stackoverflow.com/q/47749485", "47749485")</f>
        <v/>
      </c>
      <c r="B150" t="n">
        <v>0.2655743300904592</v>
      </c>
    </row>
    <row r="151">
      <c r="A151">
        <f>HYPERLINK("https://stackoverflow.com/q/47762700", "47762700")</f>
        <v/>
      </c>
      <c r="B151" t="n">
        <v>0.2226190476190477</v>
      </c>
    </row>
    <row r="152">
      <c r="A152">
        <f>HYPERLINK("https://stackoverflow.com/q/47801654", "47801654")</f>
        <v/>
      </c>
      <c r="B152" t="n">
        <v>0.2239028944911298</v>
      </c>
    </row>
    <row r="153">
      <c r="A153">
        <f>HYPERLINK("https://stackoverflow.com/q/48001643", "48001643")</f>
        <v/>
      </c>
      <c r="B153" t="n">
        <v>0.2768959435626102</v>
      </c>
    </row>
    <row r="154">
      <c r="A154">
        <f>HYPERLINK("https://stackoverflow.com/q/48105880", "48105880")</f>
        <v/>
      </c>
      <c r="B154" t="n">
        <v>0.2008281573498965</v>
      </c>
    </row>
    <row r="155">
      <c r="A155">
        <f>HYPERLINK("https://stackoverflow.com/q/48385134", "48385134")</f>
        <v/>
      </c>
      <c r="B155" t="n">
        <v>0.1990632318501171</v>
      </c>
    </row>
    <row r="156">
      <c r="A156">
        <f>HYPERLINK("https://stackoverflow.com/q/48392222", "48392222")</f>
        <v/>
      </c>
      <c r="B156" t="n">
        <v>0.2099567099567099</v>
      </c>
    </row>
    <row r="157">
      <c r="A157">
        <f>HYPERLINK("https://stackoverflow.com/q/48482803", "48482803")</f>
        <v/>
      </c>
      <c r="B157" t="n">
        <v>0.2176544478702752</v>
      </c>
    </row>
    <row r="158">
      <c r="A158">
        <f>HYPERLINK("https://stackoverflow.com/q/48897493", "48897493")</f>
        <v/>
      </c>
      <c r="B158" t="n">
        <v>0.200453514739229</v>
      </c>
    </row>
    <row r="159">
      <c r="A159">
        <f>HYPERLINK("https://stackoverflow.com/q/49020892", "49020892")</f>
        <v/>
      </c>
      <c r="B159" t="n">
        <v>0.2441913963653095</v>
      </c>
    </row>
    <row r="160">
      <c r="A160">
        <f>HYPERLINK("https://stackoverflow.com/q/49097763", "49097763")</f>
        <v/>
      </c>
      <c r="B160" t="n">
        <v>0.2581645685093962</v>
      </c>
    </row>
    <row r="161">
      <c r="A161">
        <f>HYPERLINK("https://stackoverflow.com/q/49106800", "49106800")</f>
        <v/>
      </c>
      <c r="B161" t="n">
        <v>0.2116402116402117</v>
      </c>
    </row>
    <row r="162">
      <c r="A162">
        <f>HYPERLINK("https://stackoverflow.com/q/49146043", "49146043")</f>
        <v/>
      </c>
      <c r="B162" t="n">
        <v>0.2140240711669283</v>
      </c>
    </row>
    <row r="163">
      <c r="A163">
        <f>HYPERLINK("https://stackoverflow.com/q/49263074", "49263074")</f>
        <v/>
      </c>
      <c r="B163" t="n">
        <v>0.3219715956558062</v>
      </c>
    </row>
    <row r="164">
      <c r="A164">
        <f>HYPERLINK("https://stackoverflow.com/q/49400625", "49400625")</f>
        <v/>
      </c>
      <c r="B164" t="n">
        <v>0.1875661375661375</v>
      </c>
    </row>
    <row r="165">
      <c r="A165">
        <f>HYPERLINK("https://stackoverflow.com/q/49439737", "49439737")</f>
        <v/>
      </c>
      <c r="B165" t="n">
        <v>0.1981792717086835</v>
      </c>
    </row>
    <row r="166">
      <c r="A166">
        <f>HYPERLINK("https://stackoverflow.com/q/49553459", "49553459")</f>
        <v/>
      </c>
      <c r="B166" t="n">
        <v>0.2569181064756286</v>
      </c>
    </row>
    <row r="167">
      <c r="A167">
        <f>HYPERLINK("https://stackoverflow.com/q/49563870", "49563870")</f>
        <v/>
      </c>
      <c r="B167" t="n">
        <v>0.2164021164021164</v>
      </c>
    </row>
    <row r="168">
      <c r="A168">
        <f>HYPERLINK("https://stackoverflow.com/q/49644610", "49644610")</f>
        <v/>
      </c>
      <c r="B168" t="n">
        <v>0.2604617604617604</v>
      </c>
    </row>
    <row r="169">
      <c r="A169">
        <f>HYPERLINK("https://stackoverflow.com/q/49838965", "49838965")</f>
        <v/>
      </c>
      <c r="B169" t="n">
        <v>0.2163367219546995</v>
      </c>
    </row>
    <row r="170">
      <c r="A170">
        <f>HYPERLINK("https://stackoverflow.com/q/49848538", "49848538")</f>
        <v/>
      </c>
      <c r="B170" t="n">
        <v>0.276832955404384</v>
      </c>
    </row>
    <row r="171">
      <c r="A171">
        <f>HYPERLINK("https://stackoverflow.com/q/49928032", "49928032")</f>
        <v/>
      </c>
      <c r="B171" t="n">
        <v>0.2395382395382396</v>
      </c>
    </row>
    <row r="172">
      <c r="A172">
        <f>HYPERLINK("https://stackoverflow.com/q/50028775", "50028775")</f>
        <v/>
      </c>
      <c r="B172" t="n">
        <v>0.2005930577359149</v>
      </c>
    </row>
    <row r="173">
      <c r="A173">
        <f>HYPERLINK("https://stackoverflow.com/q/50116681", "50116681")</f>
        <v/>
      </c>
      <c r="B173" t="n">
        <v>0.360846560846561</v>
      </c>
    </row>
    <row r="174">
      <c r="A174">
        <f>HYPERLINK("https://stackoverflow.com/q/50121723", "50121723")</f>
        <v/>
      </c>
      <c r="B174" t="n">
        <v>0.1891715590345728</v>
      </c>
    </row>
    <row r="175">
      <c r="A175">
        <f>HYPERLINK("https://stackoverflow.com/q/50125193", "50125193")</f>
        <v/>
      </c>
      <c r="B175" t="n">
        <v>0.3551444558638804</v>
      </c>
    </row>
    <row r="176">
      <c r="A176">
        <f>HYPERLINK("https://stackoverflow.com/q/50167772", "50167772")</f>
        <v/>
      </c>
      <c r="B176" t="n">
        <v>0.227364185110664</v>
      </c>
    </row>
    <row r="177">
      <c r="A177">
        <f>HYPERLINK("https://stackoverflow.com/q/50171963", "50171963")</f>
        <v/>
      </c>
      <c r="B177" t="n">
        <v>0.2098087098087099</v>
      </c>
    </row>
    <row r="178">
      <c r="A178">
        <f>HYPERLINK("https://stackoverflow.com/q/50223180", "50223180")</f>
        <v/>
      </c>
      <c r="B178" t="n">
        <v>0.2827380952380953</v>
      </c>
    </row>
    <row r="179">
      <c r="A179">
        <f>HYPERLINK("https://stackoverflow.com/q/50339104", "50339104")</f>
        <v/>
      </c>
      <c r="B179" t="n">
        <v>0.273842870481526</v>
      </c>
    </row>
    <row r="180">
      <c r="A180">
        <f>HYPERLINK("https://stackoverflow.com/q/50450644", "50450644")</f>
        <v/>
      </c>
      <c r="B180" t="n">
        <v>0.2031317031317032</v>
      </c>
    </row>
    <row r="181">
      <c r="A181">
        <f>HYPERLINK("https://stackoverflow.com/q/50584594", "50584594")</f>
        <v/>
      </c>
      <c r="B181" t="n">
        <v>0.380599647266314</v>
      </c>
    </row>
    <row r="182">
      <c r="A182">
        <f>HYPERLINK("https://stackoverflow.com/q/50636935", "50636935")</f>
        <v/>
      </c>
      <c r="B182" t="n">
        <v>0.2294372294372295</v>
      </c>
    </row>
    <row r="183">
      <c r="A183">
        <f>HYPERLINK("https://stackoverflow.com/q/50674560", "50674560")</f>
        <v/>
      </c>
      <c r="B183" t="n">
        <v>0.2815030774214448</v>
      </c>
    </row>
    <row r="184">
      <c r="A184">
        <f>HYPERLINK("https://stackoverflow.com/q/50699695", "50699695")</f>
        <v/>
      </c>
      <c r="B184" t="n">
        <v>0.1899159663865546</v>
      </c>
    </row>
    <row r="185">
      <c r="A185">
        <f>HYPERLINK("https://stackoverflow.com/q/50757567", "50757567")</f>
        <v/>
      </c>
      <c r="B185" t="n">
        <v>0.3367653367653368</v>
      </c>
    </row>
    <row r="186">
      <c r="A186">
        <f>HYPERLINK("https://stackoverflow.com/q/50856027", "50856027")</f>
        <v/>
      </c>
      <c r="B186" t="n">
        <v>0.2480725623582767</v>
      </c>
    </row>
    <row r="187">
      <c r="A187">
        <f>HYPERLINK("https://stackoverflow.com/q/51050661", "51050661")</f>
        <v/>
      </c>
      <c r="B187" t="n">
        <v>0.2190996617226125</v>
      </c>
    </row>
    <row r="188">
      <c r="A188">
        <f>HYPERLINK("https://stackoverflow.com/q/51072576", "51072576")</f>
        <v/>
      </c>
      <c r="B188" t="n">
        <v>0.3327084114485689</v>
      </c>
    </row>
    <row r="189">
      <c r="A189">
        <f>HYPERLINK("https://stackoverflow.com/q/51105842", "51105842")</f>
        <v/>
      </c>
      <c r="B189" t="n">
        <v>0.1757170704539125</v>
      </c>
    </row>
    <row r="190">
      <c r="A190">
        <f>HYPERLINK("https://stackoverflow.com/q/51133592", "51133592")</f>
        <v/>
      </c>
      <c r="B190" t="n">
        <v>0.1866756092108205</v>
      </c>
    </row>
    <row r="191">
      <c r="A191">
        <f>HYPERLINK("https://stackoverflow.com/q/51150942", "51150942")</f>
        <v/>
      </c>
      <c r="B191" t="n">
        <v>0.1819807735300693</v>
      </c>
    </row>
    <row r="192">
      <c r="A192">
        <f>HYPERLINK("https://stackoverflow.com/q/51157469", "51157469")</f>
        <v/>
      </c>
      <c r="B192" t="n">
        <v>0.326019296607532</v>
      </c>
    </row>
    <row r="193">
      <c r="A193">
        <f>HYPERLINK("https://stackoverflow.com/q/51162737", "51162737")</f>
        <v/>
      </c>
      <c r="B193" t="n">
        <v>0.243966079582518</v>
      </c>
    </row>
    <row r="194">
      <c r="A194">
        <f>HYPERLINK("https://stackoverflow.com/q/51171853", "51171853")</f>
        <v/>
      </c>
      <c r="B194" t="n">
        <v>0.198919284025667</v>
      </c>
    </row>
    <row r="195">
      <c r="A195">
        <f>HYPERLINK("https://stackoverflow.com/q/51186512", "51186512")</f>
        <v/>
      </c>
      <c r="B195" t="n">
        <v>0.2559741845456132</v>
      </c>
    </row>
    <row r="196">
      <c r="A196">
        <f>HYPERLINK("https://stackoverflow.com/q/51398947", "51398947")</f>
        <v/>
      </c>
      <c r="B196" t="n">
        <v>0.2580592374406808</v>
      </c>
    </row>
    <row r="197">
      <c r="A197">
        <f>HYPERLINK("https://stackoverflow.com/q/51443599", "51443599")</f>
        <v/>
      </c>
      <c r="B197" t="n">
        <v>0.4260852935551732</v>
      </c>
    </row>
    <row r="198">
      <c r="A198">
        <f>HYPERLINK("https://stackoverflow.com/q/51444586", "51444586")</f>
        <v/>
      </c>
      <c r="B198" t="n">
        <v>0.2048131080389145</v>
      </c>
    </row>
    <row r="199">
      <c r="A199">
        <f>HYPERLINK("https://stackoverflow.com/q/51512628", "51512628")</f>
        <v/>
      </c>
      <c r="B199" t="n">
        <v>0.2641723356009071</v>
      </c>
    </row>
    <row r="200">
      <c r="A200">
        <f>HYPERLINK("https://stackoverflow.com/q/51592581", "51592581")</f>
        <v/>
      </c>
      <c r="B200" t="n">
        <v>0.3770876466528641</v>
      </c>
    </row>
    <row r="201">
      <c r="A201">
        <f>HYPERLINK("https://stackoverflow.com/q/51655129", "51655129")</f>
        <v/>
      </c>
      <c r="B201" t="n">
        <v>0.2131242740998839</v>
      </c>
    </row>
    <row r="202">
      <c r="A202">
        <f>HYPERLINK("https://stackoverflow.com/q/51657195", "51657195")</f>
        <v/>
      </c>
      <c r="B202" t="n">
        <v>0.1874527588813303</v>
      </c>
    </row>
    <row r="203">
      <c r="A203">
        <f>HYPERLINK("https://stackoverflow.com/q/51730232", "51730232")</f>
        <v/>
      </c>
      <c r="B203" t="n">
        <v>0.1916817359855335</v>
      </c>
    </row>
    <row r="204">
      <c r="A204">
        <f>HYPERLINK("https://stackoverflow.com/q/51775608", "51775608")</f>
        <v/>
      </c>
      <c r="B204" t="n">
        <v>0.2257758824923004</v>
      </c>
    </row>
    <row r="205">
      <c r="A205">
        <f>HYPERLINK("https://stackoverflow.com/q/51817025", "51817025")</f>
        <v/>
      </c>
      <c r="B205" t="n">
        <v>0.2616453989003009</v>
      </c>
    </row>
    <row r="206">
      <c r="A206">
        <f>HYPERLINK("https://stackoverflow.com/q/51849298", "51849298")</f>
        <v/>
      </c>
      <c r="B206" t="n">
        <v>0.2970521541950114</v>
      </c>
    </row>
    <row r="207">
      <c r="A207">
        <f>HYPERLINK("https://stackoverflow.com/q/51870216", "51870216")</f>
        <v/>
      </c>
      <c r="B207" t="n">
        <v>0.2151171579743009</v>
      </c>
    </row>
    <row r="208">
      <c r="A208">
        <f>HYPERLINK("https://stackoverflow.com/q/51960443", "51960443")</f>
        <v/>
      </c>
      <c r="B208" t="n">
        <v>0.1772859378493181</v>
      </c>
    </row>
    <row r="209">
      <c r="A209">
        <f>HYPERLINK("https://stackoverflow.com/q/51980747", "51980747")</f>
        <v/>
      </c>
      <c r="B209" t="n">
        <v>0.2152380952380952</v>
      </c>
    </row>
    <row r="210">
      <c r="A210">
        <f>HYPERLINK("https://stackoverflow.com/q/51996744", "51996744")</f>
        <v/>
      </c>
      <c r="B210" t="n">
        <v>0.2826561817387506</v>
      </c>
    </row>
    <row r="211">
      <c r="A211">
        <f>HYPERLINK("https://stackoverflow.com/q/52046824", "52046824")</f>
        <v/>
      </c>
      <c r="B211" t="n">
        <v>0.2783133703379103</v>
      </c>
    </row>
    <row r="212">
      <c r="A212">
        <f>HYPERLINK("https://stackoverflow.com/q/52186852", "52186852")</f>
        <v/>
      </c>
      <c r="B212" t="n">
        <v>0.2530984996738421</v>
      </c>
    </row>
    <row r="213">
      <c r="A213">
        <f>HYPERLINK("https://stackoverflow.com/q/52370349", "52370349")</f>
        <v/>
      </c>
      <c r="B213" t="n">
        <v>0.2328042328042328</v>
      </c>
    </row>
    <row r="214">
      <c r="A214">
        <f>HYPERLINK("https://stackoverflow.com/q/52498140", "52498140")</f>
        <v/>
      </c>
      <c r="B214" t="n">
        <v>0.2827112827112827</v>
      </c>
    </row>
    <row r="215">
      <c r="A215">
        <f>HYPERLINK("https://stackoverflow.com/q/52673505", "52673505")</f>
        <v/>
      </c>
      <c r="B215" t="n">
        <v>0.189846308893928</v>
      </c>
    </row>
    <row r="216">
      <c r="A216">
        <f>HYPERLINK("https://stackoverflow.com/q/52684091", "52684091")</f>
        <v/>
      </c>
      <c r="B216" t="n">
        <v>0.2920931612520398</v>
      </c>
    </row>
    <row r="217">
      <c r="A217">
        <f>HYPERLINK("https://stackoverflow.com/q/52720455", "52720455")</f>
        <v/>
      </c>
      <c r="B217" t="n">
        <v>0.3031994047619048</v>
      </c>
    </row>
    <row r="218">
      <c r="A218">
        <f>HYPERLINK("https://stackoverflow.com/q/52764400", "52764400")</f>
        <v/>
      </c>
      <c r="B218" t="n">
        <v>0.1865079365079366</v>
      </c>
    </row>
    <row r="219">
      <c r="A219">
        <f>HYPERLINK("https://stackoverflow.com/q/52843956", "52843956")</f>
        <v/>
      </c>
      <c r="B219" t="n">
        <v>0.2198843361634059</v>
      </c>
    </row>
    <row r="220">
      <c r="A220">
        <f>HYPERLINK("https://stackoverflow.com/q/52923228", "52923228")</f>
        <v/>
      </c>
      <c r="B220" t="n">
        <v>0.3696553696553698</v>
      </c>
    </row>
    <row r="221">
      <c r="A221">
        <f>HYPERLINK("https://stackoverflow.com/q/52939680", "52939680")</f>
        <v/>
      </c>
      <c r="B221" t="n">
        <v>0.1903174603174604</v>
      </c>
    </row>
    <row r="222">
      <c r="A222">
        <f>HYPERLINK("https://stackoverflow.com/q/52953534", "52953534")</f>
        <v/>
      </c>
      <c r="B222" t="n">
        <v>0.2213203463203463</v>
      </c>
    </row>
    <row r="223">
      <c r="A223">
        <f>HYPERLINK("https://stackoverflow.com/q/52954065", "52954065")</f>
        <v/>
      </c>
      <c r="B223" t="n">
        <v>0.1787802840434419</v>
      </c>
    </row>
    <row r="224">
      <c r="A224">
        <f>HYPERLINK("https://stackoverflow.com/q/52975602", "52975602")</f>
        <v/>
      </c>
      <c r="B224" t="n">
        <v>0.3806251022745869</v>
      </c>
    </row>
    <row r="225">
      <c r="A225">
        <f>HYPERLINK("https://stackoverflow.com/q/53043346", "53043346")</f>
        <v/>
      </c>
      <c r="B225" t="n">
        <v>0.1671957671957672</v>
      </c>
    </row>
    <row r="226">
      <c r="A226">
        <f>HYPERLINK("https://stackoverflow.com/q/53154744", "53154744")</f>
        <v/>
      </c>
      <c r="B226" t="n">
        <v>0.2763868433971527</v>
      </c>
    </row>
    <row r="227">
      <c r="A227">
        <f>HYPERLINK("https://stackoverflow.com/q/53258037", "53258037")</f>
        <v/>
      </c>
      <c r="B227" t="n">
        <v>0.2083794758213363</v>
      </c>
    </row>
    <row r="228">
      <c r="A228">
        <f>HYPERLINK("https://stackoverflow.com/q/53303701", "53303701")</f>
        <v/>
      </c>
      <c r="B228" t="n">
        <v>0.2028701891715591</v>
      </c>
    </row>
    <row r="229">
      <c r="A229">
        <f>HYPERLINK("https://stackoverflow.com/q/53410290", "53410290")</f>
        <v/>
      </c>
      <c r="B229" t="n">
        <v>0.2920634920634921</v>
      </c>
    </row>
    <row r="230">
      <c r="A230">
        <f>HYPERLINK("https://stackoverflow.com/q/53478159", "53478159")</f>
        <v/>
      </c>
      <c r="B230" t="n">
        <v>0.4194805194805197</v>
      </c>
    </row>
    <row r="231">
      <c r="A231">
        <f>HYPERLINK("https://stackoverflow.com/q/53522196", "53522196")</f>
        <v/>
      </c>
      <c r="B231" t="n">
        <v>0.2227513227513227</v>
      </c>
    </row>
    <row r="232">
      <c r="A232">
        <f>HYPERLINK("https://stackoverflow.com/q/53544934", "53544934")</f>
        <v/>
      </c>
      <c r="B232" t="n">
        <v>0.2012987012987013</v>
      </c>
    </row>
    <row r="233">
      <c r="A233">
        <f>HYPERLINK("https://stackoverflow.com/q/53623673", "53623673")</f>
        <v/>
      </c>
      <c r="B233" t="n">
        <v>0.2051123479694909</v>
      </c>
    </row>
    <row r="234">
      <c r="A234">
        <f>HYPERLINK("https://stackoverflow.com/q/53821137", "53821137")</f>
        <v/>
      </c>
      <c r="B234" t="n">
        <v>0.3170882936507937</v>
      </c>
    </row>
    <row r="235">
      <c r="A235">
        <f>HYPERLINK("https://stackoverflow.com/q/53838659", "53838659")</f>
        <v/>
      </c>
      <c r="B235" t="n">
        <v>0.2686798296554395</v>
      </c>
    </row>
    <row r="236">
      <c r="A236">
        <f>HYPERLINK("https://stackoverflow.com/q/53874059", "53874059")</f>
        <v/>
      </c>
      <c r="B236" t="n">
        <v>0.2688964474678761</v>
      </c>
    </row>
    <row r="237">
      <c r="A237">
        <f>HYPERLINK("https://stackoverflow.com/q/53884595", "53884595")</f>
        <v/>
      </c>
      <c r="B237" t="n">
        <v>0.2053571428571428</v>
      </c>
    </row>
    <row r="238">
      <c r="A238">
        <f>HYPERLINK("https://stackoverflow.com/q/53933243", "53933243")</f>
        <v/>
      </c>
      <c r="B238" t="n">
        <v>0.4015479470024925</v>
      </c>
    </row>
    <row r="239">
      <c r="A239">
        <f>HYPERLINK("https://stackoverflow.com/q/54270158", "54270158")</f>
        <v/>
      </c>
      <c r="B239" t="n">
        <v>0.2078069322967282</v>
      </c>
    </row>
    <row r="240">
      <c r="A240">
        <f>HYPERLINK("https://stackoverflow.com/q/54291428", "54291428")</f>
        <v/>
      </c>
      <c r="B240" t="n">
        <v>0.2649228705566734</v>
      </c>
    </row>
    <row r="241">
      <c r="A241">
        <f>HYPERLINK("https://stackoverflow.com/q/54372408", "54372408")</f>
        <v/>
      </c>
      <c r="B241" t="n">
        <v>0.2261060452549815</v>
      </c>
    </row>
    <row r="242">
      <c r="A242">
        <f>HYPERLINK("https://stackoverflow.com/q/54477736", "54477736")</f>
        <v/>
      </c>
      <c r="B242" t="n">
        <v>0.5625790139064476</v>
      </c>
    </row>
    <row r="243">
      <c r="A243">
        <f>HYPERLINK("https://stackoverflow.com/q/54760591", "54760591")</f>
        <v/>
      </c>
      <c r="B243" t="n">
        <v>0.4385106067349059</v>
      </c>
    </row>
    <row r="244">
      <c r="A244">
        <f>HYPERLINK("https://stackoverflow.com/q/54906295", "54906295")</f>
        <v/>
      </c>
      <c r="B244" t="n">
        <v>0.3540119411679046</v>
      </c>
    </row>
    <row r="245">
      <c r="A245">
        <f>HYPERLINK("https://stackoverflow.com/q/54925179", "54925179")</f>
        <v/>
      </c>
      <c r="B245" t="n">
        <v>0.1832122679580306</v>
      </c>
    </row>
    <row r="246">
      <c r="A246">
        <f>HYPERLINK("https://stackoverflow.com/q/54936924", "54936924")</f>
        <v/>
      </c>
      <c r="B246" t="n">
        <v>0.1693846488367036</v>
      </c>
    </row>
    <row r="247">
      <c r="A247">
        <f>HYPERLINK("https://stackoverflow.com/q/54991854", "54991854")</f>
        <v/>
      </c>
      <c r="B247" t="n">
        <v>0.2337301587301588</v>
      </c>
    </row>
    <row r="248">
      <c r="A248">
        <f>HYPERLINK("https://stackoverflow.com/q/55000264", "55000264")</f>
        <v/>
      </c>
      <c r="B248" t="n">
        <v>0.2475477082218655</v>
      </c>
    </row>
    <row r="249">
      <c r="A249">
        <f>HYPERLINK("https://stackoverflow.com/q/55009565", "55009565")</f>
        <v/>
      </c>
      <c r="B249" t="n">
        <v>0.2197485054627912</v>
      </c>
    </row>
    <row r="250">
      <c r="A250">
        <f>HYPERLINK("https://stackoverflow.com/q/55048122", "55048122")</f>
        <v/>
      </c>
      <c r="B250" t="n">
        <v>0.1917772573510278</v>
      </c>
    </row>
    <row r="251">
      <c r="A251">
        <f>HYPERLINK("https://stackoverflow.com/q/55117661", "55117661")</f>
        <v/>
      </c>
      <c r="B251" t="n">
        <v>0.2272880783519081</v>
      </c>
    </row>
    <row r="252">
      <c r="A252">
        <f>HYPERLINK("https://stackoverflow.com/q/55537720", "55537720")</f>
        <v/>
      </c>
      <c r="B252" t="n">
        <v>0.2317754262198707</v>
      </c>
    </row>
    <row r="253">
      <c r="A253">
        <f>HYPERLINK("https://stackoverflow.com/q/55542723", "55542723")</f>
        <v/>
      </c>
      <c r="B253" t="n">
        <v>0.2601190476190476</v>
      </c>
    </row>
    <row r="254">
      <c r="A254">
        <f>HYPERLINK("https://stackoverflow.com/q/55559831", "55559831")</f>
        <v/>
      </c>
      <c r="B254" t="n">
        <v>0.2614266590170205</v>
      </c>
    </row>
    <row r="255">
      <c r="A255">
        <f>HYPERLINK("https://stackoverflow.com/q/55623926", "55623926")</f>
        <v/>
      </c>
      <c r="B255" t="n">
        <v>0.2056590752242926</v>
      </c>
    </row>
    <row r="256">
      <c r="A256">
        <f>HYPERLINK("https://stackoverflow.com/q/55632717", "55632717")</f>
        <v/>
      </c>
      <c r="B256" t="n">
        <v>0.2094290452499407</v>
      </c>
    </row>
    <row r="257">
      <c r="A257">
        <f>HYPERLINK("https://stackoverflow.com/q/55647746", "55647746")</f>
        <v/>
      </c>
      <c r="B257" t="n">
        <v>0.2711826514643416</v>
      </c>
    </row>
    <row r="258">
      <c r="A258">
        <f>HYPERLINK("https://stackoverflow.com/q/55649403", "55649403")</f>
        <v/>
      </c>
      <c r="B258" t="n">
        <v>0.2134038800705468</v>
      </c>
    </row>
    <row r="259">
      <c r="A259">
        <f>HYPERLINK("https://stackoverflow.com/q/55684883", "55684883")</f>
        <v/>
      </c>
      <c r="B259" t="n">
        <v>0.2813729480396148</v>
      </c>
    </row>
    <row r="260">
      <c r="A260">
        <f>HYPERLINK("https://stackoverflow.com/q/55729338", "55729338")</f>
        <v/>
      </c>
      <c r="B260" t="n">
        <v>0.3631127967411154</v>
      </c>
    </row>
    <row r="261">
      <c r="A261">
        <f>HYPERLINK("https://stackoverflow.com/q/55745397", "55745397")</f>
        <v/>
      </c>
      <c r="B261" t="n">
        <v>0.1908250479679051</v>
      </c>
    </row>
    <row r="262">
      <c r="A262">
        <f>HYPERLINK("https://stackoverflow.com/q/55794490", "55794490")</f>
        <v/>
      </c>
      <c r="B262" t="n">
        <v>0.3295649194929772</v>
      </c>
    </row>
    <row r="263">
      <c r="A263">
        <f>HYPERLINK("https://stackoverflow.com/q/55795520", "55795520")</f>
        <v/>
      </c>
      <c r="B263" t="n">
        <v>0.2198111312035363</v>
      </c>
    </row>
    <row r="264">
      <c r="A264">
        <f>HYPERLINK("https://stackoverflow.com/q/55873748", "55873748")</f>
        <v/>
      </c>
      <c r="B264" t="n">
        <v>0.4051796157059315</v>
      </c>
    </row>
    <row r="265">
      <c r="A265">
        <f>HYPERLINK("https://stackoverflow.com/q/55875490", "55875490")</f>
        <v/>
      </c>
      <c r="B265" t="n">
        <v>0.2146307798481711</v>
      </c>
    </row>
    <row r="266">
      <c r="A266">
        <f>HYPERLINK("https://stackoverflow.com/q/55896200", "55896200")</f>
        <v/>
      </c>
      <c r="B266" t="n">
        <v>0.2523515579071135</v>
      </c>
    </row>
    <row r="267">
      <c r="A267">
        <f>HYPERLINK("https://stackoverflow.com/q/56002190", "56002190")</f>
        <v/>
      </c>
      <c r="B267" t="n">
        <v>0.1772859378493181</v>
      </c>
    </row>
    <row r="268">
      <c r="A268">
        <f>HYPERLINK("https://stackoverflow.com/q/56074106", "56074106")</f>
        <v/>
      </c>
      <c r="B268" t="n">
        <v>0.206605222734255</v>
      </c>
    </row>
    <row r="269">
      <c r="A269">
        <f>HYPERLINK("https://stackoverflow.com/q/56080699", "56080699")</f>
        <v/>
      </c>
      <c r="B269" t="n">
        <v>0.4179894179894181</v>
      </c>
    </row>
    <row r="270">
      <c r="A270">
        <f>HYPERLINK("https://stackoverflow.com/q/56116677", "56116677")</f>
        <v/>
      </c>
      <c r="B270" t="n">
        <v>0.1987789987789988</v>
      </c>
    </row>
    <row r="271">
      <c r="A271">
        <f>HYPERLINK("https://stackoverflow.com/q/56127535", "56127535")</f>
        <v/>
      </c>
      <c r="B271" t="n">
        <v>0.2078306878306878</v>
      </c>
    </row>
    <row r="272">
      <c r="A272">
        <f>HYPERLINK("https://stackoverflow.com/q/56130522", "56130522")</f>
        <v/>
      </c>
      <c r="B272" t="n">
        <v>0.2385861561119293</v>
      </c>
    </row>
    <row r="273">
      <c r="A273">
        <f>HYPERLINK("https://stackoverflow.com/q/56154215", "56154215")</f>
        <v/>
      </c>
      <c r="B273" t="n">
        <v>0.2518751090179662</v>
      </c>
    </row>
    <row r="274">
      <c r="A274">
        <f>HYPERLINK("https://stackoverflow.com/q/56159595", "56159595")</f>
        <v/>
      </c>
      <c r="B274" t="n">
        <v>0.2363117531656858</v>
      </c>
    </row>
    <row r="275">
      <c r="A275">
        <f>HYPERLINK("https://stackoverflow.com/q/56190648", "56190648")</f>
        <v/>
      </c>
      <c r="B275" t="n">
        <v>0.2182917611489041</v>
      </c>
    </row>
    <row r="276">
      <c r="A276">
        <f>HYPERLINK("https://stackoverflow.com/q/56239055", "56239055")</f>
        <v/>
      </c>
      <c r="B276" t="n">
        <v>0.2932996207332492</v>
      </c>
    </row>
    <row r="277">
      <c r="A277">
        <f>HYPERLINK("https://stackoverflow.com/q/56264042", "56264042")</f>
        <v/>
      </c>
      <c r="B277" t="n">
        <v>0.3799603174603176</v>
      </c>
    </row>
    <row r="278">
      <c r="A278">
        <f>HYPERLINK("https://stackoverflow.com/q/56284033", "56284033")</f>
        <v/>
      </c>
      <c r="B278" t="n">
        <v>0.2410039059253719</v>
      </c>
    </row>
    <row r="279">
      <c r="A279">
        <f>HYPERLINK("https://stackoverflow.com/q/56349526", "56349526")</f>
        <v/>
      </c>
      <c r="B279" t="n">
        <v>0.2575352238273587</v>
      </c>
    </row>
    <row r="280">
      <c r="A280">
        <f>HYPERLINK("https://stackoverflow.com/q/56366496", "56366496")</f>
        <v/>
      </c>
      <c r="B280" t="n">
        <v>0.1965510484029003</v>
      </c>
    </row>
    <row r="281">
      <c r="A281">
        <f>HYPERLINK("https://stackoverflow.com/q/56429400", "56429400")</f>
        <v/>
      </c>
      <c r="B281" t="n">
        <v>0.1611721611721612</v>
      </c>
    </row>
    <row r="282">
      <c r="A282">
        <f>HYPERLINK("https://stackoverflow.com/q/56440735", "56440735")</f>
        <v/>
      </c>
      <c r="B282" t="n">
        <v>0.3022286355619689</v>
      </c>
    </row>
    <row r="283">
      <c r="A283">
        <f>HYPERLINK("https://stackoverflow.com/q/56450083", "56450083")</f>
        <v/>
      </c>
      <c r="B283" t="n">
        <v>0.2150467492933247</v>
      </c>
    </row>
    <row r="284">
      <c r="A284">
        <f>HYPERLINK("https://stackoverflow.com/q/56481283", "56481283")</f>
        <v/>
      </c>
      <c r="B284" t="n">
        <v>0.3217503217503218</v>
      </c>
    </row>
    <row r="285">
      <c r="A285">
        <f>HYPERLINK("https://stackoverflow.com/q/56548526", "56548526")</f>
        <v/>
      </c>
      <c r="B285" t="n">
        <v>0.24860853432282</v>
      </c>
    </row>
    <row r="286">
      <c r="A286">
        <f>HYPERLINK("https://stackoverflow.com/q/56551738", "56551738")</f>
        <v/>
      </c>
      <c r="B286" t="n">
        <v>0.2936507936507937</v>
      </c>
    </row>
    <row r="287">
      <c r="A287">
        <f>HYPERLINK("https://stackoverflow.com/q/56561002", "56561002")</f>
        <v/>
      </c>
      <c r="B287" t="n">
        <v>0.2226693494299128</v>
      </c>
    </row>
    <row r="288">
      <c r="A288">
        <f>HYPERLINK("https://stackoverflow.com/q/56662340", "56662340")</f>
        <v/>
      </c>
      <c r="B288" t="n">
        <v>0.349731945758436</v>
      </c>
    </row>
    <row r="289">
      <c r="A289">
        <f>HYPERLINK("https://stackoverflow.com/q/56675025", "56675025")</f>
        <v/>
      </c>
      <c r="B289" t="n">
        <v>0.3135298563869993</v>
      </c>
    </row>
    <row r="290">
      <c r="A290">
        <f>HYPERLINK("https://stackoverflow.com/q/56690282", "56690282")</f>
        <v/>
      </c>
      <c r="B290" t="n">
        <v>0.1908250479679051</v>
      </c>
    </row>
    <row r="291">
      <c r="A291">
        <f>HYPERLINK("https://stackoverflow.com/q/56716968", "56716968")</f>
        <v/>
      </c>
      <c r="B291" t="n">
        <v>0.3947619047619049</v>
      </c>
    </row>
    <row r="292">
      <c r="A292">
        <f>HYPERLINK("https://stackoverflow.com/q/56781753", "56781753")</f>
        <v/>
      </c>
      <c r="B292" t="n">
        <v>0.1738816738816739</v>
      </c>
    </row>
    <row r="293">
      <c r="A293">
        <f>HYPERLINK("https://stackoverflow.com/q/56796657", "56796657")</f>
        <v/>
      </c>
      <c r="B293" t="n">
        <v>0.2096474953617811</v>
      </c>
    </row>
    <row r="294">
      <c r="A294">
        <f>HYPERLINK("https://stackoverflow.com/q/56838816", "56838816")</f>
        <v/>
      </c>
      <c r="B294" t="n">
        <v>0.215007215007215</v>
      </c>
    </row>
    <row r="295">
      <c r="A295">
        <f>HYPERLINK("https://stackoverflow.com/q/56852112", "56852112")</f>
        <v/>
      </c>
      <c r="B295" t="n">
        <v>0.2038346691812039</v>
      </c>
    </row>
    <row r="296">
      <c r="A296">
        <f>HYPERLINK("https://stackoverflow.com/q/56860662", "56860662")</f>
        <v/>
      </c>
      <c r="B296" t="n">
        <v>0.3724168912848159</v>
      </c>
    </row>
    <row r="297">
      <c r="A297">
        <f>HYPERLINK("https://stackoverflow.com/q/56876401", "56876401")</f>
        <v/>
      </c>
      <c r="B297" t="n">
        <v>0.2976705833848691</v>
      </c>
    </row>
    <row r="298">
      <c r="A298">
        <f>HYPERLINK("https://stackoverflow.com/q/56920479", "56920479")</f>
        <v/>
      </c>
      <c r="B298" t="n">
        <v>0.2488954344624448</v>
      </c>
    </row>
    <row r="299">
      <c r="A299">
        <f>HYPERLINK("https://stackoverflow.com/q/56924243", "56924243")</f>
        <v/>
      </c>
      <c r="B299" t="n">
        <v>0.2492300402748164</v>
      </c>
    </row>
    <row r="300">
      <c r="A300">
        <f>HYPERLINK("https://stackoverflow.com/q/56958772", "56958772")</f>
        <v/>
      </c>
      <c r="B300" t="n">
        <v>0.2582199546485261</v>
      </c>
    </row>
    <row r="301">
      <c r="A301">
        <f>HYPERLINK("https://stackoverflow.com/q/56969396", "56969396")</f>
        <v/>
      </c>
      <c r="B301" t="n">
        <v>0.3572230238896906</v>
      </c>
    </row>
    <row r="302">
      <c r="A302">
        <f>HYPERLINK("https://stackoverflow.com/q/56970311", "56970311")</f>
        <v/>
      </c>
      <c r="B302" t="n">
        <v>0.2852428099952853</v>
      </c>
    </row>
    <row r="303">
      <c r="A303">
        <f>HYPERLINK("https://stackoverflow.com/q/56988325", "56988325")</f>
        <v/>
      </c>
      <c r="B303" t="n">
        <v>0.2490079365079365</v>
      </c>
    </row>
    <row r="304">
      <c r="A304">
        <f>HYPERLINK("https://stackoverflow.com/q/57006123", "57006123")</f>
        <v/>
      </c>
      <c r="B304" t="n">
        <v>0.2409219395520766</v>
      </c>
    </row>
    <row r="305">
      <c r="A305">
        <f>HYPERLINK("https://stackoverflow.com/q/57040864", "57040864")</f>
        <v/>
      </c>
      <c r="B305" t="n">
        <v>0.2560163850486432</v>
      </c>
    </row>
    <row r="306">
      <c r="A306">
        <f>HYPERLINK("https://stackoverflow.com/q/57072506", "57072506")</f>
        <v/>
      </c>
      <c r="B306" t="n">
        <v>0.2626430417128092</v>
      </c>
    </row>
    <row r="307">
      <c r="A307">
        <f>HYPERLINK("https://stackoverflow.com/q/57126292", "57126292")</f>
        <v/>
      </c>
      <c r="B307" t="n">
        <v>0.3563748079877114</v>
      </c>
    </row>
    <row r="308">
      <c r="A308">
        <f>HYPERLINK("https://stackoverflow.com/q/57129117", "57129117")</f>
        <v/>
      </c>
      <c r="B308" t="n">
        <v>0.1897321428571428</v>
      </c>
    </row>
    <row r="309">
      <c r="A309">
        <f>HYPERLINK("https://stackoverflow.com/q/57156494", "57156494")</f>
        <v/>
      </c>
      <c r="B309" t="n">
        <v>0.2341785198928057</v>
      </c>
    </row>
    <row r="310">
      <c r="A310">
        <f>HYPERLINK("https://stackoverflow.com/q/57160000", "57160000")</f>
        <v/>
      </c>
      <c r="B310" t="n">
        <v>0.2331349206349207</v>
      </c>
    </row>
    <row r="311">
      <c r="A311">
        <f>HYPERLINK("https://stackoverflow.com/q/57170193", "57170193")</f>
        <v/>
      </c>
      <c r="B311" t="n">
        <v>0.246534056660639</v>
      </c>
    </row>
    <row r="312">
      <c r="A312">
        <f>HYPERLINK("https://stackoverflow.com/q/57204867", "57204867")</f>
        <v/>
      </c>
      <c r="B312" t="n">
        <v>0.2836965294592414</v>
      </c>
    </row>
    <row r="313">
      <c r="A313">
        <f>HYPERLINK("https://stackoverflow.com/q/57219620", "57219620")</f>
        <v/>
      </c>
      <c r="B313" t="n">
        <v>0.3502788502788503</v>
      </c>
    </row>
    <row r="314">
      <c r="A314">
        <f>HYPERLINK("https://stackoverflow.com/q/57279450", "57279450")</f>
        <v/>
      </c>
      <c r="B314" t="n">
        <v>0.1929453262786596</v>
      </c>
    </row>
    <row r="315">
      <c r="A315">
        <f>HYPERLINK("https://stackoverflow.com/q/57309184", "57309184")</f>
        <v/>
      </c>
      <c r="B315" t="n">
        <v>0.3109371602522287</v>
      </c>
    </row>
    <row r="316">
      <c r="A316">
        <f>HYPERLINK("https://stackoverflow.com/q/57310081", "57310081")</f>
        <v/>
      </c>
      <c r="B316" t="n">
        <v>0.214768806073154</v>
      </c>
    </row>
    <row r="317">
      <c r="A317">
        <f>HYPERLINK("https://stackoverflow.com/q/57314923", "57314923")</f>
        <v/>
      </c>
      <c r="B317" t="n">
        <v>0.2121441169060216</v>
      </c>
    </row>
    <row r="318">
      <c r="A318">
        <f>HYPERLINK("https://stackoverflow.com/q/57316318", "57316318")</f>
        <v/>
      </c>
      <c r="B318" t="n">
        <v>0.2101972101972102</v>
      </c>
    </row>
    <row r="319">
      <c r="A319">
        <f>HYPERLINK("https://stackoverflow.com/q/57357758", "57357758")</f>
        <v/>
      </c>
      <c r="B319" t="n">
        <v>0.2647843798286276</v>
      </c>
    </row>
    <row r="320">
      <c r="A320">
        <f>HYPERLINK("https://stackoverflow.com/q/57372691", "57372691")</f>
        <v/>
      </c>
      <c r="B320" t="n">
        <v>0.1868131868131868</v>
      </c>
    </row>
    <row r="321">
      <c r="A321">
        <f>HYPERLINK("https://stackoverflow.com/q/57428689", "57428689")</f>
        <v/>
      </c>
      <c r="B321" t="n">
        <v>0.2952661890714989</v>
      </c>
    </row>
    <row r="322">
      <c r="A322">
        <f>HYPERLINK("https://stackoverflow.com/q/57430993", "57430993")</f>
        <v/>
      </c>
      <c r="B322" t="n">
        <v>0.2879217912330496</v>
      </c>
    </row>
    <row r="323">
      <c r="A323">
        <f>HYPERLINK("https://stackoverflow.com/q/57500473", "57500473")</f>
        <v/>
      </c>
      <c r="B323" t="n">
        <v>0.2583774250440918</v>
      </c>
    </row>
    <row r="324">
      <c r="A324">
        <f>HYPERLINK("https://stackoverflow.com/q/57523823", "57523823")</f>
        <v/>
      </c>
      <c r="B324" t="n">
        <v>0.2343604108309991</v>
      </c>
    </row>
    <row r="325">
      <c r="A325">
        <f>HYPERLINK("https://stackoverflow.com/q/57528695", "57528695")</f>
        <v/>
      </c>
      <c r="B325" t="n">
        <v>0.2659451659451659</v>
      </c>
    </row>
    <row r="326">
      <c r="A326">
        <f>HYPERLINK("https://stackoverflow.com/q/57535384", "57535384")</f>
        <v/>
      </c>
      <c r="B326" t="n">
        <v>0.2461435278336687</v>
      </c>
    </row>
    <row r="327">
      <c r="A327">
        <f>HYPERLINK("https://stackoverflow.com/q/57558625", "57558625")</f>
        <v/>
      </c>
      <c r="B327" t="n">
        <v>0.2962347729789591</v>
      </c>
    </row>
    <row r="328">
      <c r="A328">
        <f>HYPERLINK("https://stackoverflow.com/q/57563207", "57563207")</f>
        <v/>
      </c>
      <c r="B328" t="n">
        <v>0.2239643825009679</v>
      </c>
    </row>
    <row r="329">
      <c r="A329">
        <f>HYPERLINK("https://stackoverflow.com/q/57607021", "57607021")</f>
        <v/>
      </c>
      <c r="B329" t="n">
        <v>0.2167195767195768</v>
      </c>
    </row>
    <row r="330">
      <c r="A330">
        <f>HYPERLINK("https://stackoverflow.com/q/57609094", "57609094")</f>
        <v/>
      </c>
      <c r="B330" t="n">
        <v>0.3506986840320174</v>
      </c>
    </row>
    <row r="331">
      <c r="A331">
        <f>HYPERLINK("https://stackoverflow.com/q/57620833", "57620833")</f>
        <v/>
      </c>
      <c r="B331" t="n">
        <v>0.2763575605680869</v>
      </c>
    </row>
    <row r="332">
      <c r="A332">
        <f>HYPERLINK("https://stackoverflow.com/q/57623152", "57623152")</f>
        <v/>
      </c>
      <c r="B332" t="n">
        <v>0.216931216931217</v>
      </c>
    </row>
    <row r="333">
      <c r="A333">
        <f>HYPERLINK("https://stackoverflow.com/q/57626023", "57626023")</f>
        <v/>
      </c>
      <c r="B333" t="n">
        <v>0.2987337257000179</v>
      </c>
    </row>
    <row r="334">
      <c r="A334">
        <f>HYPERLINK("https://stackoverflow.com/q/57652832", "57652832")</f>
        <v/>
      </c>
      <c r="B334" t="n">
        <v>0.3590944574551133</v>
      </c>
    </row>
    <row r="335">
      <c r="A335">
        <f>HYPERLINK("https://stackoverflow.com/q/57687014", "57687014")</f>
        <v/>
      </c>
      <c r="B335" t="n">
        <v>0.2337868480725624</v>
      </c>
    </row>
    <row r="336">
      <c r="A336">
        <f>HYPERLINK("https://stackoverflow.com/q/57836593", "57836593")</f>
        <v/>
      </c>
      <c r="B336" t="n">
        <v>0.2201058201058201</v>
      </c>
    </row>
    <row r="337">
      <c r="A337">
        <f>HYPERLINK("https://stackoverflow.com/q/57892682", "57892682")</f>
        <v/>
      </c>
      <c r="B337" t="n">
        <v>0.2461435278336687</v>
      </c>
    </row>
    <row r="338">
      <c r="A338">
        <f>HYPERLINK("https://stackoverflow.com/q/57963215", "57963215")</f>
        <v/>
      </c>
      <c r="B338" t="n">
        <v>0.2497467071935157</v>
      </c>
    </row>
    <row r="339">
      <c r="A339">
        <f>HYPERLINK("https://stackoverflow.com/q/57982913", "57982913")</f>
        <v/>
      </c>
      <c r="B339" t="n">
        <v>0.4210201880104794</v>
      </c>
    </row>
    <row r="340">
      <c r="A340">
        <f>HYPERLINK("https://stackoverflow.com/q/57984097", "57984097")</f>
        <v/>
      </c>
      <c r="B340" t="n">
        <v>0.2052154195011338</v>
      </c>
    </row>
    <row r="341">
      <c r="A341">
        <f>HYPERLINK("https://stackoverflow.com/q/58010768", "58010768")</f>
        <v/>
      </c>
      <c r="B341" t="n">
        <v>0.2508884150675195</v>
      </c>
    </row>
    <row r="342">
      <c r="A342">
        <f>HYPERLINK("https://stackoverflow.com/q/58018964", "58018964")</f>
        <v/>
      </c>
      <c r="B342" t="n">
        <v>0.2014361300075586</v>
      </c>
    </row>
    <row r="343">
      <c r="A343">
        <f>HYPERLINK("https://stackoverflow.com/q/58053093", "58053093")</f>
        <v/>
      </c>
      <c r="B343" t="n">
        <v>0.3482880755608029</v>
      </c>
    </row>
    <row r="344">
      <c r="A344">
        <f>HYPERLINK("https://stackoverflow.com/q/58081210", "58081210")</f>
        <v/>
      </c>
      <c r="B344" t="n">
        <v>0.2076583210603829</v>
      </c>
    </row>
    <row r="345">
      <c r="A345">
        <f>HYPERLINK("https://stackoverflow.com/q/58118210", "58118210")</f>
        <v/>
      </c>
      <c r="B345" t="n">
        <v>0.2160625444207534</v>
      </c>
    </row>
    <row r="346">
      <c r="A346">
        <f>HYPERLINK("https://stackoverflow.com/q/58143390", "58143390")</f>
        <v/>
      </c>
      <c r="B346" t="n">
        <v>0.1800403402613348</v>
      </c>
    </row>
    <row r="347">
      <c r="A347">
        <f>HYPERLINK("https://stackoverflow.com/q/58148161", "58148161")</f>
        <v/>
      </c>
      <c r="B347" t="n">
        <v>0.2831890331890332</v>
      </c>
    </row>
    <row r="348">
      <c r="A348">
        <f>HYPERLINK("https://stackoverflow.com/q/58185005", "58185005")</f>
        <v/>
      </c>
      <c r="B348" t="n">
        <v>0.3147502903600465</v>
      </c>
    </row>
    <row r="349">
      <c r="A349">
        <f>HYPERLINK("https://stackoverflow.com/q/58249552", "58249552")</f>
        <v/>
      </c>
      <c r="B349" t="n">
        <v>0.3834325396825398</v>
      </c>
    </row>
    <row r="350">
      <c r="A350">
        <f>HYPERLINK("https://stackoverflow.com/q/58252971", "58252971")</f>
        <v/>
      </c>
      <c r="B350" t="n">
        <v>0.2155917219208359</v>
      </c>
    </row>
    <row r="351">
      <c r="A351">
        <f>HYPERLINK("https://stackoverflow.com/q/58289430", "58289430")</f>
        <v/>
      </c>
      <c r="B351" t="n">
        <v>0.2596511855771115</v>
      </c>
    </row>
    <row r="352">
      <c r="A352">
        <f>HYPERLINK("https://stackoverflow.com/q/58302431", "58302431")</f>
        <v/>
      </c>
      <c r="B352" t="n">
        <v>0.1926211926211926</v>
      </c>
    </row>
    <row r="353">
      <c r="A353">
        <f>HYPERLINK("https://stackoverflow.com/q/58344651", "58344651")</f>
        <v/>
      </c>
      <c r="B353" t="n">
        <v>0.1642246642246642</v>
      </c>
    </row>
    <row r="354">
      <c r="A354">
        <f>HYPERLINK("https://stackoverflow.com/q/58371510", "58371510")</f>
        <v/>
      </c>
      <c r="B354" t="n">
        <v>0.2927318295739349</v>
      </c>
    </row>
    <row r="355">
      <c r="A355">
        <f>HYPERLINK("https://stackoverflow.com/q/58374422", "58374422")</f>
        <v/>
      </c>
      <c r="B355" t="n">
        <v>0.2145191409897292</v>
      </c>
    </row>
    <row r="356">
      <c r="A356">
        <f>HYPERLINK("https://stackoverflow.com/q/58376301", "58376301")</f>
        <v/>
      </c>
      <c r="B356" t="n">
        <v>0.4437885346976257</v>
      </c>
    </row>
    <row r="357">
      <c r="A357">
        <f>HYPERLINK("https://stackoverflow.com/q/58382314", "58382314")</f>
        <v/>
      </c>
      <c r="B357" t="n">
        <v>0.193342151675485</v>
      </c>
    </row>
    <row r="358">
      <c r="A358">
        <f>HYPERLINK("https://stackoverflow.com/q/58418959", "58418959")</f>
        <v/>
      </c>
      <c r="B358" t="n">
        <v>0.1795447738843965</v>
      </c>
    </row>
    <row r="359">
      <c r="A359">
        <f>HYPERLINK("https://stackoverflow.com/q/58439034", "58439034")</f>
        <v/>
      </c>
      <c r="B359" t="n">
        <v>0.3034851621808143</v>
      </c>
    </row>
    <row r="360">
      <c r="A360">
        <f>HYPERLINK("https://stackoverflow.com/q/58457054", "58457054")</f>
        <v/>
      </c>
      <c r="B360" t="n">
        <v>0.1796825396825397</v>
      </c>
    </row>
    <row r="361">
      <c r="A361">
        <f>HYPERLINK("https://stackoverflow.com/q/58463784", "58463784")</f>
        <v/>
      </c>
      <c r="B361" t="n">
        <v>0.3380317460317461</v>
      </c>
    </row>
    <row r="362">
      <c r="A362">
        <f>HYPERLINK("https://stackoverflow.com/q/58510336", "58510336")</f>
        <v/>
      </c>
      <c r="B362" t="n">
        <v>0.2112098427887902</v>
      </c>
    </row>
    <row r="363">
      <c r="A363">
        <f>HYPERLINK("https://stackoverflow.com/q/58513040", "58513040")</f>
        <v/>
      </c>
      <c r="B363" t="n">
        <v>0.2363117531656858</v>
      </c>
    </row>
    <row r="364">
      <c r="A364">
        <f>HYPERLINK("https://stackoverflow.com/q/58561304", "58561304")</f>
        <v/>
      </c>
      <c r="B364" t="n">
        <v>0.2774424323720098</v>
      </c>
    </row>
    <row r="365">
      <c r="A365">
        <f>HYPERLINK("https://stackoverflow.com/q/58639195", "58639195")</f>
        <v/>
      </c>
      <c r="B365" t="n">
        <v>0.2131519274376417</v>
      </c>
    </row>
    <row r="366">
      <c r="A366">
        <f>HYPERLINK("https://stackoverflow.com/q/58644060", "58644060")</f>
        <v/>
      </c>
      <c r="B366" t="n">
        <v>0.226843480008037</v>
      </c>
    </row>
    <row r="367">
      <c r="A367">
        <f>HYPERLINK("https://stackoverflow.com/q/58675434", "58675434")</f>
        <v/>
      </c>
      <c r="B367" t="n">
        <v>0.2660098522167488</v>
      </c>
    </row>
    <row r="368">
      <c r="A368">
        <f>HYPERLINK("https://stackoverflow.com/q/58677883", "58677883")</f>
        <v/>
      </c>
      <c r="B368" t="n">
        <v>0.1918510186226722</v>
      </c>
    </row>
    <row r="369">
      <c r="A369">
        <f>HYPERLINK("https://stackoverflow.com/q/58726753", "58726753")</f>
        <v/>
      </c>
      <c r="B369" t="n">
        <v>0.2686592367443432</v>
      </c>
    </row>
    <row r="370">
      <c r="A370">
        <f>HYPERLINK("https://stackoverflow.com/q/58776201", "58776201")</f>
        <v/>
      </c>
      <c r="B370" t="n">
        <v>0.289791757681666</v>
      </c>
    </row>
    <row r="371">
      <c r="A371">
        <f>HYPERLINK("https://stackoverflow.com/q/58794905", "58794905")</f>
        <v/>
      </c>
      <c r="B371" t="n">
        <v>0.1785170689280278</v>
      </c>
    </row>
    <row r="372">
      <c r="A372">
        <f>HYPERLINK("https://stackoverflow.com/q/58796302", "58796302")</f>
        <v/>
      </c>
      <c r="B372" t="n">
        <v>0.2291316526610644</v>
      </c>
    </row>
    <row r="373">
      <c r="A373">
        <f>HYPERLINK("https://stackoverflow.com/q/58799098", "58799098")</f>
        <v/>
      </c>
      <c r="B373" t="n">
        <v>0.3892339544513458</v>
      </c>
    </row>
    <row r="374">
      <c r="A374">
        <f>HYPERLINK("https://stackoverflow.com/q/58832626", "58832626")</f>
        <v/>
      </c>
      <c r="B374" t="n">
        <v>0.2125914036026396</v>
      </c>
    </row>
    <row r="375">
      <c r="A375">
        <f>HYPERLINK("https://stackoverflow.com/q/58839197", "58839197")</f>
        <v/>
      </c>
      <c r="B375" t="n">
        <v>0.1840828924162258</v>
      </c>
    </row>
    <row r="376">
      <c r="A376">
        <f>HYPERLINK("https://stackoverflow.com/q/58841047", "58841047")</f>
        <v/>
      </c>
      <c r="B376" t="n">
        <v>0.2376214167258943</v>
      </c>
    </row>
    <row r="377">
      <c r="A377">
        <f>HYPERLINK("https://stackoverflow.com/q/58942442", "58942442")</f>
        <v/>
      </c>
      <c r="B377" t="n">
        <v>0.1908884766027624</v>
      </c>
    </row>
    <row r="378">
      <c r="A378">
        <f>HYPERLINK("https://stackoverflow.com/q/58959973", "58959973")</f>
        <v/>
      </c>
      <c r="B378" t="n">
        <v>0.2103174603174603</v>
      </c>
    </row>
    <row r="379">
      <c r="A379">
        <f>HYPERLINK("https://stackoverflow.com/q/58973104", "58973104")</f>
        <v/>
      </c>
      <c r="B379" t="n">
        <v>0.2688964474678761</v>
      </c>
    </row>
    <row r="380">
      <c r="A380">
        <f>HYPERLINK("https://stackoverflow.com/q/59043054", "59043054")</f>
        <v/>
      </c>
      <c r="B380" t="n">
        <v>0.2649281934996221</v>
      </c>
    </row>
    <row r="381">
      <c r="A381">
        <f>HYPERLINK("https://stackoverflow.com/q/59062489", "59062489")</f>
        <v/>
      </c>
      <c r="B381" t="n">
        <v>0.2331982438365417</v>
      </c>
    </row>
    <row r="382">
      <c r="A382">
        <f>HYPERLINK("https://stackoverflow.com/q/59089647", "59089647")</f>
        <v/>
      </c>
      <c r="B382" t="n">
        <v>0.3162257495590829</v>
      </c>
    </row>
    <row r="383">
      <c r="A383">
        <f>HYPERLINK("https://stackoverflow.com/q/59140407", "59140407")</f>
        <v/>
      </c>
      <c r="B383" t="n">
        <v>0.2198412698412699</v>
      </c>
    </row>
    <row r="384">
      <c r="A384">
        <f>HYPERLINK("https://stackoverflow.com/q/59150237", "59150237")</f>
        <v/>
      </c>
      <c r="B384" t="n">
        <v>0.2430922986478542</v>
      </c>
    </row>
    <row r="385">
      <c r="A385">
        <f>HYPERLINK("https://stackoverflow.com/q/59150977", "59150977")</f>
        <v/>
      </c>
      <c r="B385" t="n">
        <v>0.215969215969216</v>
      </c>
    </row>
    <row r="386">
      <c r="A386">
        <f>HYPERLINK("https://stackoverflow.com/q/59201429", "59201429")</f>
        <v/>
      </c>
      <c r="B386" t="n">
        <v>0.240467068053275</v>
      </c>
    </row>
    <row r="387">
      <c r="A387">
        <f>HYPERLINK("https://stackoverflow.com/q/59223342", "59223342")</f>
        <v/>
      </c>
      <c r="B387" t="n">
        <v>0.3298358891579231</v>
      </c>
    </row>
    <row r="388">
      <c r="A388">
        <f>HYPERLINK("https://stackoverflow.com/q/59233638", "59233638")</f>
        <v/>
      </c>
      <c r="B388" t="n">
        <v>0.2730880230880232</v>
      </c>
    </row>
    <row r="389">
      <c r="A389">
        <f>HYPERLINK("https://stackoverflow.com/q/59251524", "59251524")</f>
        <v/>
      </c>
      <c r="B389" t="n">
        <v>0.3715332286760859</v>
      </c>
    </row>
    <row r="390">
      <c r="A390">
        <f>HYPERLINK("https://stackoverflow.com/q/59261369", "59261369")</f>
        <v/>
      </c>
      <c r="B390" t="n">
        <v>0.2004232804232805</v>
      </c>
    </row>
    <row r="391">
      <c r="A391">
        <f>HYPERLINK("https://stackoverflow.com/q/59268690", "59268690")</f>
        <v/>
      </c>
      <c r="B391" t="n">
        <v>0.2073412698412699</v>
      </c>
    </row>
    <row r="392">
      <c r="A392">
        <f>HYPERLINK("https://stackoverflow.com/q/59282347", "59282347")</f>
        <v/>
      </c>
      <c r="B392" t="n">
        <v>0.1945036721156124</v>
      </c>
    </row>
    <row r="393">
      <c r="A393">
        <f>HYPERLINK("https://stackoverflow.com/q/59293403", "59293403")</f>
        <v/>
      </c>
      <c r="B393" t="n">
        <v>0.2068531116150164</v>
      </c>
    </row>
    <row r="394">
      <c r="A394">
        <f>HYPERLINK("https://stackoverflow.com/q/59369955", "59369955")</f>
        <v/>
      </c>
      <c r="B394" t="n">
        <v>0.4183673469387756</v>
      </c>
    </row>
    <row r="395">
      <c r="A395">
        <f>HYPERLINK("https://stackoverflow.com/q/59370100", "59370100")</f>
        <v/>
      </c>
      <c r="B395" t="n">
        <v>0.2574105947599924</v>
      </c>
    </row>
    <row r="396">
      <c r="A396">
        <f>HYPERLINK("https://stackoverflow.com/q/59392920", "59392920")</f>
        <v/>
      </c>
      <c r="B396" t="n">
        <v>0.1899557637262555</v>
      </c>
    </row>
    <row r="397">
      <c r="A397">
        <f>HYPERLINK("https://stackoverflow.com/q/59399174", "59399174")</f>
        <v/>
      </c>
      <c r="B397" t="n">
        <v>0.2211497211497211</v>
      </c>
    </row>
    <row r="398">
      <c r="A398">
        <f>HYPERLINK("https://stackoverflow.com/q/59406878", "59406878")</f>
        <v/>
      </c>
      <c r="B398" t="n">
        <v>0.2159863945578232</v>
      </c>
    </row>
    <row r="399">
      <c r="A399">
        <f>HYPERLINK("https://stackoverflow.com/q/59412488", "59412488")</f>
        <v/>
      </c>
      <c r="B399" t="n">
        <v>0.2180335097001764</v>
      </c>
    </row>
    <row r="400">
      <c r="A400">
        <f>HYPERLINK("https://stackoverflow.com/q/59516378", "59516378")</f>
        <v/>
      </c>
      <c r="B400" t="n">
        <v>0.1792040487692662</v>
      </c>
    </row>
    <row r="401">
      <c r="A401">
        <f>HYPERLINK("https://stackoverflow.com/q/59524629", "59524629")</f>
        <v/>
      </c>
      <c r="B401" t="n">
        <v>0.2009291521486643</v>
      </c>
    </row>
    <row r="402">
      <c r="A402">
        <f>HYPERLINK("https://stackoverflow.com/q/59538599", "59538599")</f>
        <v/>
      </c>
      <c r="B402" t="n">
        <v>0.2113429641519529</v>
      </c>
    </row>
    <row r="403">
      <c r="A403">
        <f>HYPERLINK("https://stackoverflow.com/q/59544770", "59544770")</f>
        <v/>
      </c>
      <c r="B403" t="n">
        <v>0.1881342701014832</v>
      </c>
    </row>
    <row r="404">
      <c r="A404">
        <f>HYPERLINK("https://stackoverflow.com/q/59625264", "59625264")</f>
        <v/>
      </c>
      <c r="B404" t="n">
        <v>0.2702535559678417</v>
      </c>
    </row>
    <row r="405">
      <c r="A405">
        <f>HYPERLINK("https://stackoverflow.com/q/59640223", "59640223")</f>
        <v/>
      </c>
      <c r="B405" t="n">
        <v>0.3457640084146109</v>
      </c>
    </row>
    <row r="406">
      <c r="A406">
        <f>HYPERLINK("https://stackoverflow.com/q/59648614", "59648614")</f>
        <v/>
      </c>
      <c r="B406" t="n">
        <v>0.1856452726017943</v>
      </c>
    </row>
    <row r="407">
      <c r="A407">
        <f>HYPERLINK("https://stackoverflow.com/q/59672677", "59672677")</f>
        <v/>
      </c>
      <c r="B407" t="n">
        <v>0.2885431400282886</v>
      </c>
    </row>
    <row r="408">
      <c r="A408">
        <f>HYPERLINK("https://stackoverflow.com/q/59704836", "59704836")</f>
        <v/>
      </c>
      <c r="B408" t="n">
        <v>0.2294728591024888</v>
      </c>
    </row>
    <row r="409">
      <c r="A409">
        <f>HYPERLINK("https://stackoverflow.com/q/59730158", "59730158")</f>
        <v/>
      </c>
      <c r="B409" t="n">
        <v>0.2950264550264551</v>
      </c>
    </row>
    <row r="410">
      <c r="A410">
        <f>HYPERLINK("https://stackoverflow.com/q/59771209", "59771209")</f>
        <v/>
      </c>
      <c r="B410" t="n">
        <v>0.3379545911191481</v>
      </c>
    </row>
    <row r="411">
      <c r="A411">
        <f>HYPERLINK("https://stackoverflow.com/q/59771214", "59771214")</f>
        <v/>
      </c>
      <c r="B411" t="n">
        <v>0.2704425204425205</v>
      </c>
    </row>
    <row r="412">
      <c r="A412">
        <f>HYPERLINK("https://stackoverflow.com/q/59926810", "59926810")</f>
        <v/>
      </c>
      <c r="B412" t="n">
        <v>0.1994787964937218</v>
      </c>
    </row>
    <row r="413">
      <c r="A413">
        <f>HYPERLINK("https://stackoverflow.com/q/59962143", "59962143")</f>
        <v/>
      </c>
      <c r="B413" t="n">
        <v>0.2155657962109574</v>
      </c>
    </row>
    <row r="414">
      <c r="A414">
        <f>HYPERLINK("https://stackoverflow.com/q/59979336", "59979336")</f>
        <v/>
      </c>
      <c r="B414" t="n">
        <v>0.2160625444207534</v>
      </c>
    </row>
    <row r="415">
      <c r="A415">
        <f>HYPERLINK("https://stackoverflow.com/q/59979487", "59979487")</f>
        <v/>
      </c>
      <c r="B415" t="n">
        <v>0.2838827838827839</v>
      </c>
    </row>
    <row r="416">
      <c r="A416">
        <f>HYPERLINK("https://stackoverflow.com/q/60005599", "60005599")</f>
        <v/>
      </c>
      <c r="B416" t="n">
        <v>0.3528553183725598</v>
      </c>
    </row>
    <row r="417">
      <c r="A417">
        <f>HYPERLINK("https://stackoverflow.com/q/60155095", "60155095")</f>
        <v/>
      </c>
      <c r="B417" t="n">
        <v>0.1683138664270739</v>
      </c>
    </row>
    <row r="418">
      <c r="A418">
        <f>HYPERLINK("https://stackoverflow.com/q/60175980", "60175980")</f>
        <v/>
      </c>
      <c r="B418" t="n">
        <v>0.2287477954144621</v>
      </c>
    </row>
    <row r="419">
      <c r="A419">
        <f>HYPERLINK("https://stackoverflow.com/q/60181728", "60181728")</f>
        <v/>
      </c>
      <c r="B419" t="n">
        <v>0.2366071428571429</v>
      </c>
    </row>
    <row r="420">
      <c r="A420">
        <f>HYPERLINK("https://stackoverflow.com/q/60201239", "60201239")</f>
        <v/>
      </c>
      <c r="B420" t="n">
        <v>0.2327071501383428</v>
      </c>
    </row>
    <row r="421">
      <c r="A421">
        <f>HYPERLINK("https://stackoverflow.com/q/60211732", "60211732")</f>
        <v/>
      </c>
      <c r="B421" t="n">
        <v>0.2546228113238423</v>
      </c>
    </row>
    <row r="422">
      <c r="A422">
        <f>HYPERLINK("https://stackoverflow.com/q/60230705", "60230705")</f>
        <v/>
      </c>
      <c r="B422" t="n">
        <v>0.2907268170426066</v>
      </c>
    </row>
    <row r="423">
      <c r="A423">
        <f>HYPERLINK("https://stackoverflow.com/q/60318597", "60318597")</f>
        <v/>
      </c>
      <c r="B423" t="n">
        <v>0.2160625444207534</v>
      </c>
    </row>
    <row r="424">
      <c r="A424">
        <f>HYPERLINK("https://stackoverflow.com/q/60361840", "60361840")</f>
        <v/>
      </c>
      <c r="B424" t="n">
        <v>0.2644257703081233</v>
      </c>
    </row>
    <row r="425">
      <c r="A425">
        <f>HYPERLINK("https://stackoverflow.com/q/60396720", "60396720")</f>
        <v/>
      </c>
      <c r="B425" t="n">
        <v>0.2113429641519529</v>
      </c>
    </row>
    <row r="426">
      <c r="A426">
        <f>HYPERLINK("https://stackoverflow.com/q/60500627", "60500627")</f>
        <v/>
      </c>
      <c r="B426" t="n">
        <v>0.1941226941226941</v>
      </c>
    </row>
    <row r="427">
      <c r="A427">
        <f>HYPERLINK("https://stackoverflow.com/q/60534579", "60534579")</f>
        <v/>
      </c>
      <c r="B427" t="n">
        <v>0.396282729616063</v>
      </c>
    </row>
    <row r="428">
      <c r="A428">
        <f>HYPERLINK("https://stackoverflow.com/q/60543867", "60543867")</f>
        <v/>
      </c>
      <c r="B428" t="n">
        <v>0.2074363992172212</v>
      </c>
    </row>
    <row r="429">
      <c r="A429">
        <f>HYPERLINK("https://stackoverflow.com/q/60555616", "60555616")</f>
        <v/>
      </c>
      <c r="B429" t="n">
        <v>0.1923314780457638</v>
      </c>
    </row>
    <row r="430">
      <c r="A430">
        <f>HYPERLINK("https://stackoverflow.com/q/60567487", "60567487")</f>
        <v/>
      </c>
      <c r="B430" t="n">
        <v>0.2634920634920636</v>
      </c>
    </row>
    <row r="431">
      <c r="A431">
        <f>HYPERLINK("https://stackoverflow.com/q/60589214", "60589214")</f>
        <v/>
      </c>
      <c r="B431" t="n">
        <v>0.1955965181771633</v>
      </c>
    </row>
    <row r="432">
      <c r="A432">
        <f>HYPERLINK("https://stackoverflow.com/q/60609166", "60609166")</f>
        <v/>
      </c>
      <c r="B432" t="n">
        <v>0.2028860028860029</v>
      </c>
    </row>
    <row r="433">
      <c r="A433">
        <f>HYPERLINK("https://stackoverflow.com/q/60665681", "60665681")</f>
        <v/>
      </c>
      <c r="B433" t="n">
        <v>0.2117692605497484</v>
      </c>
    </row>
    <row r="434">
      <c r="A434">
        <f>HYPERLINK("https://stackoverflow.com/q/60667139", "60667139")</f>
        <v/>
      </c>
      <c r="B434" t="n">
        <v>0.2655743300904592</v>
      </c>
    </row>
    <row r="435">
      <c r="A435">
        <f>HYPERLINK("https://stackoverflow.com/q/60716376", "60716376")</f>
        <v/>
      </c>
      <c r="B435" t="n">
        <v>0.1934996220710506</v>
      </c>
    </row>
    <row r="436">
      <c r="A436">
        <f>HYPERLINK("https://stackoverflow.com/q/60746275", "60746275")</f>
        <v/>
      </c>
      <c r="B436" t="n">
        <v>0.2118606701940036</v>
      </c>
    </row>
    <row r="437">
      <c r="A437">
        <f>HYPERLINK("https://stackoverflow.com/q/60763258", "60763258")</f>
        <v/>
      </c>
      <c r="B437" t="n">
        <v>0.2803174603174604</v>
      </c>
    </row>
    <row r="438">
      <c r="A438">
        <f>HYPERLINK("https://stackoverflow.com/q/60769225", "60769225")</f>
        <v/>
      </c>
      <c r="B438" t="n">
        <v>0.2853692201518289</v>
      </c>
    </row>
    <row r="439">
      <c r="A439">
        <f>HYPERLINK("https://stackoverflow.com/q/60825789", "60825789")</f>
        <v/>
      </c>
      <c r="B439" t="n">
        <v>0.3943586443586444</v>
      </c>
    </row>
    <row r="440">
      <c r="A440">
        <f>HYPERLINK("https://stackoverflow.com/q/60832887", "60832887")</f>
        <v/>
      </c>
      <c r="B440" t="n">
        <v>0.1906746031746032</v>
      </c>
    </row>
    <row r="441">
      <c r="A441">
        <f>HYPERLINK("https://stackoverflow.com/q/60887200", "60887200")</f>
        <v/>
      </c>
      <c r="B441" t="n">
        <v>0.2455141476880607</v>
      </c>
    </row>
    <row r="442">
      <c r="A442">
        <f>HYPERLINK("https://stackoverflow.com/q/60945360", "60945360")</f>
        <v/>
      </c>
      <c r="B442" t="n">
        <v>0.3599072587836634</v>
      </c>
    </row>
    <row r="443">
      <c r="A443">
        <f>HYPERLINK("https://stackoverflow.com/q/60973579", "60973579")</f>
        <v/>
      </c>
      <c r="B443" t="n">
        <v>0.1893424036281179</v>
      </c>
    </row>
    <row r="444">
      <c r="A444">
        <f>HYPERLINK("https://stackoverflow.com/q/60982768", "60982768")</f>
        <v/>
      </c>
      <c r="B444" t="n">
        <v>0.2569916855631141</v>
      </c>
    </row>
    <row r="445">
      <c r="A445">
        <f>HYPERLINK("https://stackoverflow.com/q/61016404", "61016404")</f>
        <v/>
      </c>
      <c r="B445" t="n">
        <v>0.3277608915906788</v>
      </c>
    </row>
    <row r="446">
      <c r="A446">
        <f>HYPERLINK("https://stackoverflow.com/q/61016498", "61016498")</f>
        <v/>
      </c>
      <c r="B446" t="n">
        <v>0.2506841817186645</v>
      </c>
    </row>
    <row r="447">
      <c r="A447">
        <f>HYPERLINK("https://stackoverflow.com/q/61058282", "61058282")</f>
        <v/>
      </c>
      <c r="B447" t="n">
        <v>0.2683191998260491</v>
      </c>
    </row>
    <row r="448">
      <c r="A448">
        <f>HYPERLINK("https://stackoverflow.com/q/61074680", "61074680")</f>
        <v/>
      </c>
      <c r="B448" t="n">
        <v>0.2357978279030911</v>
      </c>
    </row>
    <row r="449">
      <c r="A449">
        <f>HYPERLINK("https://stackoverflow.com/q/61094682", "61094682")</f>
        <v/>
      </c>
      <c r="B449" t="n">
        <v>0.1803980851599899</v>
      </c>
    </row>
    <row r="450">
      <c r="A450">
        <f>HYPERLINK("https://stackoverflow.com/q/61112343", "61112343")</f>
        <v/>
      </c>
      <c r="B450" t="n">
        <v>0.1744505494505495</v>
      </c>
    </row>
    <row r="451">
      <c r="A451">
        <f>HYPERLINK("https://stackoverflow.com/q/61131140", "61131140")</f>
        <v/>
      </c>
      <c r="B451" t="n">
        <v>0.2674799947527221</v>
      </c>
    </row>
    <row r="452">
      <c r="A452">
        <f>HYPERLINK("https://stackoverflow.com/q/61186117", "61186117")</f>
        <v/>
      </c>
      <c r="B452" t="n">
        <v>0.3747165532879819</v>
      </c>
    </row>
    <row r="453">
      <c r="A453">
        <f>HYPERLINK("https://stackoverflow.com/q/61204978", "61204978")</f>
        <v/>
      </c>
      <c r="B453" t="n">
        <v>0.1738816738816739</v>
      </c>
    </row>
    <row r="454">
      <c r="A454">
        <f>HYPERLINK("https://stackoverflow.com/q/61207974", "61207974")</f>
        <v/>
      </c>
      <c r="B454" t="n">
        <v>0.2518751090179662</v>
      </c>
    </row>
    <row r="455">
      <c r="A455">
        <f>HYPERLINK("https://stackoverflow.com/q/61210424", "61210424")</f>
        <v/>
      </c>
      <c r="B455" t="n">
        <v>0.2292139077853364</v>
      </c>
    </row>
    <row r="456">
      <c r="A456">
        <f>HYPERLINK("https://stackoverflow.com/q/61221088", "61221088")</f>
        <v/>
      </c>
      <c r="B456" t="n">
        <v>0.2670755170755171</v>
      </c>
    </row>
    <row r="457">
      <c r="A457">
        <f>HYPERLINK("https://stackoverflow.com/q/61226697", "61226697")</f>
        <v/>
      </c>
      <c r="B457" t="n">
        <v>0.2772938443670152</v>
      </c>
    </row>
    <row r="458">
      <c r="A458">
        <f>HYPERLINK("https://stackoverflow.com/q/61282234", "61282234")</f>
        <v/>
      </c>
      <c r="B458" t="n">
        <v>0.3606590315451075</v>
      </c>
    </row>
    <row r="459">
      <c r="A459">
        <f>HYPERLINK("https://stackoverflow.com/q/61282976", "61282976")</f>
        <v/>
      </c>
      <c r="B459" t="n">
        <v>0.2036391792489354</v>
      </c>
    </row>
    <row r="460">
      <c r="A460">
        <f>HYPERLINK("https://stackoverflow.com/q/61332655", "61332655")</f>
        <v/>
      </c>
      <c r="B460" t="n">
        <v>0.270941379852271</v>
      </c>
    </row>
    <row r="461">
      <c r="A461">
        <f>HYPERLINK("https://stackoverflow.com/q/61362602", "61362602")</f>
        <v/>
      </c>
      <c r="B461" t="n">
        <v>0.2378777995216352</v>
      </c>
    </row>
    <row r="462">
      <c r="A462">
        <f>HYPERLINK("https://stackoverflow.com/q/61363424", "61363424")</f>
        <v/>
      </c>
      <c r="B462" t="n">
        <v>0.2917107583774251</v>
      </c>
    </row>
    <row r="463">
      <c r="A463">
        <f>HYPERLINK("https://stackoverflow.com/q/61402700", "61402700")</f>
        <v/>
      </c>
      <c r="B463" t="n">
        <v>0.2018849206349206</v>
      </c>
    </row>
    <row r="464">
      <c r="A464">
        <f>HYPERLINK("https://stackoverflow.com/q/61422412", "61422412")</f>
        <v/>
      </c>
      <c r="B464" t="n">
        <v>0.2262340833769405</v>
      </c>
    </row>
    <row r="465">
      <c r="A465">
        <f>HYPERLINK("https://stackoverflow.com/q/61454256", "61454256")</f>
        <v/>
      </c>
      <c r="B465" t="n">
        <v>0.2226001511715797</v>
      </c>
    </row>
    <row r="466">
      <c r="A466">
        <f>HYPERLINK("https://stackoverflow.com/q/61469908", "61469908")</f>
        <v/>
      </c>
      <c r="B466" t="n">
        <v>0.4061821219715958</v>
      </c>
    </row>
    <row r="467">
      <c r="A467">
        <f>HYPERLINK("https://stackoverflow.com/q/61483577", "61483577")</f>
        <v/>
      </c>
      <c r="B467" t="n">
        <v>0.3068027210884354</v>
      </c>
    </row>
    <row r="468">
      <c r="A468">
        <f>HYPERLINK("https://stackoverflow.com/q/61491488", "61491488")</f>
        <v/>
      </c>
      <c r="B468" t="n">
        <v>0.2270899470899471</v>
      </c>
    </row>
    <row r="469">
      <c r="A469">
        <f>HYPERLINK("https://stackoverflow.com/q/61494118", "61494118")</f>
        <v/>
      </c>
      <c r="B469" t="n">
        <v>0.3468644288316419</v>
      </c>
    </row>
    <row r="470">
      <c r="A470">
        <f>HYPERLINK("https://stackoverflow.com/q/61515127", "61515127")</f>
        <v/>
      </c>
      <c r="B470" t="n">
        <v>0.2299027137736815</v>
      </c>
    </row>
    <row r="471">
      <c r="A471">
        <f>HYPERLINK("https://stackoverflow.com/q/61531727", "61531727")</f>
        <v/>
      </c>
      <c r="B471" t="n">
        <v>0.287569573283859</v>
      </c>
    </row>
    <row r="472">
      <c r="A472">
        <f>HYPERLINK("https://stackoverflow.com/q/61557784", "61557784")</f>
        <v/>
      </c>
      <c r="B472" t="n">
        <v>0.2984607984607985</v>
      </c>
    </row>
    <row r="473">
      <c r="A473">
        <f>HYPERLINK("https://stackoverflow.com/q/61594436", "61594436")</f>
        <v/>
      </c>
      <c r="B473" t="n">
        <v>0.2225829725829726</v>
      </c>
    </row>
    <row r="474">
      <c r="A474">
        <f>HYPERLINK("https://stackoverflow.com/q/61639444", "61639444")</f>
        <v/>
      </c>
      <c r="B474" t="n">
        <v>0.2643298059964727</v>
      </c>
    </row>
    <row r="475">
      <c r="A475">
        <f>HYPERLINK("https://stackoverflow.com/q/61642239", "61642239")</f>
        <v/>
      </c>
      <c r="B475" t="n">
        <v>0.3963407245849995</v>
      </c>
    </row>
    <row r="476">
      <c r="A476">
        <f>HYPERLINK("https://stackoverflow.com/q/61672841", "61672841")</f>
        <v/>
      </c>
      <c r="B476" t="n">
        <v>0.2423146473779385</v>
      </c>
    </row>
    <row r="477">
      <c r="A477">
        <f>HYPERLINK("https://stackoverflow.com/q/61677805", "61677805")</f>
        <v/>
      </c>
      <c r="B477" t="n">
        <v>0.2377344877344877</v>
      </c>
    </row>
    <row r="478">
      <c r="A478">
        <f>HYPERLINK("https://stackoverflow.com/q/61689176", "61689176")</f>
        <v/>
      </c>
      <c r="B478" t="n">
        <v>0.169047619047619</v>
      </c>
    </row>
    <row r="479">
      <c r="A479">
        <f>HYPERLINK("https://stackoverflow.com/q/61709741", "61709741")</f>
        <v/>
      </c>
      <c r="B479" t="n">
        <v>0.2760699216395419</v>
      </c>
    </row>
    <row r="480">
      <c r="A480">
        <f>HYPERLINK("https://stackoverflow.com/q/61769866", "61769866")</f>
        <v/>
      </c>
      <c r="B480" t="n">
        <v>0.2649320896743577</v>
      </c>
    </row>
    <row r="481">
      <c r="A481">
        <f>HYPERLINK("https://stackoverflow.com/q/61780469", "61780469")</f>
        <v/>
      </c>
      <c r="B481" t="n">
        <v>0.2226455026455027</v>
      </c>
    </row>
    <row r="482">
      <c r="A482">
        <f>HYPERLINK("https://stackoverflow.com/q/61790198", "61790198")</f>
        <v/>
      </c>
      <c r="B482" t="n">
        <v>0.2490981240981242</v>
      </c>
    </row>
    <row r="483">
      <c r="A483">
        <f>HYPERLINK("https://stackoverflow.com/q/61820944", "61820944")</f>
        <v/>
      </c>
      <c r="B483" t="n">
        <v>0.3346439493228485</v>
      </c>
    </row>
    <row r="484">
      <c r="A484">
        <f>HYPERLINK("https://stackoverflow.com/q/61834955", "61834955")</f>
        <v/>
      </c>
      <c r="B484" t="n">
        <v>0.2110874200426439</v>
      </c>
    </row>
    <row r="485">
      <c r="A485">
        <f>HYPERLINK("https://stackoverflow.com/q/61854113", "61854113")</f>
        <v/>
      </c>
      <c r="B485" t="n">
        <v>0.2591836734693878</v>
      </c>
    </row>
    <row r="486">
      <c r="A486">
        <f>HYPERLINK("https://stackoverflow.com/q/61869531", "61869531")</f>
        <v/>
      </c>
      <c r="B486" t="n">
        <v>0.2078306878306879</v>
      </c>
    </row>
    <row r="487">
      <c r="A487">
        <f>HYPERLINK("https://stackoverflow.com/q/61903819", "61903819")</f>
        <v/>
      </c>
      <c r="B487" t="n">
        <v>0.2114638447971781</v>
      </c>
    </row>
    <row r="488">
      <c r="A488">
        <f>HYPERLINK("https://stackoverflow.com/q/61932638", "61932638")</f>
        <v/>
      </c>
      <c r="B488" t="n">
        <v>0.198303979125897</v>
      </c>
    </row>
    <row r="489">
      <c r="A489">
        <f>HYPERLINK("https://stackoverflow.com/q/61938413", "61938413")</f>
        <v/>
      </c>
      <c r="B489" t="n">
        <v>0.2698412698412699</v>
      </c>
    </row>
    <row r="490">
      <c r="A490">
        <f>HYPERLINK("https://stackoverflow.com/q/61999799", "61999799")</f>
        <v/>
      </c>
      <c r="B490" t="n">
        <v>0.2211640211640212</v>
      </c>
    </row>
    <row r="491">
      <c r="A491">
        <f>HYPERLINK("https://stackoverflow.com/q/62018029", "62018029")</f>
        <v/>
      </c>
      <c r="B491" t="n">
        <v>0.2728361784965559</v>
      </c>
    </row>
    <row r="492">
      <c r="A492">
        <f>HYPERLINK("https://stackoverflow.com/q/62022772", "62022772")</f>
        <v/>
      </c>
      <c r="B492" t="n">
        <v>0.1662337662337662</v>
      </c>
    </row>
    <row r="493">
      <c r="A493">
        <f>HYPERLINK("https://stackoverflow.com/q/62031387", "62031387")</f>
        <v/>
      </c>
      <c r="B493" t="n">
        <v>0.2318121693121693</v>
      </c>
    </row>
    <row r="494">
      <c r="A494">
        <f>HYPERLINK("https://stackoverflow.com/q/62036134", "62036134")</f>
        <v/>
      </c>
      <c r="B494" t="n">
        <v>0.199294532627866</v>
      </c>
    </row>
    <row r="495">
      <c r="A495">
        <f>HYPERLINK("https://stackoverflow.com/q/62049728", "62049728")</f>
        <v/>
      </c>
      <c r="B495" t="n">
        <v>0.3271086212262683</v>
      </c>
    </row>
    <row r="496">
      <c r="A496">
        <f>HYPERLINK("https://stackoverflow.com/q/62066602", "62066602")</f>
        <v/>
      </c>
      <c r="B496" t="n">
        <v>0.3335978835978836</v>
      </c>
    </row>
    <row r="497">
      <c r="A497">
        <f>HYPERLINK("https://stackoverflow.com/q/62074726", "62074726")</f>
        <v/>
      </c>
      <c r="B497" t="n">
        <v>0.2948412698412699</v>
      </c>
    </row>
    <row r="498">
      <c r="A498">
        <f>HYPERLINK("https://stackoverflow.com/q/62076983", "62076983")</f>
        <v/>
      </c>
      <c r="B498" t="n">
        <v>0.2710622710622711</v>
      </c>
    </row>
    <row r="499">
      <c r="A499">
        <f>HYPERLINK("https://stackoverflow.com/q/62079800", "62079800")</f>
        <v/>
      </c>
      <c r="B499" t="n">
        <v>0.1691297208538587</v>
      </c>
    </row>
    <row r="500">
      <c r="A500">
        <f>HYPERLINK("https://stackoverflow.com/q/62081474", "62081474")</f>
        <v/>
      </c>
      <c r="B500" t="n">
        <v>0.2237103174603175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