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Correlation</t>
        </is>
      </c>
    </row>
    <row r="2">
      <c r="A2">
        <f>HYPERLINK("https://stackoverflow.com/q/8040701", "8040701")</f>
        <v/>
      </c>
      <c r="B2" t="n">
        <v>0.2705205205205205</v>
      </c>
    </row>
    <row r="3">
      <c r="A3">
        <f>HYPERLINK("https://stackoverflow.com/q/8067099", "8067099")</f>
        <v/>
      </c>
      <c r="B3" t="n">
        <v>0.2417471819645733</v>
      </c>
    </row>
    <row r="4">
      <c r="A4">
        <f>HYPERLINK("https://stackoverflow.com/q/8430681", "8430681")</f>
        <v/>
      </c>
      <c r="B4" t="n">
        <v>0.3174119241192412</v>
      </c>
    </row>
    <row r="5">
      <c r="A5">
        <f>HYPERLINK("https://stackoverflow.com/q/9076585", "9076585")</f>
        <v/>
      </c>
      <c r="B5" t="n">
        <v>0.177536231884058</v>
      </c>
    </row>
    <row r="6">
      <c r="A6">
        <f>HYPERLINK("https://stackoverflow.com/q/9187799", "9187799")</f>
        <v/>
      </c>
      <c r="B6" t="n">
        <v>0.3428462709284627</v>
      </c>
    </row>
    <row r="7">
      <c r="A7">
        <f>HYPERLINK("https://stackoverflow.com/q/9257823", "9257823")</f>
        <v/>
      </c>
      <c r="B7" t="n">
        <v>0.1803350970017637</v>
      </c>
    </row>
    <row r="8">
      <c r="A8">
        <f>HYPERLINK("https://stackoverflow.com/q/9588748", "9588748")</f>
        <v/>
      </c>
      <c r="B8" t="n">
        <v>0.3147363465160075</v>
      </c>
    </row>
    <row r="9">
      <c r="A9">
        <f>HYPERLINK("https://stackoverflow.com/q/10476572", "10476572")</f>
        <v/>
      </c>
      <c r="B9" t="n">
        <v>0.2310744810744811</v>
      </c>
    </row>
    <row r="10">
      <c r="A10">
        <f>HYPERLINK("https://stackoverflow.com/q/11306027", "11306027")</f>
        <v/>
      </c>
      <c r="B10" t="n">
        <v>0.4479423868312758</v>
      </c>
    </row>
    <row r="11">
      <c r="A11">
        <f>HYPERLINK("https://stackoverflow.com/q/11316689", "11316689")</f>
        <v/>
      </c>
      <c r="B11" t="n">
        <v>0.2448148148148148</v>
      </c>
    </row>
    <row r="12">
      <c r="A12">
        <f>HYPERLINK("https://stackoverflow.com/q/12729100", "12729100")</f>
        <v/>
      </c>
      <c r="B12" t="n">
        <v>0.2436868686868687</v>
      </c>
    </row>
    <row r="13">
      <c r="A13">
        <f>HYPERLINK("https://stackoverflow.com/q/14487518", "14487518")</f>
        <v/>
      </c>
      <c r="B13" t="n">
        <v>0.1836111111111111</v>
      </c>
    </row>
    <row r="14">
      <c r="A14">
        <f>HYPERLINK("https://stackoverflow.com/q/14907056", "14907056")</f>
        <v/>
      </c>
      <c r="B14" t="n">
        <v>0.1787280701754386</v>
      </c>
    </row>
    <row r="15">
      <c r="A15">
        <f>HYPERLINK("https://stackoverflow.com/q/15006547", "15006547")</f>
        <v/>
      </c>
      <c r="B15" t="n">
        <v>0.1706349206349206</v>
      </c>
    </row>
    <row r="16">
      <c r="A16">
        <f>HYPERLINK("https://stackoverflow.com/q/17758355", "17758355")</f>
        <v/>
      </c>
      <c r="B16" t="n">
        <v>0.2634502923976608</v>
      </c>
    </row>
    <row r="17">
      <c r="A17">
        <f>HYPERLINK("https://stackoverflow.com/q/18933749", "18933749")</f>
        <v/>
      </c>
      <c r="B17" t="n">
        <v>0.2912581699346405</v>
      </c>
    </row>
    <row r="18">
      <c r="A18">
        <f>HYPERLINK("https://stackoverflow.com/q/19802076", "19802076")</f>
        <v/>
      </c>
      <c r="B18" t="n">
        <v>0.2957317073170732</v>
      </c>
    </row>
    <row r="19">
      <c r="A19">
        <f>HYPERLINK("https://stackoverflow.com/q/20287085", "20287085")</f>
        <v/>
      </c>
      <c r="B19" t="n">
        <v>0.2415343915343915</v>
      </c>
    </row>
    <row r="20">
      <c r="A20">
        <f>HYPERLINK("https://stackoverflow.com/q/20693110", "20693110")</f>
        <v/>
      </c>
      <c r="B20" t="n">
        <v>0.2785244922341696</v>
      </c>
    </row>
    <row r="21">
      <c r="A21">
        <f>HYPERLINK("https://stackoverflow.com/q/20738551", "20738551")</f>
        <v/>
      </c>
      <c r="B21" t="n">
        <v>0.2208624708624708</v>
      </c>
    </row>
    <row r="22">
      <c r="A22">
        <f>HYPERLINK("https://stackoverflow.com/q/21422363", "21422363")</f>
        <v/>
      </c>
      <c r="B22" t="n">
        <v>0.2701719576719577</v>
      </c>
    </row>
    <row r="23">
      <c r="A23">
        <f>HYPERLINK("https://stackoverflow.com/q/22562925", "22562925")</f>
        <v/>
      </c>
      <c r="B23" t="n">
        <v>0.2050438596491228</v>
      </c>
    </row>
    <row r="24">
      <c r="A24">
        <f>HYPERLINK("https://stackoverflow.com/q/23786385", "23786385")</f>
        <v/>
      </c>
      <c r="B24" t="n">
        <v>0.2211399711399711</v>
      </c>
    </row>
    <row r="25">
      <c r="A25">
        <f>HYPERLINK("https://stackoverflow.com/q/23813639", "23813639")</f>
        <v/>
      </c>
      <c r="B25" t="n">
        <v>0.1676470588235294</v>
      </c>
    </row>
    <row r="26">
      <c r="A26">
        <f>HYPERLINK("https://stackoverflow.com/q/24808967", "24808967")</f>
        <v/>
      </c>
      <c r="B26" t="n">
        <v>0.3423845193508115</v>
      </c>
    </row>
    <row r="27">
      <c r="A27">
        <f>HYPERLINK("https://stackoverflow.com/q/24821180", "24821180")</f>
        <v/>
      </c>
      <c r="B27" t="n">
        <v>0.4049707602339181</v>
      </c>
    </row>
    <row r="28">
      <c r="A28">
        <f>HYPERLINK("https://stackoverflow.com/q/25950980", "25950980")</f>
        <v/>
      </c>
      <c r="B28" t="n">
        <v>0.155982905982906</v>
      </c>
    </row>
    <row r="29">
      <c r="A29">
        <f>HYPERLINK("https://stackoverflow.com/q/26642065", "26642065")</f>
        <v/>
      </c>
      <c r="B29" t="n">
        <v>0.2536730945821855</v>
      </c>
    </row>
    <row r="30">
      <c r="A30">
        <f>HYPERLINK("https://stackoverflow.com/q/26655087", "26655087")</f>
        <v/>
      </c>
      <c r="B30" t="n">
        <v>0.1677489177489177</v>
      </c>
    </row>
    <row r="31">
      <c r="A31">
        <f>HYPERLINK("https://stackoverflow.com/q/27364108", "27364108")</f>
        <v/>
      </c>
      <c r="B31" t="n">
        <v>0.1971766848816029</v>
      </c>
    </row>
    <row r="32">
      <c r="A32">
        <f>HYPERLINK("https://stackoverflow.com/q/28865644", "28865644")</f>
        <v/>
      </c>
      <c r="B32" t="n">
        <v>0.221326164874552</v>
      </c>
    </row>
    <row r="33">
      <c r="A33">
        <f>HYPERLINK("https://stackoverflow.com/q/28963021", "28963021")</f>
        <v/>
      </c>
      <c r="B33" t="n">
        <v>0.3476134585289515</v>
      </c>
    </row>
    <row r="34">
      <c r="A34">
        <f>HYPERLINK("https://stackoverflow.com/q/29060765", "29060765")</f>
        <v/>
      </c>
      <c r="B34" t="n">
        <v>0.2293771043771044</v>
      </c>
    </row>
    <row r="35">
      <c r="A35">
        <f>HYPERLINK("https://stackoverflow.com/q/29466750", "29466750")</f>
        <v/>
      </c>
      <c r="B35" t="n">
        <v>0.1620956399437412</v>
      </c>
    </row>
    <row r="36">
      <c r="A36">
        <f>HYPERLINK("https://stackoverflow.com/q/29606122", "29606122")</f>
        <v/>
      </c>
      <c r="B36" t="n">
        <v>0.3927829698857736</v>
      </c>
    </row>
    <row r="37">
      <c r="A37">
        <f>HYPERLINK("https://stackoverflow.com/q/30404878", "30404878")</f>
        <v/>
      </c>
      <c r="B37" t="n">
        <v>0.2286666666666667</v>
      </c>
    </row>
    <row r="38">
      <c r="A38">
        <f>HYPERLINK("https://stackoverflow.com/q/31091321", "31091321")</f>
        <v/>
      </c>
      <c r="B38" t="n">
        <v>0.1860056258790436</v>
      </c>
    </row>
    <row r="39">
      <c r="A39">
        <f>HYPERLINK("https://stackoverflow.com/q/31139620", "31139620")</f>
        <v/>
      </c>
      <c r="B39" t="n">
        <v>0.1464285714285714</v>
      </c>
    </row>
    <row r="40">
      <c r="A40">
        <f>HYPERLINK("https://stackoverflow.com/q/31190469", "31190469")</f>
        <v/>
      </c>
      <c r="B40" t="n">
        <v>0.2226190476190476</v>
      </c>
    </row>
    <row r="41">
      <c r="A41">
        <f>HYPERLINK("https://stackoverflow.com/q/31335575", "31335575")</f>
        <v/>
      </c>
      <c r="B41" t="n">
        <v>0.1760510510510511</v>
      </c>
    </row>
    <row r="42">
      <c r="A42">
        <f>HYPERLINK("https://stackoverflow.com/q/31658122", "31658122")</f>
        <v/>
      </c>
      <c r="B42" t="n">
        <v>0.1821789321789322</v>
      </c>
    </row>
    <row r="43">
      <c r="A43">
        <f>HYPERLINK("https://stackoverflow.com/q/31838489", "31838489")</f>
        <v/>
      </c>
      <c r="B43" t="n">
        <v>0.2541152263374486</v>
      </c>
    </row>
    <row r="44">
      <c r="A44">
        <f>HYPERLINK("https://stackoverflow.com/q/32225372", "32225372")</f>
        <v/>
      </c>
      <c r="B44" t="n">
        <v>0.4258474576271187</v>
      </c>
    </row>
    <row r="45">
      <c r="A45">
        <f>HYPERLINK("https://stackoverflow.com/q/32523590", "32523590")</f>
        <v/>
      </c>
      <c r="B45" t="n">
        <v>0.2198795180722891</v>
      </c>
    </row>
    <row r="46">
      <c r="A46">
        <f>HYPERLINK("https://stackoverflow.com/q/32571070", "32571070")</f>
        <v/>
      </c>
      <c r="B46" t="n">
        <v>0.3127777777777778</v>
      </c>
    </row>
    <row r="47">
      <c r="A47">
        <f>HYPERLINK("https://stackoverflow.com/q/32837080", "32837080")</f>
        <v/>
      </c>
      <c r="B47" t="n">
        <v>0.171455938697318</v>
      </c>
    </row>
    <row r="48">
      <c r="A48">
        <f>HYPERLINK("https://stackoverflow.com/q/32863735", "32863735")</f>
        <v/>
      </c>
      <c r="B48" t="n">
        <v>0.2435587761674718</v>
      </c>
    </row>
    <row r="49">
      <c r="A49">
        <f>HYPERLINK("https://stackoverflow.com/q/32987050", "32987050")</f>
        <v/>
      </c>
      <c r="B49" t="n">
        <v>0.215863453815261</v>
      </c>
    </row>
    <row r="50">
      <c r="A50">
        <f>HYPERLINK("https://stackoverflow.com/q/34164510", "34164510")</f>
        <v/>
      </c>
      <c r="B50" t="n">
        <v>0.2741301907968575</v>
      </c>
    </row>
    <row r="51">
      <c r="A51">
        <f>HYPERLINK("https://stackoverflow.com/q/34179466", "34179466")</f>
        <v/>
      </c>
      <c r="B51" t="n">
        <v>0.1485890652557319</v>
      </c>
    </row>
    <row r="52">
      <c r="A52">
        <f>HYPERLINK("https://stackoverflow.com/q/34341952", "34341952")</f>
        <v/>
      </c>
      <c r="B52" t="n">
        <v>0.2491319444444445</v>
      </c>
    </row>
    <row r="53">
      <c r="A53">
        <f>HYPERLINK("https://stackoverflow.com/q/34545785", "34545785")</f>
        <v/>
      </c>
      <c r="B53" t="n">
        <v>0.2729095074455899</v>
      </c>
    </row>
    <row r="54">
      <c r="A54">
        <f>HYPERLINK("https://stackoverflow.com/q/34596332", "34596332")</f>
        <v/>
      </c>
      <c r="B54" t="n">
        <v>0.31</v>
      </c>
    </row>
    <row r="55">
      <c r="A55">
        <f>HYPERLINK("https://stackoverflow.com/q/34656482", "34656482")</f>
        <v/>
      </c>
      <c r="B55" t="n">
        <v>0.177854938271605</v>
      </c>
    </row>
    <row r="56">
      <c r="A56">
        <f>HYPERLINK("https://stackoverflow.com/q/34757888", "34757888")</f>
        <v/>
      </c>
      <c r="B56" t="n">
        <v>0.2992112482853224</v>
      </c>
    </row>
    <row r="57">
      <c r="A57">
        <f>HYPERLINK("https://stackoverflow.com/q/34881746", "34881746")</f>
        <v/>
      </c>
      <c r="B57" t="n">
        <v>0.3061111111111111</v>
      </c>
    </row>
    <row r="58">
      <c r="A58">
        <f>HYPERLINK("https://stackoverflow.com/q/35092415", "35092415")</f>
        <v/>
      </c>
      <c r="B58" t="n">
        <v>0.2090840840840841</v>
      </c>
    </row>
    <row r="59">
      <c r="A59">
        <f>HYPERLINK("https://stackoverflow.com/q/35250844", "35250844")</f>
        <v/>
      </c>
      <c r="B59" t="n">
        <v>0.220131421744325</v>
      </c>
    </row>
    <row r="60">
      <c r="A60">
        <f>HYPERLINK("https://stackoverflow.com/q/35578153", "35578153")</f>
        <v/>
      </c>
      <c r="B60" t="n">
        <v>0.2429577464788732</v>
      </c>
    </row>
    <row r="61">
      <c r="A61">
        <f>HYPERLINK("https://stackoverflow.com/q/35609644", "35609644")</f>
        <v/>
      </c>
      <c r="B61" t="n">
        <v>0.1920138888888889</v>
      </c>
    </row>
    <row r="62">
      <c r="A62">
        <f>HYPERLINK("https://stackoverflow.com/q/35645102", "35645102")</f>
        <v/>
      </c>
      <c r="B62" t="n">
        <v>0.2927841634738187</v>
      </c>
    </row>
    <row r="63">
      <c r="A63">
        <f>HYPERLINK("https://stackoverflow.com/q/35776176", "35776176")</f>
        <v/>
      </c>
      <c r="B63" t="n">
        <v>0.2152777777777778</v>
      </c>
    </row>
    <row r="64">
      <c r="A64">
        <f>HYPERLINK("https://stackoverflow.com/q/35837025", "35837025")</f>
        <v/>
      </c>
      <c r="B64" t="n">
        <v>0.2282088122605364</v>
      </c>
    </row>
    <row r="65">
      <c r="A65">
        <f>HYPERLINK("https://stackoverflow.com/q/38014078", "38014078")</f>
        <v/>
      </c>
      <c r="B65" t="n">
        <v>0.3697530864197531</v>
      </c>
    </row>
    <row r="66">
      <c r="A66">
        <f>HYPERLINK("https://stackoverflow.com/q/38112943", "38112943")</f>
        <v/>
      </c>
      <c r="B66" t="n">
        <v>0.2119565217391304</v>
      </c>
    </row>
    <row r="67">
      <c r="A67">
        <f>HYPERLINK("https://stackoverflow.com/q/38168927", "38168927")</f>
        <v/>
      </c>
      <c r="B67" t="n">
        <v>0.1630434782608696</v>
      </c>
    </row>
    <row r="68">
      <c r="A68">
        <f>HYPERLINK("https://stackoverflow.com/q/38265464", "38265464")</f>
        <v/>
      </c>
      <c r="B68" t="n">
        <v>0.3196400625978091</v>
      </c>
    </row>
    <row r="69">
      <c r="A69">
        <f>HYPERLINK("https://stackoverflow.com/q/38320665", "38320665")</f>
        <v/>
      </c>
      <c r="B69" t="n">
        <v>0.1719409282700422</v>
      </c>
    </row>
    <row r="70">
      <c r="A70">
        <f>HYPERLINK("https://stackoverflow.com/q/38376454", "38376454")</f>
        <v/>
      </c>
      <c r="B70" t="n">
        <v>0.2599400871459696</v>
      </c>
    </row>
    <row r="71">
      <c r="A71">
        <f>HYPERLINK("https://stackoverflow.com/q/38759959", "38759959")</f>
        <v/>
      </c>
      <c r="B71" t="n">
        <v>0.2026353276353277</v>
      </c>
    </row>
    <row r="72">
      <c r="A72">
        <f>HYPERLINK("https://stackoverflow.com/q/38842894", "38842894")</f>
        <v/>
      </c>
      <c r="B72" t="n">
        <v>0.226421188630491</v>
      </c>
    </row>
    <row r="73">
      <c r="A73">
        <f>HYPERLINK("https://stackoverflow.com/q/38866325", "38866325")</f>
        <v/>
      </c>
      <c r="B73" t="n">
        <v>0.1947916666666667</v>
      </c>
    </row>
    <row r="74">
      <c r="A74">
        <f>HYPERLINK("https://stackoverflow.com/q/40395921", "40395921")</f>
        <v/>
      </c>
      <c r="B74" t="n">
        <v>0.1375</v>
      </c>
    </row>
    <row r="75">
      <c r="A75">
        <f>HYPERLINK("https://stackoverflow.com/q/40555797", "40555797")</f>
        <v/>
      </c>
      <c r="B75" t="n">
        <v>0.2442528735632184</v>
      </c>
    </row>
    <row r="76">
      <c r="A76">
        <f>HYPERLINK("https://stackoverflow.com/q/41420363", "41420363")</f>
        <v/>
      </c>
      <c r="B76" t="n">
        <v>0.1940690690690691</v>
      </c>
    </row>
    <row r="77">
      <c r="A77">
        <f>HYPERLINK("https://stackoverflow.com/q/41574944", "41574944")</f>
        <v/>
      </c>
      <c r="B77" t="n">
        <v>0.3268140589569161</v>
      </c>
    </row>
    <row r="78">
      <c r="A78">
        <f>HYPERLINK("https://stackoverflow.com/q/41867303", "41867303")</f>
        <v/>
      </c>
      <c r="B78" t="n">
        <v>0.2148033126293996</v>
      </c>
    </row>
    <row r="79">
      <c r="A79">
        <f>HYPERLINK("https://stackoverflow.com/q/41984603", "41984603")</f>
        <v/>
      </c>
      <c r="B79" t="n">
        <v>0.2046225614927905</v>
      </c>
    </row>
    <row r="80">
      <c r="A80">
        <f>HYPERLINK("https://stackoverflow.com/q/41987911", "41987911")</f>
        <v/>
      </c>
      <c r="B80" t="n">
        <v>0.1831450094161959</v>
      </c>
    </row>
    <row r="81">
      <c r="A81">
        <f>HYPERLINK("https://stackoverflow.com/q/42121564", "42121564")</f>
        <v/>
      </c>
      <c r="B81" t="n">
        <v>0.1722222222222222</v>
      </c>
    </row>
    <row r="82">
      <c r="A82">
        <f>HYPERLINK("https://stackoverflow.com/q/42145093", "42145093")</f>
        <v/>
      </c>
      <c r="B82" t="n">
        <v>0.2083333333333333</v>
      </c>
    </row>
    <row r="83">
      <c r="A83">
        <f>HYPERLINK("https://stackoverflow.com/q/42215621", "42215621")</f>
        <v/>
      </c>
      <c r="B83" t="n">
        <v>0.2347222222222222</v>
      </c>
    </row>
    <row r="84">
      <c r="A84">
        <f>HYPERLINK("https://stackoverflow.com/q/42375516", "42375516")</f>
        <v/>
      </c>
      <c r="B84" t="n">
        <v>0.1792534722222222</v>
      </c>
    </row>
    <row r="85">
      <c r="A85">
        <f>HYPERLINK("https://stackoverflow.com/q/42503229", "42503229")</f>
        <v/>
      </c>
      <c r="B85" t="n">
        <v>0.1937908496732026</v>
      </c>
    </row>
    <row r="86">
      <c r="A86">
        <f>HYPERLINK("https://stackoverflow.com/q/42642927", "42642927")</f>
        <v/>
      </c>
      <c r="B86" t="n">
        <v>0.2633614627285513</v>
      </c>
    </row>
    <row r="87">
      <c r="A87">
        <f>HYPERLINK("https://stackoverflow.com/q/42647054", "42647054")</f>
        <v/>
      </c>
      <c r="B87" t="n">
        <v>0.2779850746268657</v>
      </c>
    </row>
    <row r="88">
      <c r="A88">
        <f>HYPERLINK("https://stackoverflow.com/q/42658036", "42658036")</f>
        <v/>
      </c>
      <c r="B88" t="n">
        <v>0.1704545454545454</v>
      </c>
    </row>
    <row r="89">
      <c r="A89">
        <f>HYPERLINK("https://stackoverflow.com/q/42756855", "42756855")</f>
        <v/>
      </c>
      <c r="B89" t="n">
        <v>0.2023467432950191</v>
      </c>
    </row>
    <row r="90">
      <c r="A90">
        <f>HYPERLINK("https://stackoverflow.com/q/42908516", "42908516")</f>
        <v/>
      </c>
      <c r="B90" t="n">
        <v>0.2028158295281583</v>
      </c>
    </row>
    <row r="91">
      <c r="A91">
        <f>HYPERLINK("https://stackoverflow.com/q/43007141", "43007141")</f>
        <v/>
      </c>
      <c r="B91" t="n">
        <v>0.2055555555555555</v>
      </c>
    </row>
    <row r="92">
      <c r="A92">
        <f>HYPERLINK("https://stackoverflow.com/q/43033640", "43033640")</f>
        <v/>
      </c>
      <c r="B92" t="n">
        <v>0.2252342704149933</v>
      </c>
    </row>
    <row r="93">
      <c r="A93">
        <f>HYPERLINK("https://stackoverflow.com/q/43164321", "43164321")</f>
        <v/>
      </c>
      <c r="B93" t="n">
        <v>0.2116545893719807</v>
      </c>
    </row>
    <row r="94">
      <c r="A94">
        <f>HYPERLINK("https://stackoverflow.com/q/43261170", "43261170")</f>
        <v/>
      </c>
      <c r="B94" t="n">
        <v>0.3193559801840057</v>
      </c>
    </row>
    <row r="95">
      <c r="A95">
        <f>HYPERLINK("https://stackoverflow.com/q/43401120", "43401120")</f>
        <v/>
      </c>
      <c r="B95" t="n">
        <v>0.3067901234567901</v>
      </c>
    </row>
    <row r="96">
      <c r="A96">
        <f>HYPERLINK("https://stackoverflow.com/q/43849977", "43849977")</f>
        <v/>
      </c>
      <c r="B96" t="n">
        <v>0.1675627240143369</v>
      </c>
    </row>
    <row r="97">
      <c r="A97">
        <f>HYPERLINK("https://stackoverflow.com/q/43947704", "43947704")</f>
        <v/>
      </c>
      <c r="B97" t="n">
        <v>0.1534608378870674</v>
      </c>
    </row>
    <row r="98">
      <c r="A98">
        <f>HYPERLINK("https://stackoverflow.com/q/44070042", "44070042")</f>
        <v/>
      </c>
      <c r="B98" t="n">
        <v>0.2226247987117552</v>
      </c>
    </row>
    <row r="99">
      <c r="A99">
        <f>HYPERLINK("https://stackoverflow.com/q/44285870", "44285870")</f>
        <v/>
      </c>
      <c r="B99" t="n">
        <v>0.2406565656565657</v>
      </c>
    </row>
    <row r="100">
      <c r="A100">
        <f>HYPERLINK("https://stackoverflow.com/q/44418891", "44418891")</f>
        <v/>
      </c>
      <c r="B100" t="n">
        <v>0.2314814814814815</v>
      </c>
    </row>
    <row r="101">
      <c r="A101">
        <f>HYPERLINK("https://stackoverflow.com/q/44446144", "44446144")</f>
        <v/>
      </c>
      <c r="B101" t="n">
        <v>0.222565157750343</v>
      </c>
    </row>
    <row r="102">
      <c r="A102">
        <f>HYPERLINK("https://stackoverflow.com/q/44526400", "44526400")</f>
        <v/>
      </c>
      <c r="B102" t="n">
        <v>0.2858187134502924</v>
      </c>
    </row>
    <row r="103">
      <c r="A103">
        <f>HYPERLINK("https://stackoverflow.com/q/44532598", "44532598")</f>
        <v/>
      </c>
      <c r="B103" t="n">
        <v>0.1816239316239316</v>
      </c>
    </row>
    <row r="104">
      <c r="A104">
        <f>HYPERLINK("https://stackoverflow.com/q/44794852", "44794852")</f>
        <v/>
      </c>
      <c r="B104" t="n">
        <v>0.263047138047138</v>
      </c>
    </row>
    <row r="105">
      <c r="A105">
        <f>HYPERLINK("https://stackoverflow.com/q/45232971", "45232971")</f>
        <v/>
      </c>
      <c r="B105" t="n">
        <v>0.2722953216374269</v>
      </c>
    </row>
    <row r="106">
      <c r="A106">
        <f>HYPERLINK("https://stackoverflow.com/q/45312549", "45312549")</f>
        <v/>
      </c>
      <c r="B106" t="n">
        <v>0.2518416206261511</v>
      </c>
    </row>
    <row r="107">
      <c r="A107">
        <f>HYPERLINK("https://stackoverflow.com/q/45380713", "45380713")</f>
        <v/>
      </c>
      <c r="B107" t="n">
        <v>0.2375578703703704</v>
      </c>
    </row>
    <row r="108">
      <c r="A108">
        <f>HYPERLINK("https://stackoverflow.com/q/45513359", "45513359")</f>
        <v/>
      </c>
      <c r="B108" t="n">
        <v>0.1613425925925926</v>
      </c>
    </row>
    <row r="109">
      <c r="A109">
        <f>HYPERLINK("https://stackoverflow.com/q/45688074", "45688074")</f>
        <v/>
      </c>
      <c r="B109" t="n">
        <v>0.2215038314176245</v>
      </c>
    </row>
    <row r="110">
      <c r="A110">
        <f>HYPERLINK("https://stackoverflow.com/q/45822590", "45822590")</f>
        <v/>
      </c>
      <c r="B110" t="n">
        <v>0.1713675213675214</v>
      </c>
    </row>
    <row r="111">
      <c r="A111">
        <f>HYPERLINK("https://stackoverflow.com/q/45824743", "45824743")</f>
        <v/>
      </c>
      <c r="B111" t="n">
        <v>0.245418098510882</v>
      </c>
    </row>
    <row r="112">
      <c r="A112">
        <f>HYPERLINK("https://stackoverflow.com/q/45853491", "45853491")</f>
        <v/>
      </c>
      <c r="B112" t="n">
        <v>0.3141891891891893</v>
      </c>
    </row>
    <row r="113">
      <c r="A113">
        <f>HYPERLINK("https://stackoverflow.com/q/45980951", "45980951")</f>
        <v/>
      </c>
      <c r="B113" t="n">
        <v>0.2536344755970924</v>
      </c>
    </row>
    <row r="114">
      <c r="A114">
        <f>HYPERLINK("https://stackoverflow.com/q/46058660", "46058660")</f>
        <v/>
      </c>
      <c r="B114" t="n">
        <v>0.1762023217247098</v>
      </c>
    </row>
    <row r="115">
      <c r="A115">
        <f>HYPERLINK("https://stackoverflow.com/q/46058884", "46058884")</f>
        <v/>
      </c>
      <c r="B115" t="n">
        <v>0.1967275494672755</v>
      </c>
    </row>
    <row r="116">
      <c r="A116">
        <f>HYPERLINK("https://stackoverflow.com/q/46065546", "46065546")</f>
        <v/>
      </c>
      <c r="B116" t="n">
        <v>0.3316714150047483</v>
      </c>
    </row>
    <row r="117">
      <c r="A117">
        <f>HYPERLINK("https://stackoverflow.com/q/46067509", "46067509")</f>
        <v/>
      </c>
      <c r="B117" t="n">
        <v>0.2605820105820106</v>
      </c>
    </row>
    <row r="118">
      <c r="A118">
        <f>HYPERLINK("https://stackoverflow.com/q/46067552", "46067552")</f>
        <v/>
      </c>
      <c r="B118" t="n">
        <v>0.1831926863572433</v>
      </c>
    </row>
    <row r="119">
      <c r="A119">
        <f>HYPERLINK("https://stackoverflow.com/q/46227182", "46227182")</f>
        <v/>
      </c>
      <c r="B119" t="n">
        <v>0.2262583095916429</v>
      </c>
    </row>
    <row r="120">
      <c r="A120">
        <f>HYPERLINK("https://stackoverflow.com/q/46275169", "46275169")</f>
        <v/>
      </c>
      <c r="B120" t="n">
        <v>0.2355324074074074</v>
      </c>
    </row>
    <row r="121">
      <c r="A121">
        <f>HYPERLINK("https://stackoverflow.com/q/46340789", "46340789")</f>
        <v/>
      </c>
      <c r="B121" t="n">
        <v>0.1618923611111111</v>
      </c>
    </row>
    <row r="122">
      <c r="A122">
        <f>HYPERLINK("https://stackoverflow.com/q/46369742", "46369742")</f>
        <v/>
      </c>
      <c r="B122" t="n">
        <v>0.1850907029478458</v>
      </c>
    </row>
    <row r="123">
      <c r="A123">
        <f>HYPERLINK("https://stackoverflow.com/q/46421271", "46421271")</f>
        <v/>
      </c>
      <c r="B123" t="n">
        <v>0.2953333333333333</v>
      </c>
    </row>
    <row r="124">
      <c r="A124">
        <f>HYPERLINK("https://stackoverflow.com/q/46453448", "46453448")</f>
        <v/>
      </c>
      <c r="B124" t="n">
        <v>0.2863984674329502</v>
      </c>
    </row>
    <row r="125">
      <c r="A125">
        <f>HYPERLINK("https://stackoverflow.com/q/46989444", "46989444")</f>
        <v/>
      </c>
      <c r="B125" t="n">
        <v>0.1702614379084967</v>
      </c>
    </row>
    <row r="126">
      <c r="A126">
        <f>HYPERLINK("https://stackoverflow.com/q/47388164", "47388164")</f>
        <v/>
      </c>
      <c r="B126" t="n">
        <v>0.2740575396825397</v>
      </c>
    </row>
    <row r="127">
      <c r="A127">
        <f>HYPERLINK("https://stackoverflow.com/q/47518599", "47518599")</f>
        <v/>
      </c>
      <c r="B127" t="n">
        <v>0.3100961538461539</v>
      </c>
    </row>
    <row r="128">
      <c r="A128">
        <f>HYPERLINK("https://stackoverflow.com/q/47522277", "47522277")</f>
        <v/>
      </c>
      <c r="B128" t="n">
        <v>0.2006578947368421</v>
      </c>
    </row>
    <row r="129">
      <c r="A129">
        <f>HYPERLINK("https://stackoverflow.com/q/47617463", "47617463")</f>
        <v/>
      </c>
      <c r="B129" t="n">
        <v>0.2586071987480438</v>
      </c>
    </row>
    <row r="130">
      <c r="A130">
        <f>HYPERLINK("https://stackoverflow.com/q/47801654", "47801654")</f>
        <v/>
      </c>
      <c r="B130" t="n">
        <v>0.2669934640522876</v>
      </c>
    </row>
    <row r="131">
      <c r="A131">
        <f>HYPERLINK("https://stackoverflow.com/q/48089860", "48089860")</f>
        <v/>
      </c>
      <c r="B131" t="n">
        <v>0.3385885885885886</v>
      </c>
    </row>
    <row r="132">
      <c r="A132">
        <f>HYPERLINK("https://stackoverflow.com/q/48287957", "48287957")</f>
        <v/>
      </c>
      <c r="B132" t="n">
        <v>0.1861979166666667</v>
      </c>
    </row>
    <row r="133">
      <c r="A133">
        <f>HYPERLINK("https://stackoverflow.com/q/48392222", "48392222")</f>
        <v/>
      </c>
      <c r="B133" t="n">
        <v>0.1985479797979798</v>
      </c>
    </row>
    <row r="134">
      <c r="A134">
        <f>HYPERLINK("https://stackoverflow.com/q/48439868", "48439868")</f>
        <v/>
      </c>
      <c r="B134" t="n">
        <v>0.2705176767676767</v>
      </c>
    </row>
    <row r="135">
      <c r="A135">
        <f>HYPERLINK("https://stackoverflow.com/q/48591858", "48591858")</f>
        <v/>
      </c>
      <c r="B135" t="n">
        <v>0.2127192982456141</v>
      </c>
    </row>
    <row r="136">
      <c r="A136">
        <f>HYPERLINK("https://stackoverflow.com/q/48633390", "48633390")</f>
        <v/>
      </c>
      <c r="B136" t="n">
        <v>0.2383786848072562</v>
      </c>
    </row>
    <row r="137">
      <c r="A137">
        <f>HYPERLINK("https://stackoverflow.com/q/48672445", "48672445")</f>
        <v/>
      </c>
      <c r="B137" t="n">
        <v>0.1709702660406886</v>
      </c>
    </row>
    <row r="138">
      <c r="A138">
        <f>HYPERLINK("https://stackoverflow.com/q/48817664", "48817664")</f>
        <v/>
      </c>
      <c r="B138" t="n">
        <v>0.2209967320261438</v>
      </c>
    </row>
    <row r="139">
      <c r="A139">
        <f>HYPERLINK("https://stackoverflow.com/q/49138059", "49138059")</f>
        <v/>
      </c>
      <c r="B139" t="n">
        <v>0.2981099656357389</v>
      </c>
    </row>
    <row r="140">
      <c r="A140">
        <f>HYPERLINK("https://stackoverflow.com/q/49146043", "49146043")</f>
        <v/>
      </c>
      <c r="B140" t="n">
        <v>0.2176434676434676</v>
      </c>
    </row>
    <row r="141">
      <c r="A141">
        <f>HYPERLINK("https://stackoverflow.com/q/49200336", "49200336")</f>
        <v/>
      </c>
      <c r="B141" t="n">
        <v>0.1867521367521368</v>
      </c>
    </row>
    <row r="142">
      <c r="A142">
        <f>HYPERLINK("https://stackoverflow.com/q/49409218", "49409218")</f>
        <v/>
      </c>
      <c r="B142" t="n">
        <v>0.2225829725829726</v>
      </c>
    </row>
    <row r="143">
      <c r="A143">
        <f>HYPERLINK("https://stackoverflow.com/q/49503406", "49503406")</f>
        <v/>
      </c>
      <c r="B143" t="n">
        <v>0.1833333333333333</v>
      </c>
    </row>
    <row r="144">
      <c r="A144">
        <f>HYPERLINK("https://stackoverflow.com/q/49544718", "49544718")</f>
        <v/>
      </c>
      <c r="B144" t="n">
        <v>0.1977611940298507</v>
      </c>
    </row>
    <row r="145">
      <c r="A145">
        <f>HYPERLINK("https://stackoverflow.com/q/49563870", "49563870")</f>
        <v/>
      </c>
      <c r="B145" t="n">
        <v>0.2719135802469136</v>
      </c>
    </row>
    <row r="146">
      <c r="A146">
        <f>HYPERLINK("https://stackoverflow.com/q/49580441", "49580441")</f>
        <v/>
      </c>
      <c r="B146" t="n">
        <v>0.2481995884773663</v>
      </c>
    </row>
    <row r="147">
      <c r="A147">
        <f>HYPERLINK("https://stackoverflow.com/q/49689289", "49689289")</f>
        <v/>
      </c>
      <c r="B147" t="n">
        <v>0.1856060606060606</v>
      </c>
    </row>
    <row r="148">
      <c r="A148">
        <f>HYPERLINK("https://stackoverflow.com/q/49848538", "49848538")</f>
        <v/>
      </c>
      <c r="B148" t="n">
        <v>0.2384259259259259</v>
      </c>
    </row>
    <row r="149">
      <c r="A149">
        <f>HYPERLINK("https://stackoverflow.com/q/49897894", "49897894")</f>
        <v/>
      </c>
      <c r="B149" t="n">
        <v>0.2395833333333333</v>
      </c>
    </row>
    <row r="150">
      <c r="A150">
        <f>HYPERLINK("https://stackoverflow.com/q/50013399", "50013399")</f>
        <v/>
      </c>
      <c r="B150" t="n">
        <v>0.2994791666666667</v>
      </c>
    </row>
    <row r="151">
      <c r="A151">
        <f>HYPERLINK("https://stackoverflow.com/q/50031163", "50031163")</f>
        <v/>
      </c>
      <c r="B151" t="n">
        <v>0.1751355013550135</v>
      </c>
    </row>
    <row r="152">
      <c r="A152">
        <f>HYPERLINK("https://stackoverflow.com/q/50038740", "50038740")</f>
        <v/>
      </c>
      <c r="B152" t="n">
        <v>0.2126865671641791</v>
      </c>
    </row>
    <row r="153">
      <c r="A153">
        <f>HYPERLINK("https://stackoverflow.com/q/50130057", "50130057")</f>
        <v/>
      </c>
      <c r="B153" t="n">
        <v>0.1855044699872286</v>
      </c>
    </row>
    <row r="154">
      <c r="A154">
        <f>HYPERLINK("https://stackoverflow.com/q/50171963", "50171963")</f>
        <v/>
      </c>
      <c r="B154" t="n">
        <v>0.2254273504273504</v>
      </c>
    </row>
    <row r="155">
      <c r="A155">
        <f>HYPERLINK("https://stackoverflow.com/q/50197317", "50197317")</f>
        <v/>
      </c>
      <c r="B155" t="n">
        <v>0.2150793650793651</v>
      </c>
    </row>
    <row r="156">
      <c r="A156">
        <f>HYPERLINK("https://stackoverflow.com/q/50223180", "50223180")</f>
        <v/>
      </c>
      <c r="B156" t="n">
        <v>0.2271412037037037</v>
      </c>
    </row>
    <row r="157">
      <c r="A157">
        <f>HYPERLINK("https://stackoverflow.com/q/50280733", "50280733")</f>
        <v/>
      </c>
      <c r="B157" t="n">
        <v>0.2732067510548523</v>
      </c>
    </row>
    <row r="158">
      <c r="A158">
        <f>HYPERLINK("https://stackoverflow.com/q/50339104", "50339104")</f>
        <v/>
      </c>
      <c r="B158" t="n">
        <v>0.2971521942110177</v>
      </c>
    </row>
    <row r="159">
      <c r="A159">
        <f>HYPERLINK("https://stackoverflow.com/q/50470391", "50470391")</f>
        <v/>
      </c>
      <c r="B159" t="n">
        <v>0.2204545454545455</v>
      </c>
    </row>
    <row r="160">
      <c r="A160">
        <f>HYPERLINK("https://stackoverflow.com/q/50584594", "50584594")</f>
        <v/>
      </c>
      <c r="B160" t="n">
        <v>0.2064814814814815</v>
      </c>
    </row>
    <row r="161">
      <c r="A161">
        <f>HYPERLINK("https://stackoverflow.com/q/50699695", "50699695")</f>
        <v/>
      </c>
      <c r="B161" t="n">
        <v>0.3166666666666667</v>
      </c>
    </row>
    <row r="162">
      <c r="A162">
        <f>HYPERLINK("https://stackoverflow.com/q/50856027", "50856027")</f>
        <v/>
      </c>
      <c r="B162" t="n">
        <v>0.2527777777777778</v>
      </c>
    </row>
    <row r="163">
      <c r="A163">
        <f>HYPERLINK("https://stackoverflow.com/q/50865772", "50865772")</f>
        <v/>
      </c>
      <c r="B163" t="n">
        <v>0.2123243933588761</v>
      </c>
    </row>
    <row r="164">
      <c r="A164">
        <f>HYPERLINK("https://stackoverflow.com/q/51016243", "51016243")</f>
        <v/>
      </c>
      <c r="B164" t="n">
        <v>0.2329931972789116</v>
      </c>
    </row>
    <row r="165">
      <c r="A165">
        <f>HYPERLINK("https://stackoverflow.com/q/51018281", "51018281")</f>
        <v/>
      </c>
      <c r="B165" t="n">
        <v>0.2154970760233918</v>
      </c>
    </row>
    <row r="166">
      <c r="A166">
        <f>HYPERLINK("https://stackoverflow.com/q/51077496", "51077496")</f>
        <v/>
      </c>
      <c r="B166" t="n">
        <v>0.2816301703163017</v>
      </c>
    </row>
    <row r="167">
      <c r="A167">
        <f>HYPERLINK("https://stackoverflow.com/q/51105421", "51105421")</f>
        <v/>
      </c>
      <c r="B167" t="n">
        <v>0.3090277777777778</v>
      </c>
    </row>
    <row r="168">
      <c r="A168">
        <f>HYPERLINK("https://stackoverflow.com/q/51105842", "51105842")</f>
        <v/>
      </c>
      <c r="B168" t="n">
        <v>0.1776315789473684</v>
      </c>
    </row>
    <row r="169">
      <c r="A169">
        <f>HYPERLINK("https://stackoverflow.com/q/51162737", "51162737")</f>
        <v/>
      </c>
      <c r="B169" t="n">
        <v>0.1525875190258752</v>
      </c>
    </row>
    <row r="170">
      <c r="A170">
        <f>HYPERLINK("https://stackoverflow.com/q/51186512", "51186512")</f>
        <v/>
      </c>
      <c r="B170" t="n">
        <v>0.2931929181929182</v>
      </c>
    </row>
    <row r="171">
      <c r="A171">
        <f>HYPERLINK("https://stackoverflow.com/q/51194662", "51194662")</f>
        <v/>
      </c>
      <c r="B171" t="n">
        <v>0.1952054794520548</v>
      </c>
    </row>
    <row r="172">
      <c r="A172">
        <f>HYPERLINK("https://stackoverflow.com/q/51289884", "51289884")</f>
        <v/>
      </c>
      <c r="B172" t="n">
        <v>0.1615805946791862</v>
      </c>
    </row>
    <row r="173">
      <c r="A173">
        <f>HYPERLINK("https://stackoverflow.com/q/51381376", "51381376")</f>
        <v/>
      </c>
      <c r="B173" t="n">
        <v>0.2651946818613485</v>
      </c>
    </row>
    <row r="174">
      <c r="A174">
        <f>HYPERLINK("https://stackoverflow.com/q/51443599", "51443599")</f>
        <v/>
      </c>
      <c r="B174" t="n">
        <v>0.1757028112449799</v>
      </c>
    </row>
    <row r="175">
      <c r="A175">
        <f>HYPERLINK("https://stackoverflow.com/q/51444586", "51444586")</f>
        <v/>
      </c>
      <c r="B175" t="n">
        <v>0.1653225806451613</v>
      </c>
    </row>
    <row r="176">
      <c r="A176">
        <f>HYPERLINK("https://stackoverflow.com/q/51468480", "51468480")</f>
        <v/>
      </c>
      <c r="B176" t="n">
        <v>0.2069640062597809</v>
      </c>
    </row>
    <row r="177">
      <c r="A177">
        <f>HYPERLINK("https://stackoverflow.com/q/51472013", "51472013")</f>
        <v/>
      </c>
      <c r="B177" t="n">
        <v>0.2394806048652202</v>
      </c>
    </row>
    <row r="178">
      <c r="A178">
        <f>HYPERLINK("https://stackoverflow.com/q/51529636", "51529636")</f>
        <v/>
      </c>
      <c r="B178" t="n">
        <v>0.2522002200220022</v>
      </c>
    </row>
    <row r="179">
      <c r="A179">
        <f>HYPERLINK("https://stackoverflow.com/q/51572657", "51572657")</f>
        <v/>
      </c>
      <c r="B179" t="n">
        <v>0.2390260631001372</v>
      </c>
    </row>
    <row r="180">
      <c r="A180">
        <f>HYPERLINK("https://stackoverflow.com/q/51592581", "51592581")</f>
        <v/>
      </c>
      <c r="B180" t="n">
        <v>0.4195652173913044</v>
      </c>
    </row>
    <row r="181">
      <c r="A181">
        <f>HYPERLINK("https://stackoverflow.com/q/51652025", "51652025")</f>
        <v/>
      </c>
      <c r="B181" t="n">
        <v>0.1785130718954248</v>
      </c>
    </row>
    <row r="182">
      <c r="A182">
        <f>HYPERLINK("https://stackoverflow.com/q/51657195", "51657195")</f>
        <v/>
      </c>
      <c r="B182" t="n">
        <v>0.1521164021164021</v>
      </c>
    </row>
    <row r="183">
      <c r="A183">
        <f>HYPERLINK("https://stackoverflow.com/q/51685009", "51685009")</f>
        <v/>
      </c>
      <c r="B183" t="n">
        <v>0.2470930232558139</v>
      </c>
    </row>
    <row r="184">
      <c r="A184">
        <f>HYPERLINK("https://stackoverflow.com/q/51737007", "51737007")</f>
        <v/>
      </c>
      <c r="B184" t="n">
        <v>0.1663319946452476</v>
      </c>
    </row>
    <row r="185">
      <c r="A185">
        <f>HYPERLINK("https://stackoverflow.com/q/51775608", "51775608")</f>
        <v/>
      </c>
      <c r="B185" t="n">
        <v>0.3675373134328358</v>
      </c>
    </row>
    <row r="186">
      <c r="A186">
        <f>HYPERLINK("https://stackoverflow.com/q/51849298", "51849298")</f>
        <v/>
      </c>
      <c r="B186" t="n">
        <v>0.2652625152625153</v>
      </c>
    </row>
    <row r="187">
      <c r="A187">
        <f>HYPERLINK("https://stackoverflow.com/q/51881224", "51881224")</f>
        <v/>
      </c>
      <c r="B187" t="n">
        <v>0.2662529550827423</v>
      </c>
    </row>
    <row r="188">
      <c r="A188">
        <f>HYPERLINK("https://stackoverflow.com/q/51888709", "51888709")</f>
        <v/>
      </c>
      <c r="B188" t="n">
        <v>0.2494152046783626</v>
      </c>
    </row>
    <row r="189">
      <c r="A189">
        <f>HYPERLINK("https://stackoverflow.com/q/52016220", "52016220")</f>
        <v/>
      </c>
      <c r="B189" t="n">
        <v>0.2137037037037037</v>
      </c>
    </row>
    <row r="190">
      <c r="A190">
        <f>HYPERLINK("https://stackoverflow.com/q/52023042", "52023042")</f>
        <v/>
      </c>
      <c r="B190" t="n">
        <v>0.2756259780907668</v>
      </c>
    </row>
    <row r="191">
      <c r="A191">
        <f>HYPERLINK("https://stackoverflow.com/q/52046824", "52046824")</f>
        <v/>
      </c>
      <c r="B191" t="n">
        <v>0.2960122699386503</v>
      </c>
    </row>
    <row r="192">
      <c r="A192">
        <f>HYPERLINK("https://stackoverflow.com/q/52057206", "52057206")</f>
        <v/>
      </c>
      <c r="B192" t="n">
        <v>0.1888379204892967</v>
      </c>
    </row>
    <row r="193">
      <c r="A193">
        <f>HYPERLINK("https://stackoverflow.com/q/52088202", "52088202")</f>
        <v/>
      </c>
      <c r="B193" t="n">
        <v>0.263401559454191</v>
      </c>
    </row>
    <row r="194">
      <c r="A194">
        <f>HYPERLINK("https://stackoverflow.com/q/52144189", "52144189")</f>
        <v/>
      </c>
      <c r="B194" t="n">
        <v>0.1545751633986928</v>
      </c>
    </row>
    <row r="195">
      <c r="A195">
        <f>HYPERLINK("https://stackoverflow.com/q/52213870", "52213870")</f>
        <v/>
      </c>
      <c r="B195" t="n">
        <v>0.1412037037037037</v>
      </c>
    </row>
    <row r="196">
      <c r="A196">
        <f>HYPERLINK("https://stackoverflow.com/q/52260506", "52260506")</f>
        <v/>
      </c>
      <c r="B196" t="n">
        <v>0.2095959595959596</v>
      </c>
    </row>
    <row r="197">
      <c r="A197">
        <f>HYPERLINK("https://stackoverflow.com/q/52282777", "52282777")</f>
        <v/>
      </c>
      <c r="B197" t="n">
        <v>0.402014652014652</v>
      </c>
    </row>
    <row r="198">
      <c r="A198">
        <f>HYPERLINK("https://stackoverflow.com/q/52296498", "52296498")</f>
        <v/>
      </c>
      <c r="B198" t="n">
        <v>0.2352320675105485</v>
      </c>
    </row>
    <row r="199">
      <c r="A199">
        <f>HYPERLINK("https://stackoverflow.com/q/52499067", "52499067")</f>
        <v/>
      </c>
      <c r="B199" t="n">
        <v>0.2364969135802469</v>
      </c>
    </row>
    <row r="200">
      <c r="A200">
        <f>HYPERLINK("https://stackoverflow.com/q/52704291", "52704291")</f>
        <v/>
      </c>
      <c r="B200" t="n">
        <v>0.2325</v>
      </c>
    </row>
    <row r="201">
      <c r="A201">
        <f>HYPERLINK("https://stackoverflow.com/q/52764400", "52764400")</f>
        <v/>
      </c>
      <c r="B201" t="n">
        <v>0.1670138888888889</v>
      </c>
    </row>
    <row r="202">
      <c r="A202">
        <f>HYPERLINK("https://stackoverflow.com/q/52772128", "52772128")</f>
        <v/>
      </c>
      <c r="B202" t="n">
        <v>0.2133838383838384</v>
      </c>
    </row>
    <row r="203">
      <c r="A203">
        <f>HYPERLINK("https://stackoverflow.com/q/52814608", "52814608")</f>
        <v/>
      </c>
      <c r="B203" t="n">
        <v>0.2487763093489965</v>
      </c>
    </row>
    <row r="204">
      <c r="A204">
        <f>HYPERLINK("https://stackoverflow.com/q/52816757", "52816757")</f>
        <v/>
      </c>
      <c r="B204" t="n">
        <v>0.2724358974358975</v>
      </c>
    </row>
    <row r="205">
      <c r="A205">
        <f>HYPERLINK("https://stackoverflow.com/q/52821168", "52821168")</f>
        <v/>
      </c>
      <c r="B205" t="n">
        <v>0.2802287581699346</v>
      </c>
    </row>
    <row r="206">
      <c r="A206">
        <f>HYPERLINK("https://stackoverflow.com/q/52904363", "52904363")</f>
        <v/>
      </c>
      <c r="B206" t="n">
        <v>0.2193200663349917</v>
      </c>
    </row>
    <row r="207">
      <c r="A207">
        <f>HYPERLINK("https://stackoverflow.com/q/52917737", "52917737")</f>
        <v/>
      </c>
      <c r="B207" t="n">
        <v>0.2550705467372134</v>
      </c>
    </row>
    <row r="208">
      <c r="A208">
        <f>HYPERLINK("https://stackoverflow.com/q/52923228", "52923228")</f>
        <v/>
      </c>
      <c r="B208" t="n">
        <v>0.4096596596596597</v>
      </c>
    </row>
    <row r="209">
      <c r="A209">
        <f>HYPERLINK("https://stackoverflow.com/q/52939680", "52939680")</f>
        <v/>
      </c>
      <c r="B209" t="n">
        <v>0.1836111111111111</v>
      </c>
    </row>
    <row r="210">
      <c r="A210">
        <f>HYPERLINK("https://stackoverflow.com/q/53110268", "53110268")</f>
        <v/>
      </c>
      <c r="B210" t="n">
        <v>0.2257791327913279</v>
      </c>
    </row>
    <row r="211">
      <c r="A211">
        <f>HYPERLINK("https://stackoverflow.com/q/53170139", "53170139")</f>
        <v/>
      </c>
      <c r="B211" t="n">
        <v>0.1701388888888889</v>
      </c>
    </row>
    <row r="212">
      <c r="A212">
        <f>HYPERLINK("https://stackoverflow.com/q/53244788", "53244788")</f>
        <v/>
      </c>
      <c r="B212" t="n">
        <v>0.1609347442680776</v>
      </c>
    </row>
    <row r="213">
      <c r="A213">
        <f>HYPERLINK("https://stackoverflow.com/q/53279941", "53279941")</f>
        <v/>
      </c>
      <c r="B213" t="n">
        <v>0.1962719298245614</v>
      </c>
    </row>
    <row r="214">
      <c r="A214">
        <f>HYPERLINK("https://stackoverflow.com/q/53286917", "53286917")</f>
        <v/>
      </c>
      <c r="B214" t="n">
        <v>0.2314814814814815</v>
      </c>
    </row>
    <row r="215">
      <c r="A215">
        <f>HYPERLINK("https://stackoverflow.com/q/53319236", "53319236")</f>
        <v/>
      </c>
      <c r="B215" t="n">
        <v>0.1909722222222222</v>
      </c>
    </row>
    <row r="216">
      <c r="A216">
        <f>HYPERLINK("https://stackoverflow.com/q/53410290", "53410290")</f>
        <v/>
      </c>
      <c r="B216" t="n">
        <v>0.2263285024154589</v>
      </c>
    </row>
    <row r="217">
      <c r="A217">
        <f>HYPERLINK("https://stackoverflow.com/q/53486490", "53486490")</f>
        <v/>
      </c>
      <c r="B217" t="n">
        <v>0.1892857142857143</v>
      </c>
    </row>
    <row r="218">
      <c r="A218">
        <f>HYPERLINK("https://stackoverflow.com/q/53487133", "53487133")</f>
        <v/>
      </c>
      <c r="B218" t="n">
        <v>0.2907986111111111</v>
      </c>
    </row>
    <row r="219">
      <c r="A219">
        <f>HYPERLINK("https://stackoverflow.com/q/53522196", "53522196")</f>
        <v/>
      </c>
      <c r="B219" t="n">
        <v>0.1708333333333333</v>
      </c>
    </row>
    <row r="220">
      <c r="A220">
        <f>HYPERLINK("https://stackoverflow.com/q/53544934", "53544934")</f>
        <v/>
      </c>
      <c r="B220" t="n">
        <v>0.2063131313131313</v>
      </c>
    </row>
    <row r="221">
      <c r="A221">
        <f>HYPERLINK("https://stackoverflow.com/q/53623673", "53623673")</f>
        <v/>
      </c>
      <c r="B221" t="n">
        <v>0.2757936507936509</v>
      </c>
    </row>
    <row r="222">
      <c r="A222">
        <f>HYPERLINK("https://stackoverflow.com/q/53742356", "53742356")</f>
        <v/>
      </c>
      <c r="B222" t="n">
        <v>0.2654950869236584</v>
      </c>
    </row>
    <row r="223">
      <c r="A223">
        <f>HYPERLINK("https://stackoverflow.com/q/53821137", "53821137")</f>
        <v/>
      </c>
      <c r="B223" t="n">
        <v>0.3179253472222222</v>
      </c>
    </row>
    <row r="224">
      <c r="A224">
        <f>HYPERLINK("https://stackoverflow.com/q/53838659", "53838659")</f>
        <v/>
      </c>
      <c r="B224" t="n">
        <v>0.2428861788617886</v>
      </c>
    </row>
    <row r="225">
      <c r="A225">
        <f>HYPERLINK("https://stackoverflow.com/q/53874059", "53874059")</f>
        <v/>
      </c>
      <c r="B225" t="n">
        <v>0.2450396825396825</v>
      </c>
    </row>
    <row r="226">
      <c r="A226">
        <f>HYPERLINK("https://stackoverflow.com/q/53884595", "53884595")</f>
        <v/>
      </c>
      <c r="B226" t="n">
        <v>0.19140625</v>
      </c>
    </row>
    <row r="227">
      <c r="A227">
        <f>HYPERLINK("https://stackoverflow.com/q/54042741", "54042741")</f>
        <v/>
      </c>
      <c r="B227" t="n">
        <v>0.2994123931623932</v>
      </c>
    </row>
    <row r="228">
      <c r="A228">
        <f>HYPERLINK("https://stackoverflow.com/q/54174575", "54174575")</f>
        <v/>
      </c>
      <c r="B228" t="n">
        <v>0.3259680134680135</v>
      </c>
    </row>
    <row r="229">
      <c r="A229">
        <f>HYPERLINK("https://stackoverflow.com/q/54248770", "54248770")</f>
        <v/>
      </c>
      <c r="B229" t="n">
        <v>0.1929012345679012</v>
      </c>
    </row>
    <row r="230">
      <c r="A230">
        <f>HYPERLINK("https://stackoverflow.com/q/54285728", "54285728")</f>
        <v/>
      </c>
      <c r="B230" t="n">
        <v>0.2494606256742178</v>
      </c>
    </row>
    <row r="231">
      <c r="A231">
        <f>HYPERLINK("https://stackoverflow.com/q/54291428", "54291428")</f>
        <v/>
      </c>
      <c r="B231" t="n">
        <v>0.2398278560250391</v>
      </c>
    </row>
    <row r="232">
      <c r="A232">
        <f>HYPERLINK("https://stackoverflow.com/q/54316826", "54316826")</f>
        <v/>
      </c>
      <c r="B232" t="n">
        <v>0.3373907615480649</v>
      </c>
    </row>
    <row r="233">
      <c r="A233">
        <f>HYPERLINK("https://stackoverflow.com/q/54446465", "54446465")</f>
        <v/>
      </c>
      <c r="B233" t="n">
        <v>0.180316091954023</v>
      </c>
    </row>
    <row r="234">
      <c r="A234">
        <f>HYPERLINK("https://stackoverflow.com/q/54472908", "54472908")</f>
        <v/>
      </c>
      <c r="B234" t="n">
        <v>0.258578431372549</v>
      </c>
    </row>
    <row r="235">
      <c r="A235">
        <f>HYPERLINK("https://stackoverflow.com/q/54477736", "54477736")</f>
        <v/>
      </c>
      <c r="B235" t="n">
        <v>0.5684611602753196</v>
      </c>
    </row>
    <row r="236">
      <c r="A236">
        <f>HYPERLINK("https://stackoverflow.com/q/54484732", "54484732")</f>
        <v/>
      </c>
      <c r="B236" t="n">
        <v>0.1792929292929293</v>
      </c>
    </row>
    <row r="237">
      <c r="A237">
        <f>HYPERLINK("https://stackoverflow.com/q/54577431", "54577431")</f>
        <v/>
      </c>
      <c r="B237" t="n">
        <v>0.2430555555555555</v>
      </c>
    </row>
    <row r="238">
      <c r="A238">
        <f>HYPERLINK("https://stackoverflow.com/q/54688078", "54688078")</f>
        <v/>
      </c>
      <c r="B238" t="n">
        <v>0.1571537290715373</v>
      </c>
    </row>
    <row r="239">
      <c r="A239">
        <f>HYPERLINK("https://stackoverflow.com/q/54734086", "54734086")</f>
        <v/>
      </c>
      <c r="B239" t="n">
        <v>0.2384559884559884</v>
      </c>
    </row>
    <row r="240">
      <c r="A240">
        <f>HYPERLINK("https://stackoverflow.com/q/54747323", "54747323")</f>
        <v/>
      </c>
      <c r="B240" t="n">
        <v>0.251942501942502</v>
      </c>
    </row>
    <row r="241">
      <c r="A241">
        <f>HYPERLINK("https://stackoverflow.com/q/54757002", "54757002")</f>
        <v/>
      </c>
      <c r="B241" t="n">
        <v>0.1979717813051147</v>
      </c>
    </row>
    <row r="242">
      <c r="A242">
        <f>HYPERLINK("https://stackoverflow.com/q/54910488", "54910488")</f>
        <v/>
      </c>
      <c r="B242" t="n">
        <v>0.2915318230852211</v>
      </c>
    </row>
    <row r="243">
      <c r="A243">
        <f>HYPERLINK("https://stackoverflow.com/q/54937175", "54937175")</f>
        <v/>
      </c>
      <c r="B243" t="n">
        <v>0.2101924759405074</v>
      </c>
    </row>
    <row r="244">
      <c r="A244">
        <f>HYPERLINK("https://stackoverflow.com/q/54960110", "54960110")</f>
        <v/>
      </c>
      <c r="B244" t="n">
        <v>0.1730769230769231</v>
      </c>
    </row>
    <row r="245">
      <c r="A245">
        <f>HYPERLINK("https://stackoverflow.com/q/54967399", "54967399")</f>
        <v/>
      </c>
      <c r="B245" t="n">
        <v>0.2574626865671642</v>
      </c>
    </row>
    <row r="246">
      <c r="A246">
        <f>HYPERLINK("https://stackoverflow.com/q/55000264", "55000264")</f>
        <v/>
      </c>
      <c r="B246" t="n">
        <v>0.2312734082397004</v>
      </c>
    </row>
    <row r="247">
      <c r="A247">
        <f>HYPERLINK("https://stackoverflow.com/q/55048122", "55048122")</f>
        <v/>
      </c>
      <c r="B247" t="n">
        <v>0.2117486338797814</v>
      </c>
    </row>
    <row r="248">
      <c r="A248">
        <f>HYPERLINK("https://stackoverflow.com/q/55090674", "55090674")</f>
        <v/>
      </c>
      <c r="B248" t="n">
        <v>0.2008960573476702</v>
      </c>
    </row>
    <row r="249">
      <c r="A249">
        <f>HYPERLINK("https://stackoverflow.com/q/55350422", "55350422")</f>
        <v/>
      </c>
      <c r="B249" t="n">
        <v>0.2124521072796935</v>
      </c>
    </row>
    <row r="250">
      <c r="A250">
        <f>HYPERLINK("https://stackoverflow.com/q/55525227", "55525227")</f>
        <v/>
      </c>
      <c r="B250" t="n">
        <v>0.2451814058956916</v>
      </c>
    </row>
    <row r="251">
      <c r="A251">
        <f>HYPERLINK("https://stackoverflow.com/q/55574590", "55574590")</f>
        <v/>
      </c>
      <c r="B251" t="n">
        <v>0.1964869281045752</v>
      </c>
    </row>
    <row r="252">
      <c r="A252">
        <f>HYPERLINK("https://stackoverflow.com/q/55614003", "55614003")</f>
        <v/>
      </c>
      <c r="B252" t="n">
        <v>0.1856481481481481</v>
      </c>
    </row>
    <row r="253">
      <c r="A253">
        <f>HYPERLINK("https://stackoverflow.com/q/55623926", "55623926")</f>
        <v/>
      </c>
      <c r="B253" t="n">
        <v>0.221316425120773</v>
      </c>
    </row>
    <row r="254">
      <c r="A254">
        <f>HYPERLINK("https://stackoverflow.com/q/55632717", "55632717")</f>
        <v/>
      </c>
      <c r="B254" t="n">
        <v>0.1861525704809287</v>
      </c>
    </row>
    <row r="255">
      <c r="A255">
        <f>HYPERLINK("https://stackoverflow.com/q/55718762", "55718762")</f>
        <v/>
      </c>
      <c r="B255" t="n">
        <v>0.2806513409961686</v>
      </c>
    </row>
    <row r="256">
      <c r="A256">
        <f>HYPERLINK("https://stackoverflow.com/q/55794490", "55794490")</f>
        <v/>
      </c>
      <c r="B256" t="n">
        <v>0.2567945643485212</v>
      </c>
    </row>
    <row r="257">
      <c r="A257">
        <f>HYPERLINK("https://stackoverflow.com/q/55795520", "55795520")</f>
        <v/>
      </c>
      <c r="B257" t="n">
        <v>0.1930379746835443</v>
      </c>
    </row>
    <row r="258">
      <c r="A258">
        <f>HYPERLINK("https://stackoverflow.com/q/55868931", "55868931")</f>
        <v/>
      </c>
      <c r="B258" t="n">
        <v>0.2930314707771355</v>
      </c>
    </row>
    <row r="259">
      <c r="A259">
        <f>HYPERLINK("https://stackoverflow.com/q/55873748", "55873748")</f>
        <v/>
      </c>
      <c r="B259" t="n">
        <v>0.4153874269005848</v>
      </c>
    </row>
    <row r="260">
      <c r="A260">
        <f>HYPERLINK("https://stackoverflow.com/q/55896200", "55896200")</f>
        <v/>
      </c>
      <c r="B260" t="n">
        <v>0.304783950617284</v>
      </c>
    </row>
    <row r="261">
      <c r="A261">
        <f>HYPERLINK("https://stackoverflow.com/q/56002190", "56002190")</f>
        <v/>
      </c>
      <c r="B261" t="n">
        <v>0.1678403755868545</v>
      </c>
    </row>
    <row r="262">
      <c r="A262">
        <f>HYPERLINK("https://stackoverflow.com/q/56013510", "56013510")</f>
        <v/>
      </c>
      <c r="B262" t="n">
        <v>0.2097578347578348</v>
      </c>
    </row>
    <row r="263">
      <c r="A263">
        <f>HYPERLINK("https://stackoverflow.com/q/56127535", "56127535")</f>
        <v/>
      </c>
      <c r="B263" t="n">
        <v>0.1692592592592592</v>
      </c>
    </row>
    <row r="264">
      <c r="A264">
        <f>HYPERLINK("https://stackoverflow.com/q/56190648", "56190648")</f>
        <v/>
      </c>
      <c r="B264" t="n">
        <v>0.2256613756613757</v>
      </c>
    </row>
    <row r="265">
      <c r="A265">
        <f>HYPERLINK("https://stackoverflow.com/q/56276882", "56276882")</f>
        <v/>
      </c>
      <c r="B265" t="n">
        <v>0.176994301994302</v>
      </c>
    </row>
    <row r="266">
      <c r="A266">
        <f>HYPERLINK("https://stackoverflow.com/q/56298441", "56298441")</f>
        <v/>
      </c>
      <c r="B266" t="n">
        <v>0.2926666666666667</v>
      </c>
    </row>
    <row r="267">
      <c r="A267">
        <f>HYPERLINK("https://stackoverflow.com/q/56298980", "56298980")</f>
        <v/>
      </c>
      <c r="B267" t="n">
        <v>0.1861979166666666</v>
      </c>
    </row>
    <row r="268">
      <c r="A268">
        <f>HYPERLINK("https://stackoverflow.com/q/56363028", "56363028")</f>
        <v/>
      </c>
      <c r="B268" t="n">
        <v>0.2873931623931624</v>
      </c>
    </row>
    <row r="269">
      <c r="A269">
        <f>HYPERLINK("https://stackoverflow.com/q/56377658", "56377658")</f>
        <v/>
      </c>
      <c r="B269" t="n">
        <v>0.2478956228956229</v>
      </c>
    </row>
    <row r="270">
      <c r="A270">
        <f>HYPERLINK("https://stackoverflow.com/q/56382577", "56382577")</f>
        <v/>
      </c>
      <c r="B270" t="n">
        <v>0.3154380341880342</v>
      </c>
    </row>
    <row r="271">
      <c r="A271">
        <f>HYPERLINK("https://stackoverflow.com/q/56403311", "56403311")</f>
        <v/>
      </c>
      <c r="B271" t="n">
        <v>0.2072158365261814</v>
      </c>
    </row>
    <row r="272">
      <c r="A272">
        <f>HYPERLINK("https://stackoverflow.com/q/56430977", "56430977")</f>
        <v/>
      </c>
      <c r="B272" t="n">
        <v>0.1897660818713451</v>
      </c>
    </row>
    <row r="273">
      <c r="A273">
        <f>HYPERLINK("https://stackoverflow.com/q/56440735", "56440735")</f>
        <v/>
      </c>
      <c r="B273" t="n">
        <v>0.2359708193041526</v>
      </c>
    </row>
    <row r="274">
      <c r="A274">
        <f>HYPERLINK("https://stackoverflow.com/q/56446803", "56446803")</f>
        <v/>
      </c>
      <c r="B274" t="n">
        <v>0.2298976608187135</v>
      </c>
    </row>
    <row r="275">
      <c r="A275">
        <f>HYPERLINK("https://stackoverflow.com/q/56450083", "56450083")</f>
        <v/>
      </c>
      <c r="B275" t="n">
        <v>0.2012937595129376</v>
      </c>
    </row>
    <row r="276">
      <c r="A276">
        <f>HYPERLINK("https://stackoverflow.com/q/56481283", "56481283")</f>
        <v/>
      </c>
      <c r="B276" t="n">
        <v>0.1985735735735736</v>
      </c>
    </row>
    <row r="277">
      <c r="A277">
        <f>HYPERLINK("https://stackoverflow.com/q/56537526", "56537526")</f>
        <v/>
      </c>
      <c r="B277" t="n">
        <v>0.1870370370370371</v>
      </c>
    </row>
    <row r="278">
      <c r="A278">
        <f>HYPERLINK("https://stackoverflow.com/q/56548526", "56548526")</f>
        <v/>
      </c>
      <c r="B278" t="n">
        <v>0.2124819624819625</v>
      </c>
    </row>
    <row r="279">
      <c r="A279">
        <f>HYPERLINK("https://stackoverflow.com/q/56551738", "56551738")</f>
        <v/>
      </c>
      <c r="B279" t="n">
        <v>0.2349537037037037</v>
      </c>
    </row>
    <row r="280">
      <c r="A280">
        <f>HYPERLINK("https://stackoverflow.com/q/56561002", "56561002")</f>
        <v/>
      </c>
      <c r="B280" t="n">
        <v>0.3008607198748044</v>
      </c>
    </row>
    <row r="281">
      <c r="A281">
        <f>HYPERLINK("https://stackoverflow.com/q/56577667", "56577667")</f>
        <v/>
      </c>
      <c r="B281" t="n">
        <v>0.2027588813303099</v>
      </c>
    </row>
    <row r="282">
      <c r="A282">
        <f>HYPERLINK("https://stackoverflow.com/q/56580338", "56580338")</f>
        <v/>
      </c>
      <c r="B282" t="n">
        <v>0.2233072916666667</v>
      </c>
    </row>
    <row r="283">
      <c r="A283">
        <f>HYPERLINK("https://stackoverflow.com/q/56595252", "56595252")</f>
        <v/>
      </c>
      <c r="B283" t="n">
        <v>0.2035590277777778</v>
      </c>
    </row>
    <row r="284">
      <c r="A284">
        <f>HYPERLINK("https://stackoverflow.com/q/56603585", "56603585")</f>
        <v/>
      </c>
      <c r="B284" t="n">
        <v>0.1832788671023965</v>
      </c>
    </row>
    <row r="285">
      <c r="A285">
        <f>HYPERLINK("https://stackoverflow.com/q/56612308", "56612308")</f>
        <v/>
      </c>
      <c r="B285" t="n">
        <v>0.1847222222222222</v>
      </c>
    </row>
    <row r="286">
      <c r="A286">
        <f>HYPERLINK("https://stackoverflow.com/q/56615245", "56615245")</f>
        <v/>
      </c>
      <c r="B286" t="n">
        <v>0.2446519795657727</v>
      </c>
    </row>
    <row r="287">
      <c r="A287">
        <f>HYPERLINK("https://stackoverflow.com/q/56637616", "56637616")</f>
        <v/>
      </c>
      <c r="B287" t="n">
        <v>0.1791005291005291</v>
      </c>
    </row>
    <row r="288">
      <c r="A288">
        <f>HYPERLINK("https://stackoverflow.com/q/56650929", "56650929")</f>
        <v/>
      </c>
      <c r="B288" t="n">
        <v>0.1637205387205387</v>
      </c>
    </row>
    <row r="289">
      <c r="A289">
        <f>HYPERLINK("https://stackoverflow.com/q/56662340", "56662340")</f>
        <v/>
      </c>
      <c r="B289" t="n">
        <v>0.2437454010301692</v>
      </c>
    </row>
    <row r="290">
      <c r="A290">
        <f>HYPERLINK("https://stackoverflow.com/q/56709602", "56709602")</f>
        <v/>
      </c>
      <c r="B290" t="n">
        <v>0.1745541838134431</v>
      </c>
    </row>
    <row r="291">
      <c r="A291">
        <f>HYPERLINK("https://stackoverflow.com/q/56716968", "56716968")</f>
        <v/>
      </c>
      <c r="B291" t="n">
        <v>0.2147222222222222</v>
      </c>
    </row>
    <row r="292">
      <c r="A292">
        <f>HYPERLINK("https://stackoverflow.com/q/56722062", "56722062")</f>
        <v/>
      </c>
      <c r="B292" t="n">
        <v>0.2141025641025641</v>
      </c>
    </row>
    <row r="293">
      <c r="A293">
        <f>HYPERLINK("https://stackoverflow.com/q/56852112", "56852112")</f>
        <v/>
      </c>
      <c r="B293" t="n">
        <v>0.2268976897689769</v>
      </c>
    </row>
    <row r="294">
      <c r="A294">
        <f>HYPERLINK("https://stackoverflow.com/q/56860662", "56860662")</f>
        <v/>
      </c>
      <c r="B294" t="n">
        <v>0.3210167714884696</v>
      </c>
    </row>
    <row r="295">
      <c r="A295">
        <f>HYPERLINK("https://stackoverflow.com/q/56876401", "56876401")</f>
        <v/>
      </c>
      <c r="B295" t="n">
        <v>0.1720779220779221</v>
      </c>
    </row>
    <row r="296">
      <c r="A296">
        <f>HYPERLINK("https://stackoverflow.com/q/56937356", "56937356")</f>
        <v/>
      </c>
      <c r="B296" t="n">
        <v>0.1957215836526181</v>
      </c>
    </row>
    <row r="297">
      <c r="A297">
        <f>HYPERLINK("https://stackoverflow.com/q/56943460", "56943460")</f>
        <v/>
      </c>
      <c r="B297" t="n">
        <v>0.3842592592592592</v>
      </c>
    </row>
    <row r="298">
      <c r="A298">
        <f>HYPERLINK("https://stackoverflow.com/q/56953869", "56953869")</f>
        <v/>
      </c>
      <c r="B298" t="n">
        <v>0.2431481481481481</v>
      </c>
    </row>
    <row r="299">
      <c r="A299">
        <f>HYPERLINK("https://stackoverflow.com/q/56958117", "56958117")</f>
        <v/>
      </c>
      <c r="B299" t="n">
        <v>0.2064814814814815</v>
      </c>
    </row>
    <row r="300">
      <c r="A300">
        <f>HYPERLINK("https://stackoverflow.com/q/56969396", "56969396")</f>
        <v/>
      </c>
      <c r="B300" t="n">
        <v>0.2898428731762065</v>
      </c>
    </row>
    <row r="301">
      <c r="A301">
        <f>HYPERLINK("https://stackoverflow.com/q/56970311", "56970311")</f>
        <v/>
      </c>
      <c r="B301" t="n">
        <v>0.2511001100110011</v>
      </c>
    </row>
    <row r="302">
      <c r="A302">
        <f>HYPERLINK("https://stackoverflow.com/q/57006123", "57006123")</f>
        <v/>
      </c>
      <c r="B302" t="n">
        <v>0.260654490106545</v>
      </c>
    </row>
    <row r="303">
      <c r="A303">
        <f>HYPERLINK("https://stackoverflow.com/q/57008985", "57008985")</f>
        <v/>
      </c>
      <c r="B303" t="n">
        <v>0.1930379746835443</v>
      </c>
    </row>
    <row r="304">
      <c r="A304">
        <f>HYPERLINK("https://stackoverflow.com/q/57016370", "57016370")</f>
        <v/>
      </c>
      <c r="B304" t="n">
        <v>0.2743386243386243</v>
      </c>
    </row>
    <row r="305">
      <c r="A305">
        <f>HYPERLINK("https://stackoverflow.com/q/57061468", "57061468")</f>
        <v/>
      </c>
      <c r="B305" t="n">
        <v>0.2317708333333333</v>
      </c>
    </row>
    <row r="306">
      <c r="A306">
        <f>HYPERLINK("https://stackoverflow.com/q/57062051", "57062051")</f>
        <v/>
      </c>
      <c r="B306" t="n">
        <v>0.2750481695568401</v>
      </c>
    </row>
    <row r="307">
      <c r="A307">
        <f>HYPERLINK("https://stackoverflow.com/q/57097533", "57097533")</f>
        <v/>
      </c>
      <c r="B307" t="n">
        <v>0.233187134502924</v>
      </c>
    </row>
    <row r="308">
      <c r="A308">
        <f>HYPERLINK("https://stackoverflow.com/q/57146989", "57146989")</f>
        <v/>
      </c>
      <c r="B308" t="n">
        <v>0.1508438818565401</v>
      </c>
    </row>
    <row r="309">
      <c r="A309">
        <f>HYPERLINK("https://stackoverflow.com/q/57156494", "57156494")</f>
        <v/>
      </c>
      <c r="B309" t="n">
        <v>0.1691919191919192</v>
      </c>
    </row>
    <row r="310">
      <c r="A310">
        <f>HYPERLINK("https://stackoverflow.com/q/57160000", "57160000")</f>
        <v/>
      </c>
      <c r="B310" t="n">
        <v>0.2191840277777778</v>
      </c>
    </row>
    <row r="311">
      <c r="A311">
        <f>HYPERLINK("https://stackoverflow.com/q/57170193", "57170193")</f>
        <v/>
      </c>
      <c r="B311" t="n">
        <v>0.1705344585091421</v>
      </c>
    </row>
    <row r="312">
      <c r="A312">
        <f>HYPERLINK("https://stackoverflow.com/q/57197790", "57197790")</f>
        <v/>
      </c>
      <c r="B312" t="n">
        <v>0.3543360433604336</v>
      </c>
    </row>
    <row r="313">
      <c r="A313">
        <f>HYPERLINK("https://stackoverflow.com/q/57204867", "57204867")</f>
        <v/>
      </c>
      <c r="B313" t="n">
        <v>0.330743879472693</v>
      </c>
    </row>
    <row r="314">
      <c r="A314">
        <f>HYPERLINK("https://stackoverflow.com/q/57205404", "57205404")</f>
        <v/>
      </c>
      <c r="B314" t="n">
        <v>0.2008003766478343</v>
      </c>
    </row>
    <row r="315">
      <c r="A315">
        <f>HYPERLINK("https://stackoverflow.com/q/57205632", "57205632")</f>
        <v/>
      </c>
      <c r="B315" t="n">
        <v>0.1856060606060606</v>
      </c>
    </row>
    <row r="316">
      <c r="A316">
        <f>HYPERLINK("https://stackoverflow.com/q/57228609", "57228609")</f>
        <v/>
      </c>
      <c r="B316" t="n">
        <v>0.2040343915343915</v>
      </c>
    </row>
    <row r="317">
      <c r="A317">
        <f>HYPERLINK("https://stackoverflow.com/q/57314923", "57314923")</f>
        <v/>
      </c>
      <c r="B317" t="n">
        <v>0.1997354497354497</v>
      </c>
    </row>
    <row r="318">
      <c r="A318">
        <f>HYPERLINK("https://stackoverflow.com/q/57355228", "57355228")</f>
        <v/>
      </c>
      <c r="B318" t="n">
        <v>0.178125</v>
      </c>
    </row>
    <row r="319">
      <c r="A319">
        <f>HYPERLINK("https://stackoverflow.com/q/57430993", "57430993")</f>
        <v/>
      </c>
      <c r="B319" t="n">
        <v>0.3379323031640912</v>
      </c>
    </row>
    <row r="320">
      <c r="A320">
        <f>HYPERLINK("https://stackoverflow.com/q/57523091", "57523091")</f>
        <v/>
      </c>
      <c r="B320" t="n">
        <v>0.1781481481481482</v>
      </c>
    </row>
    <row r="321">
      <c r="A321">
        <f>HYPERLINK("https://stackoverflow.com/q/57535384", "57535384")</f>
        <v/>
      </c>
      <c r="B321" t="n">
        <v>0.1913145539906103</v>
      </c>
    </row>
    <row r="322">
      <c r="A322">
        <f>HYPERLINK("https://stackoverflow.com/q/57609094", "57609094")</f>
        <v/>
      </c>
      <c r="B322" t="n">
        <v>0.3582621082621082</v>
      </c>
    </row>
    <row r="323">
      <c r="A323">
        <f>HYPERLINK("https://stackoverflow.com/q/57624459", "57624459")</f>
        <v/>
      </c>
      <c r="B323" t="n">
        <v>0.2688552188552188</v>
      </c>
    </row>
    <row r="324">
      <c r="A324">
        <f>HYPERLINK("https://stackoverflow.com/q/57626023", "57626023")</f>
        <v/>
      </c>
      <c r="B324" t="n">
        <v>0.2350187265917603</v>
      </c>
    </row>
    <row r="325">
      <c r="A325">
        <f>HYPERLINK("https://stackoverflow.com/q/57652832", "57652832")</f>
        <v/>
      </c>
      <c r="B325" t="n">
        <v>0.2534153005464481</v>
      </c>
    </row>
    <row r="326">
      <c r="A326">
        <f>HYPERLINK("https://stackoverflow.com/q/57654496", "57654496")</f>
        <v/>
      </c>
      <c r="B326" t="n">
        <v>0.4606873822975517</v>
      </c>
    </row>
    <row r="327">
      <c r="A327">
        <f>HYPERLINK("https://stackoverflow.com/q/57836593", "57836593")</f>
        <v/>
      </c>
      <c r="B327" t="n">
        <v>0.279320987654321</v>
      </c>
    </row>
    <row r="328">
      <c r="A328">
        <f>HYPERLINK("https://stackoverflow.com/q/57859250", "57859250")</f>
        <v/>
      </c>
      <c r="B328" t="n">
        <v>0.4029706790123457</v>
      </c>
    </row>
    <row r="329">
      <c r="A329">
        <f>HYPERLINK("https://stackoverflow.com/q/57885314", "57885314")</f>
        <v/>
      </c>
      <c r="B329" t="n">
        <v>0.3375875875875876</v>
      </c>
    </row>
    <row r="330">
      <c r="A330">
        <f>HYPERLINK("https://stackoverflow.com/q/57885877", "57885877")</f>
        <v/>
      </c>
      <c r="B330" t="n">
        <v>0.1685435435435436</v>
      </c>
    </row>
    <row r="331">
      <c r="A331">
        <f>HYPERLINK("https://stackoverflow.com/q/57897359", "57897359")</f>
        <v/>
      </c>
      <c r="B331" t="n">
        <v>0.2598180076628352</v>
      </c>
    </row>
    <row r="332">
      <c r="A332">
        <f>HYPERLINK("https://stackoverflow.com/q/57910501", "57910501")</f>
        <v/>
      </c>
      <c r="B332" t="n">
        <v>0.1974030243261012</v>
      </c>
    </row>
    <row r="333">
      <c r="A333">
        <f>HYPERLINK("https://stackoverflow.com/q/57931047", "57931047")</f>
        <v/>
      </c>
      <c r="B333" t="n">
        <v>0.2213971397139714</v>
      </c>
    </row>
    <row r="334">
      <c r="A334">
        <f>HYPERLINK("https://stackoverflow.com/q/57958985", "57958985")</f>
        <v/>
      </c>
      <c r="B334" t="n">
        <v>0.2018229166666667</v>
      </c>
    </row>
    <row r="335">
      <c r="A335">
        <f>HYPERLINK("https://stackoverflow.com/q/57963215", "57963215")</f>
        <v/>
      </c>
      <c r="B335" t="n">
        <v>0.2236997635933806</v>
      </c>
    </row>
    <row r="336">
      <c r="A336">
        <f>HYPERLINK("https://stackoverflow.com/q/58004108", "58004108")</f>
        <v/>
      </c>
      <c r="B336" t="n">
        <v>0.2184027777777778</v>
      </c>
    </row>
    <row r="337">
      <c r="A337">
        <f>HYPERLINK("https://stackoverflow.com/q/58010768", "58010768")</f>
        <v/>
      </c>
      <c r="B337" t="n">
        <v>0.2043946932006634</v>
      </c>
    </row>
    <row r="338">
      <c r="A338">
        <f>HYPERLINK("https://stackoverflow.com/q/58030372", "58030372")</f>
        <v/>
      </c>
      <c r="B338" t="n">
        <v>0.1648629148629148</v>
      </c>
    </row>
    <row r="339">
      <c r="A339">
        <f>HYPERLINK("https://stackoverflow.com/q/58031932", "58031932")</f>
        <v/>
      </c>
      <c r="B339" t="n">
        <v>0.193287037037037</v>
      </c>
    </row>
    <row r="340">
      <c r="A340">
        <f>HYPERLINK("https://stackoverflow.com/q/58081210", "58081210")</f>
        <v/>
      </c>
      <c r="B340" t="n">
        <v>0.2740549828178694</v>
      </c>
    </row>
    <row r="341">
      <c r="A341">
        <f>HYPERLINK("https://stackoverflow.com/q/58090993", "58090993")</f>
        <v/>
      </c>
      <c r="B341" t="n">
        <v>0.1694847020933978</v>
      </c>
    </row>
    <row r="342">
      <c r="A342">
        <f>HYPERLINK("https://stackoverflow.com/q/58161171", "58161171")</f>
        <v/>
      </c>
      <c r="B342" t="n">
        <v>0.4576023391812866</v>
      </c>
    </row>
    <row r="343">
      <c r="A343">
        <f>HYPERLINK("https://stackoverflow.com/q/58174411", "58174411")</f>
        <v/>
      </c>
      <c r="B343" t="n">
        <v>0.2813214449016918</v>
      </c>
    </row>
    <row r="344">
      <c r="A344">
        <f>HYPERLINK("https://stackoverflow.com/q/58205707", "58205707")</f>
        <v/>
      </c>
      <c r="B344" t="n">
        <v>0.2027777777777778</v>
      </c>
    </row>
    <row r="345">
      <c r="A345">
        <f>HYPERLINK("https://stackoverflow.com/q/58218403", "58218403")</f>
        <v/>
      </c>
      <c r="B345" t="n">
        <v>0.2744175627240144</v>
      </c>
    </row>
    <row r="346">
      <c r="A346">
        <f>HYPERLINK("https://stackoverflow.com/q/58221749", "58221749")</f>
        <v/>
      </c>
      <c r="B346" t="n">
        <v>0.4228199718706048</v>
      </c>
    </row>
    <row r="347">
      <c r="A347">
        <f>HYPERLINK("https://stackoverflow.com/q/58232113", "58232113")</f>
        <v/>
      </c>
      <c r="B347" t="n">
        <v>0.174963924963925</v>
      </c>
    </row>
    <row r="348">
      <c r="A348">
        <f>HYPERLINK("https://stackoverflow.com/q/58249552", "58249552")</f>
        <v/>
      </c>
      <c r="B348" t="n">
        <v>0.1947337962962963</v>
      </c>
    </row>
    <row r="349">
      <c r="A349">
        <f>HYPERLINK("https://stackoverflow.com/q/58264615", "58264615")</f>
        <v/>
      </c>
      <c r="B349" t="n">
        <v>0.3595679012345678</v>
      </c>
    </row>
    <row r="350">
      <c r="A350">
        <f>HYPERLINK("https://stackoverflow.com/q/58289430", "58289430")</f>
        <v/>
      </c>
      <c r="B350" t="n">
        <v>0.184156378600823</v>
      </c>
    </row>
    <row r="351">
      <c r="A351">
        <f>HYPERLINK("https://stackoverflow.com/q/58297072", "58297072")</f>
        <v/>
      </c>
      <c r="B351" t="n">
        <v>0.2807539682539683</v>
      </c>
    </row>
    <row r="352">
      <c r="A352">
        <f>HYPERLINK("https://stackoverflow.com/q/58302431", "58302431")</f>
        <v/>
      </c>
      <c r="B352" t="n">
        <v>0.2105855855855856</v>
      </c>
    </row>
    <row r="353">
      <c r="A353">
        <f>HYPERLINK("https://stackoverflow.com/q/58323730", "58323730")</f>
        <v/>
      </c>
      <c r="B353" t="n">
        <v>0.2088014981273408</v>
      </c>
    </row>
    <row r="354">
      <c r="A354">
        <f>HYPERLINK("https://stackoverflow.com/q/58325530", "58325530")</f>
        <v/>
      </c>
      <c r="B354" t="n">
        <v>0.2262345679012346</v>
      </c>
    </row>
    <row r="355">
      <c r="A355">
        <f>HYPERLINK("https://stackoverflow.com/q/58344651", "58344651")</f>
        <v/>
      </c>
      <c r="B355" t="n">
        <v>0.2410968660968661</v>
      </c>
    </row>
    <row r="356">
      <c r="A356">
        <f>HYPERLINK("https://stackoverflow.com/q/58372921", "58372921")</f>
        <v/>
      </c>
      <c r="B356" t="n">
        <v>0.1996527777777778</v>
      </c>
    </row>
    <row r="357">
      <c r="A357">
        <f>HYPERLINK("https://stackoverflow.com/q/58416280", "58416280")</f>
        <v/>
      </c>
      <c r="B357" t="n">
        <v>0.2225177304964539</v>
      </c>
    </row>
    <row r="358">
      <c r="A358">
        <f>HYPERLINK("https://stackoverflow.com/q/58439034", "58439034")</f>
        <v/>
      </c>
      <c r="B358" t="n">
        <v>0.2635869565217391</v>
      </c>
    </row>
    <row r="359">
      <c r="A359">
        <f>HYPERLINK("https://stackoverflow.com/q/58457054", "58457054")</f>
        <v/>
      </c>
      <c r="B359" t="n">
        <v>0.1692592592592593</v>
      </c>
    </row>
    <row r="360">
      <c r="A360">
        <f>HYPERLINK("https://stackoverflow.com/q/58513040", "58513040")</f>
        <v/>
      </c>
      <c r="B360" t="n">
        <v>0.1900749063670412</v>
      </c>
    </row>
    <row r="361">
      <c r="A361">
        <f>HYPERLINK("https://stackoverflow.com/q/58538753", "58538753")</f>
        <v/>
      </c>
      <c r="B361" t="n">
        <v>0.2365900383141762</v>
      </c>
    </row>
    <row r="362">
      <c r="A362">
        <f>HYPERLINK("https://stackoverflow.com/q/58675434", "58675434")</f>
        <v/>
      </c>
      <c r="B362" t="n">
        <v>0.2238186462324393</v>
      </c>
    </row>
    <row r="363">
      <c r="A363">
        <f>HYPERLINK("https://stackoverflow.com/q/58769776", "58769776")</f>
        <v/>
      </c>
      <c r="B363" t="n">
        <v>0.2523515579071134</v>
      </c>
    </row>
    <row r="364">
      <c r="A364">
        <f>HYPERLINK("https://stackoverflow.com/q/58776201", "58776201")</f>
        <v/>
      </c>
      <c r="B364" t="n">
        <v>0.2265545361875637</v>
      </c>
    </row>
    <row r="365">
      <c r="A365">
        <f>HYPERLINK("https://stackoverflow.com/q/58796302", "58796302")</f>
        <v/>
      </c>
      <c r="B365" t="n">
        <v>0.188562091503268</v>
      </c>
    </row>
    <row r="366">
      <c r="A366">
        <f>HYPERLINK("https://stackoverflow.com/q/58802352", "58802352")</f>
        <v/>
      </c>
      <c r="B366" t="n">
        <v>0.2411734164070613</v>
      </c>
    </row>
    <row r="367">
      <c r="A367">
        <f>HYPERLINK("https://stackoverflow.com/q/58804457", "58804457")</f>
        <v/>
      </c>
      <c r="B367" t="n">
        <v>0.2118357487922705</v>
      </c>
    </row>
    <row r="368">
      <c r="A368">
        <f>HYPERLINK("https://stackoverflow.com/q/58840472", "58840472")</f>
        <v/>
      </c>
      <c r="B368" t="n">
        <v>0.1632420091324201</v>
      </c>
    </row>
    <row r="369">
      <c r="A369">
        <f>HYPERLINK("https://stackoverflow.com/q/58844302", "58844302")</f>
        <v/>
      </c>
      <c r="B369" t="n">
        <v>0.2296061884669479</v>
      </c>
    </row>
    <row r="370">
      <c r="A370">
        <f>HYPERLINK("https://stackoverflow.com/q/58885480", "58885480")</f>
        <v/>
      </c>
      <c r="B370" t="n">
        <v>0.1951659451659452</v>
      </c>
    </row>
    <row r="371">
      <c r="A371">
        <f>HYPERLINK("https://stackoverflow.com/q/58935331", "58935331")</f>
        <v/>
      </c>
      <c r="B371" t="n">
        <v>0.2773972602739727</v>
      </c>
    </row>
    <row r="372">
      <c r="A372">
        <f>HYPERLINK("https://stackoverflow.com/q/58956948", "58956948")</f>
        <v/>
      </c>
      <c r="B372" t="n">
        <v>0.2120870870870871</v>
      </c>
    </row>
    <row r="373">
      <c r="A373">
        <f>HYPERLINK("https://stackoverflow.com/q/58973104", "58973104")</f>
        <v/>
      </c>
      <c r="B373" t="n">
        <v>0.2119708994708995</v>
      </c>
    </row>
    <row r="374">
      <c r="A374">
        <f>HYPERLINK("https://stackoverflow.com/q/59043054", "59043054")</f>
        <v/>
      </c>
      <c r="B374" t="n">
        <v>0.1828703703703704</v>
      </c>
    </row>
    <row r="375">
      <c r="A375">
        <f>HYPERLINK("https://stackoverflow.com/q/59150237", "59150237")</f>
        <v/>
      </c>
      <c r="B375" t="n">
        <v>0.2060185185185185</v>
      </c>
    </row>
    <row r="376">
      <c r="A376">
        <f>HYPERLINK("https://stackoverflow.com/q/59150977", "59150977")</f>
        <v/>
      </c>
      <c r="B376" t="n">
        <v>0.2529461279461279</v>
      </c>
    </row>
    <row r="377">
      <c r="A377">
        <f>HYPERLINK("https://stackoverflow.com/q/59165271", "59165271")</f>
        <v/>
      </c>
      <c r="B377" t="n">
        <v>0.2211805555555556</v>
      </c>
    </row>
    <row r="378">
      <c r="A378">
        <f>HYPERLINK("https://stackoverflow.com/q/59192422", "59192422")</f>
        <v/>
      </c>
      <c r="B378" t="n">
        <v>0.1639660493827161</v>
      </c>
    </row>
    <row r="379">
      <c r="A379">
        <f>HYPERLINK("https://stackoverflow.com/q/59211352", "59211352")</f>
        <v/>
      </c>
      <c r="B379" t="n">
        <v>0.1784188034188035</v>
      </c>
    </row>
    <row r="380">
      <c r="A380">
        <f>HYPERLINK("https://stackoverflow.com/q/59220944", "59220944")</f>
        <v/>
      </c>
      <c r="B380" t="n">
        <v>0.2382478632478633</v>
      </c>
    </row>
    <row r="381">
      <c r="A381">
        <f>HYPERLINK("https://stackoverflow.com/q/59223342", "59223342")</f>
        <v/>
      </c>
      <c r="B381" t="n">
        <v>0.3862994350282486</v>
      </c>
    </row>
    <row r="382">
      <c r="A382">
        <f>HYPERLINK("https://stackoverflow.com/q/59261369", "59261369")</f>
        <v/>
      </c>
      <c r="B382" t="n">
        <v>0.227037037037037</v>
      </c>
    </row>
    <row r="383">
      <c r="A383">
        <f>HYPERLINK("https://stackoverflow.com/q/59268690", "59268690")</f>
        <v/>
      </c>
      <c r="B383" t="n">
        <v>0.1975694444444444</v>
      </c>
    </row>
    <row r="384">
      <c r="A384">
        <f>HYPERLINK("https://stackoverflow.com/q/59283400", "59283400")</f>
        <v/>
      </c>
      <c r="B384" t="n">
        <v>0.1771885521885522</v>
      </c>
    </row>
    <row r="385">
      <c r="A385">
        <f>HYPERLINK("https://stackoverflow.com/q/59293403", "59293403")</f>
        <v/>
      </c>
      <c r="B385" t="n">
        <v>0.1732804232804233</v>
      </c>
    </row>
    <row r="386">
      <c r="A386">
        <f>HYPERLINK("https://stackoverflow.com/q/59306454", "59306454")</f>
        <v/>
      </c>
      <c r="B386" t="n">
        <v>0.2066544566544566</v>
      </c>
    </row>
    <row r="387">
      <c r="A387">
        <f>HYPERLINK("https://stackoverflow.com/q/59412488", "59412488")</f>
        <v/>
      </c>
      <c r="B387" t="n">
        <v>0.273533950617284</v>
      </c>
    </row>
    <row r="388">
      <c r="A388">
        <f>HYPERLINK("https://stackoverflow.com/q/59425853", "59425853")</f>
        <v/>
      </c>
      <c r="B388" t="n">
        <v>0.1737037037037037</v>
      </c>
    </row>
    <row r="389">
      <c r="A389">
        <f>HYPERLINK("https://stackoverflow.com/q/59510871", "59510871")</f>
        <v/>
      </c>
      <c r="B389" t="n">
        <v>0.2199612403100775</v>
      </c>
    </row>
    <row r="390">
      <c r="A390">
        <f>HYPERLINK("https://stackoverflow.com/q/59538599", "59538599")</f>
        <v/>
      </c>
      <c r="B390" t="n">
        <v>0.1863295880149813</v>
      </c>
    </row>
    <row r="391">
      <c r="A391">
        <f>HYPERLINK("https://stackoverflow.com/q/59640223", "59640223")</f>
        <v/>
      </c>
      <c r="B391" t="n">
        <v>0.2653949129852745</v>
      </c>
    </row>
    <row r="392">
      <c r="A392">
        <f>HYPERLINK("https://stackoverflow.com/q/59672677", "59672677")</f>
        <v/>
      </c>
      <c r="B392" t="n">
        <v>0.2257975797579758</v>
      </c>
    </row>
    <row r="393">
      <c r="A393">
        <f>HYPERLINK("https://stackoverflow.com/q/59729377", "59729377")</f>
        <v/>
      </c>
      <c r="B393" t="n">
        <v>0.2374661246612466</v>
      </c>
    </row>
    <row r="394">
      <c r="A394">
        <f>HYPERLINK("https://stackoverflow.com/q/59730158", "59730158")</f>
        <v/>
      </c>
      <c r="B394" t="n">
        <v>0.2238888888888889</v>
      </c>
    </row>
    <row r="395">
      <c r="A395">
        <f>HYPERLINK("https://stackoverflow.com/q/59764363", "59764363")</f>
        <v/>
      </c>
      <c r="B395" t="n">
        <v>0.2272458628841608</v>
      </c>
    </row>
    <row r="396">
      <c r="A396">
        <f>HYPERLINK("https://stackoverflow.com/q/59771214", "59771214")</f>
        <v/>
      </c>
      <c r="B396" t="n">
        <v>0.280513468013468</v>
      </c>
    </row>
    <row r="397">
      <c r="A397">
        <f>HYPERLINK("https://stackoverflow.com/q/59834480", "59834480")</f>
        <v/>
      </c>
      <c r="B397" t="n">
        <v>0.2094771241830065</v>
      </c>
    </row>
    <row r="398">
      <c r="A398">
        <f>HYPERLINK("https://stackoverflow.com/q/59873880", "59873880")</f>
        <v/>
      </c>
      <c r="B398" t="n">
        <v>0.1753472222222222</v>
      </c>
    </row>
    <row r="399">
      <c r="A399">
        <f>HYPERLINK("https://stackoverflow.com/q/59932262", "59932262")</f>
        <v/>
      </c>
      <c r="B399" t="n">
        <v>0.231060606060606</v>
      </c>
    </row>
    <row r="400">
      <c r="A400">
        <f>HYPERLINK("https://stackoverflow.com/q/60005599", "60005599")</f>
        <v/>
      </c>
      <c r="B400" t="n">
        <v>0.361749680715198</v>
      </c>
    </row>
    <row r="401">
      <c r="A401">
        <f>HYPERLINK("https://stackoverflow.com/q/60152570", "60152570")</f>
        <v/>
      </c>
      <c r="B401" t="n">
        <v>0.2100694444444444</v>
      </c>
    </row>
    <row r="402">
      <c r="A402">
        <f>HYPERLINK("https://stackoverflow.com/q/60211732", "60211732")</f>
        <v/>
      </c>
      <c r="B402" t="n">
        <v>0.2041809851088202</v>
      </c>
    </row>
    <row r="403">
      <c r="A403">
        <f>HYPERLINK("https://stackoverflow.com/q/60230705", "60230705")</f>
        <v/>
      </c>
      <c r="B403" t="n">
        <v>0.1844541910331384</v>
      </c>
    </row>
    <row r="404">
      <c r="A404">
        <f>HYPERLINK("https://stackoverflow.com/q/60318597", "60318597")</f>
        <v/>
      </c>
      <c r="B404" t="n">
        <v>0.1662520729684909</v>
      </c>
    </row>
    <row r="405">
      <c r="A405">
        <f>HYPERLINK("https://stackoverflow.com/q/60348603", "60348603")</f>
        <v/>
      </c>
      <c r="B405" t="n">
        <v>0.2483850129198966</v>
      </c>
    </row>
    <row r="406">
      <c r="A406">
        <f>HYPERLINK("https://stackoverflow.com/q/60361840", "60361840")</f>
        <v/>
      </c>
      <c r="B406" t="n">
        <v>0.2970588235294118</v>
      </c>
    </row>
    <row r="407">
      <c r="A407">
        <f>HYPERLINK("https://stackoverflow.com/q/60495312", "60495312")</f>
        <v/>
      </c>
      <c r="B407" t="n">
        <v>0.2715141612200436</v>
      </c>
    </row>
    <row r="408">
      <c r="A408">
        <f>HYPERLINK("https://stackoverflow.com/q/60534579", "60534579")</f>
        <v/>
      </c>
      <c r="B408" t="n">
        <v>0.2575973409306743</v>
      </c>
    </row>
    <row r="409">
      <c r="A409">
        <f>HYPERLINK("https://stackoverflow.com/q/60551702", "60551702")</f>
        <v/>
      </c>
      <c r="B409" t="n">
        <v>0.1786175710594315</v>
      </c>
    </row>
    <row r="410">
      <c r="A410">
        <f>HYPERLINK("https://stackoverflow.com/q/60567487", "60567487")</f>
        <v/>
      </c>
      <c r="B410" t="n">
        <v>0.2903508771929825</v>
      </c>
    </row>
    <row r="411">
      <c r="A411">
        <f>HYPERLINK("https://stackoverflow.com/q/60589214", "60589214")</f>
        <v/>
      </c>
      <c r="B411" t="n">
        <v>0.2063172043010753</v>
      </c>
    </row>
    <row r="412">
      <c r="A412">
        <f>HYPERLINK("https://stackoverflow.com/q/60746275", "60746275")</f>
        <v/>
      </c>
      <c r="B412" t="n">
        <v>0.2426697530864197</v>
      </c>
    </row>
    <row r="413">
      <c r="A413">
        <f>HYPERLINK("https://stackoverflow.com/q/60763258", "60763258")</f>
        <v/>
      </c>
      <c r="B413" t="n">
        <v>0.2058333333333333</v>
      </c>
    </row>
    <row r="414">
      <c r="A414">
        <f>HYPERLINK("https://stackoverflow.com/q/60832887", "60832887")</f>
        <v/>
      </c>
      <c r="B414" t="n">
        <v>0.2545138888888889</v>
      </c>
    </row>
    <row r="415">
      <c r="A415">
        <f>HYPERLINK("https://stackoverflow.com/q/60849573", "60849573")</f>
        <v/>
      </c>
      <c r="B415" t="n">
        <v>0.2439759036144578</v>
      </c>
    </row>
    <row r="416">
      <c r="A416">
        <f>HYPERLINK("https://stackoverflow.com/q/60945360", "60945360")</f>
        <v/>
      </c>
      <c r="B416" t="n">
        <v>0.2400124843945069</v>
      </c>
    </row>
    <row r="417">
      <c r="A417">
        <f>HYPERLINK("https://stackoverflow.com/q/60973579", "60973579")</f>
        <v/>
      </c>
      <c r="B417" t="n">
        <v>0.2162698412698413</v>
      </c>
    </row>
    <row r="418">
      <c r="A418">
        <f>HYPERLINK("https://stackoverflow.com/q/61011463", "61011463")</f>
        <v/>
      </c>
      <c r="B418" t="n">
        <v>0.241593567251462</v>
      </c>
    </row>
    <row r="419">
      <c r="A419">
        <f>HYPERLINK("https://stackoverflow.com/q/61016498", "61016498")</f>
        <v/>
      </c>
      <c r="B419" t="n">
        <v>0.274904214559387</v>
      </c>
    </row>
    <row r="420">
      <c r="A420">
        <f>HYPERLINK("https://stackoverflow.com/q/61074680", "61074680")</f>
        <v/>
      </c>
      <c r="B420" t="n">
        <v>0.1670321637426901</v>
      </c>
    </row>
    <row r="421">
      <c r="A421">
        <f>HYPERLINK("https://stackoverflow.com/q/61094682", "61094682")</f>
        <v/>
      </c>
      <c r="B421" t="n">
        <v>0.1803350970017637</v>
      </c>
    </row>
    <row r="422">
      <c r="A422">
        <f>HYPERLINK("https://stackoverflow.com/q/61127025", "61127025")</f>
        <v/>
      </c>
      <c r="B422" t="n">
        <v>0.2338255977496484</v>
      </c>
    </row>
    <row r="423">
      <c r="A423">
        <f>HYPERLINK("https://stackoverflow.com/q/61169100", "61169100")</f>
        <v/>
      </c>
      <c r="B423" t="n">
        <v>0.215702947845805</v>
      </c>
    </row>
    <row r="424">
      <c r="A424">
        <f>HYPERLINK("https://stackoverflow.com/q/61186117", "61186117")</f>
        <v/>
      </c>
      <c r="B424" t="n">
        <v>0.3019179894179894</v>
      </c>
    </row>
    <row r="425">
      <c r="A425">
        <f>HYPERLINK("https://stackoverflow.com/q/61204978", "61204978")</f>
        <v/>
      </c>
      <c r="B425" t="n">
        <v>0.1519360269360269</v>
      </c>
    </row>
    <row r="426">
      <c r="A426">
        <f>HYPERLINK("https://stackoverflow.com/q/61221088", "61221088")</f>
        <v/>
      </c>
      <c r="B426" t="n">
        <v>0.2300084175084175</v>
      </c>
    </row>
    <row r="427">
      <c r="A427">
        <f>HYPERLINK("https://stackoverflow.com/q/61282234", "61282234")</f>
        <v/>
      </c>
      <c r="B427" t="n">
        <v>0.669127988748242</v>
      </c>
    </row>
    <row r="428">
      <c r="A428">
        <f>HYPERLINK("https://stackoverflow.com/q/61282976", "61282976")</f>
        <v/>
      </c>
      <c r="B428" t="n">
        <v>0.3702574525745258</v>
      </c>
    </row>
    <row r="429">
      <c r="A429">
        <f>HYPERLINK("https://stackoverflow.com/q/61329104", "61329104")</f>
        <v/>
      </c>
      <c r="B429" t="n">
        <v>0.2378472222222222</v>
      </c>
    </row>
    <row r="430">
      <c r="A430">
        <f>HYPERLINK("https://stackoverflow.com/q/61350864", "61350864")</f>
        <v/>
      </c>
      <c r="B430" t="n">
        <v>0.259645061728395</v>
      </c>
    </row>
    <row r="431">
      <c r="A431">
        <f>HYPERLINK("https://stackoverflow.com/q/61362602", "61362602")</f>
        <v/>
      </c>
      <c r="B431" t="n">
        <v>0.2180365296803653</v>
      </c>
    </row>
    <row r="432">
      <c r="A432">
        <f>HYPERLINK("https://stackoverflow.com/q/61363424", "61363424")</f>
        <v/>
      </c>
      <c r="B432" t="n">
        <v>0.1953703703703704</v>
      </c>
    </row>
    <row r="433">
      <c r="A433">
        <f>HYPERLINK("https://stackoverflow.com/q/61462588", "61462588")</f>
        <v/>
      </c>
      <c r="B433" t="n">
        <v>0.218944099378882</v>
      </c>
    </row>
    <row r="434">
      <c r="A434">
        <f>HYPERLINK("https://stackoverflow.com/q/61491488", "61491488")</f>
        <v/>
      </c>
      <c r="B434" t="n">
        <v>0.2507407407407408</v>
      </c>
    </row>
    <row r="435">
      <c r="A435">
        <f>HYPERLINK("https://stackoverflow.com/q/61531727", "61531727")</f>
        <v/>
      </c>
      <c r="B435" t="n">
        <v>0.2355699855699856</v>
      </c>
    </row>
    <row r="436">
      <c r="A436">
        <f>HYPERLINK("https://stackoverflow.com/q/61626875", "61626875")</f>
        <v/>
      </c>
      <c r="B436" t="n">
        <v>0.2361111111111111</v>
      </c>
    </row>
    <row r="437">
      <c r="A437">
        <f>HYPERLINK("https://stackoverflow.com/q/61639444", "61639444")</f>
        <v/>
      </c>
      <c r="B437" t="n">
        <v>0.2874228395061729</v>
      </c>
    </row>
    <row r="438">
      <c r="A438">
        <f>HYPERLINK("https://stackoverflow.com/q/61706612", "61706612")</f>
        <v/>
      </c>
      <c r="B438" t="n">
        <v>0.1916666666666667</v>
      </c>
    </row>
    <row r="439">
      <c r="A439">
        <f>HYPERLINK("https://stackoverflow.com/q/61782652", "61782652")</f>
        <v/>
      </c>
      <c r="B439" t="n">
        <v>0.2138242894056848</v>
      </c>
    </row>
    <row r="440">
      <c r="A440">
        <f>HYPERLINK("https://stackoverflow.com/q/61820944", "61820944")</f>
        <v/>
      </c>
      <c r="B440" t="n">
        <v>0.3040265035677879</v>
      </c>
    </row>
    <row r="441">
      <c r="A441">
        <f>HYPERLINK("https://stackoverflow.com/q/61834955", "61834955")</f>
        <v/>
      </c>
      <c r="B441" t="n">
        <v>0.167910447761194</v>
      </c>
    </row>
    <row r="442">
      <c r="A442">
        <f>HYPERLINK("https://stackoverflow.com/q/61902973", "61902973")</f>
        <v/>
      </c>
      <c r="B442" t="n">
        <v>0.3266961651917404</v>
      </c>
    </row>
    <row r="443">
      <c r="A443">
        <f>HYPERLINK("https://stackoverflow.com/q/61938413", "61938413")</f>
        <v/>
      </c>
      <c r="B443" t="n">
        <v>0.1872895622895623</v>
      </c>
    </row>
    <row r="444">
      <c r="A444">
        <f>HYPERLINK("https://stackoverflow.com/q/61947363", "61947363")</f>
        <v/>
      </c>
      <c r="B444" t="n">
        <v>0.1772300469483568</v>
      </c>
    </row>
    <row r="445">
      <c r="A445">
        <f>HYPERLINK("https://stackoverflow.com/q/61964967", "61964967")</f>
        <v/>
      </c>
      <c r="B445" t="n">
        <v>0.2854938271604938</v>
      </c>
    </row>
    <row r="446">
      <c r="A446">
        <f>HYPERLINK("https://stackoverflow.com/q/62020069", "62020069")</f>
        <v/>
      </c>
      <c r="B446" t="n">
        <v>0.2119708994708995</v>
      </c>
    </row>
    <row r="447">
      <c r="A447">
        <f>HYPERLINK("https://stackoverflow.com/q/62031387", "62031387")</f>
        <v/>
      </c>
      <c r="B447" t="n">
        <v>0.2398726851851852</v>
      </c>
    </row>
    <row r="448">
      <c r="A448">
        <f>HYPERLINK("https://stackoverflow.com/q/62036134", "62036134")</f>
        <v/>
      </c>
      <c r="B448" t="n">
        <v>0.2472565157750343</v>
      </c>
    </row>
    <row r="449">
      <c r="A449">
        <f>HYPERLINK("https://stackoverflow.com/q/62066602", "62066602")</f>
        <v/>
      </c>
      <c r="B449" t="n">
        <v>0.3789351851851852</v>
      </c>
    </row>
    <row r="450">
      <c r="A450">
        <f>HYPERLINK("https://stackoverflow.com/q/62075536", "62075536")</f>
        <v/>
      </c>
      <c r="B450" t="n">
        <v>0.1814128943758573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2020-12-22T00:53:28Z</dcterms:created>
  <dcterms:modified xsi:type="dcterms:W3CDTF">2020-12-22T00:53:28Z</dcterms:modified>
</cp:coreProperties>
</file>