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0.375</v>
      </c>
    </row>
    <row r="3">
      <c r="A3">
        <f>HYPERLINK("https://stackoverflow.com/q/1258834", "1258834")</f>
        <v/>
      </c>
      <c r="B3" t="n">
        <v>0.2582885304659498</v>
      </c>
    </row>
    <row r="4">
      <c r="A4">
        <f>HYPERLINK("https://stackoverflow.com/q/3700594", "3700594")</f>
        <v/>
      </c>
      <c r="B4" t="n">
        <v>0.2488615664845173</v>
      </c>
    </row>
    <row r="5">
      <c r="A5">
        <f>HYPERLINK("https://stackoverflow.com/q/3906522", "3906522")</f>
        <v/>
      </c>
      <c r="B5" t="n">
        <v>0.2362124898621249</v>
      </c>
    </row>
    <row r="6">
      <c r="A6">
        <f>HYPERLINK("https://stackoverflow.com/q/4556252", "4556252")</f>
        <v/>
      </c>
      <c r="B6" t="n">
        <v>0.2483164983164983</v>
      </c>
    </row>
    <row r="7">
      <c r="A7">
        <f>HYPERLINK("https://stackoverflow.com/q/4598926", "4598926")</f>
        <v/>
      </c>
      <c r="B7" t="n">
        <v>0.1651061173533084</v>
      </c>
    </row>
    <row r="8">
      <c r="A8">
        <f>HYPERLINK("https://stackoverflow.com/q/4804623", "4804623")</f>
        <v/>
      </c>
      <c r="B8" t="n">
        <v>0.2115740740740741</v>
      </c>
    </row>
    <row r="9">
      <c r="A9">
        <f>HYPERLINK("https://stackoverflow.com/q/5552901", "5552901")</f>
        <v/>
      </c>
      <c r="B9" t="n">
        <v>0.2580515297906603</v>
      </c>
    </row>
    <row r="10">
      <c r="A10">
        <f>HYPERLINK("https://stackoverflow.com/q/7048854", "7048854")</f>
        <v/>
      </c>
      <c r="B10" t="n">
        <v>0.2063046192259676</v>
      </c>
    </row>
    <row r="11">
      <c r="A11">
        <f>HYPERLINK("https://stackoverflow.com/q/7383641", "7383641")</f>
        <v/>
      </c>
      <c r="B11" t="n">
        <v>0.2257975797579757</v>
      </c>
    </row>
    <row r="12">
      <c r="A12">
        <f>HYPERLINK("https://stackoverflow.com/q/7679733", "7679733")</f>
        <v/>
      </c>
      <c r="B12" t="n">
        <v>0.2496003197442046</v>
      </c>
    </row>
    <row r="13">
      <c r="A13">
        <f>HYPERLINK("https://stackoverflow.com/q/8005085", "8005085")</f>
        <v/>
      </c>
      <c r="B13" t="n">
        <v>0.3819444444444444</v>
      </c>
    </row>
    <row r="14">
      <c r="A14">
        <f>HYPERLINK("https://stackoverflow.com/q/8123314", "8123314")</f>
        <v/>
      </c>
      <c r="B14" t="n">
        <v>0.242739898989899</v>
      </c>
    </row>
    <row r="15">
      <c r="A15">
        <f>HYPERLINK("https://stackoverflow.com/q/9041860", "9041860")</f>
        <v/>
      </c>
      <c r="B15" t="n">
        <v>0.2375621890547264</v>
      </c>
    </row>
    <row r="16">
      <c r="A16">
        <f>HYPERLINK("https://stackoverflow.com/q/9054254", "9054254")</f>
        <v/>
      </c>
      <c r="B16" t="n">
        <v>0.2124819624819625</v>
      </c>
    </row>
    <row r="17">
      <c r="A17">
        <f>HYPERLINK("https://stackoverflow.com/q/9372228", "9372228")</f>
        <v/>
      </c>
      <c r="B17" t="n">
        <v>0.3152642934196332</v>
      </c>
    </row>
    <row r="18">
      <c r="A18">
        <f>HYPERLINK("https://stackoverflow.com/q/9391137", "9391137")</f>
        <v/>
      </c>
      <c r="B18" t="n">
        <v>0.3895775941230487</v>
      </c>
    </row>
    <row r="19">
      <c r="A19">
        <f>HYPERLINK("https://stackoverflow.com/q/9959449", "9959449")</f>
        <v/>
      </c>
      <c r="B19" t="n">
        <v>0.2686314363143631</v>
      </c>
    </row>
    <row r="20">
      <c r="A20">
        <f>HYPERLINK("https://stackoverflow.com/q/9980294", "9980294")</f>
        <v/>
      </c>
      <c r="B20" t="n">
        <v>0.4139566395663957</v>
      </c>
    </row>
    <row r="21">
      <c r="A21">
        <f>HYPERLINK("https://stackoverflow.com/q/10152372", "10152372")</f>
        <v/>
      </c>
      <c r="B21" t="n">
        <v>0.1792534722222222</v>
      </c>
    </row>
    <row r="22">
      <c r="A22">
        <f>HYPERLINK("https://stackoverflow.com/q/10170940", "10170940")</f>
        <v/>
      </c>
      <c r="B22" t="n">
        <v>0.3226495726495727</v>
      </c>
    </row>
    <row r="23">
      <c r="A23">
        <f>HYPERLINK("https://stackoverflow.com/q/10557731", "10557731")</f>
        <v/>
      </c>
      <c r="B23" t="n">
        <v>0.2029727095516569</v>
      </c>
    </row>
    <row r="24">
      <c r="A24">
        <f>HYPERLINK("https://stackoverflow.com/q/10586848", "10586848")</f>
        <v/>
      </c>
      <c r="B24" t="n">
        <v>0.2415311653116532</v>
      </c>
    </row>
    <row r="25">
      <c r="A25">
        <f>HYPERLINK("https://stackoverflow.com/q/10673123", "10673123")</f>
        <v/>
      </c>
      <c r="B25" t="n">
        <v>0.355225988700565</v>
      </c>
    </row>
    <row r="26">
      <c r="A26">
        <f>HYPERLINK("https://stackoverflow.com/q/10690115", "10690115")</f>
        <v/>
      </c>
      <c r="B26" t="n">
        <v>0.2699233716475096</v>
      </c>
    </row>
    <row r="27">
      <c r="A27">
        <f>HYPERLINK("https://stackoverflow.com/q/10761717", "10761717")</f>
        <v/>
      </c>
      <c r="B27" t="n">
        <v>0.3011111111111111</v>
      </c>
    </row>
    <row r="28">
      <c r="A28">
        <f>HYPERLINK("https://stackoverflow.com/q/10784169", "10784169")</f>
        <v/>
      </c>
      <c r="B28" t="n">
        <v>0.2771650326797386</v>
      </c>
    </row>
    <row r="29">
      <c r="A29">
        <f>HYPERLINK("https://stackoverflow.com/q/10923870", "10923870")</f>
        <v/>
      </c>
      <c r="B29" t="n">
        <v>0.1917989417989418</v>
      </c>
    </row>
    <row r="30">
      <c r="A30">
        <f>HYPERLINK("https://stackoverflow.com/q/11248169", "11248169")</f>
        <v/>
      </c>
      <c r="B30" t="n">
        <v>0.1989766081871345</v>
      </c>
    </row>
    <row r="31">
      <c r="A31">
        <f>HYPERLINK("https://stackoverflow.com/q/11352675", "11352675")</f>
        <v/>
      </c>
      <c r="B31" t="n">
        <v>0.2935956790123457</v>
      </c>
    </row>
    <row r="32">
      <c r="A32">
        <f>HYPERLINK("https://stackoverflow.com/q/11446885", "11446885")</f>
        <v/>
      </c>
      <c r="B32" t="n">
        <v>0.1955128205128205</v>
      </c>
    </row>
    <row r="33">
      <c r="A33">
        <f>HYPERLINK("https://stackoverflow.com/q/11513122", "11513122")</f>
        <v/>
      </c>
      <c r="B33" t="n">
        <v>0.2353174603174603</v>
      </c>
    </row>
    <row r="34">
      <c r="A34">
        <f>HYPERLINK("https://stackoverflow.com/q/11718933", "11718933")</f>
        <v/>
      </c>
      <c r="B34" t="n">
        <v>0.258578431372549</v>
      </c>
    </row>
    <row r="35">
      <c r="A35">
        <f>HYPERLINK("https://stackoverflow.com/q/12020334", "12020334")</f>
        <v/>
      </c>
      <c r="B35" t="n">
        <v>0.257843137254902</v>
      </c>
    </row>
    <row r="36">
      <c r="A36">
        <f>HYPERLINK("https://stackoverflow.com/q/12028626", "12028626")</f>
        <v/>
      </c>
      <c r="B36" t="n">
        <v>0.363960113960114</v>
      </c>
    </row>
    <row r="37">
      <c r="A37">
        <f>HYPERLINK("https://stackoverflow.com/q/12031216", "12031216")</f>
        <v/>
      </c>
      <c r="B37" t="n">
        <v>0.2043650793650794</v>
      </c>
    </row>
    <row r="38">
      <c r="A38">
        <f>HYPERLINK("https://stackoverflow.com/q/12087385", "12087385")</f>
        <v/>
      </c>
      <c r="B38" t="n">
        <v>0.2133447880870561</v>
      </c>
    </row>
    <row r="39">
      <c r="A39">
        <f>HYPERLINK("https://stackoverflow.com/q/12412269", "12412269")</f>
        <v/>
      </c>
      <c r="B39" t="n">
        <v>0.3030045351473923</v>
      </c>
    </row>
    <row r="40">
      <c r="A40">
        <f>HYPERLINK("https://stackoverflow.com/q/12507134", "12507134")</f>
        <v/>
      </c>
      <c r="B40" t="n">
        <v>0.3046042617960426</v>
      </c>
    </row>
    <row r="41">
      <c r="A41">
        <f>HYPERLINK("https://stackoverflow.com/q/13767870", "13767870")</f>
        <v/>
      </c>
      <c r="B41" t="n">
        <v>0.1944444444444444</v>
      </c>
    </row>
    <row r="42">
      <c r="A42">
        <f>HYPERLINK("https://stackoverflow.com/q/13825378", "13825378")</f>
        <v/>
      </c>
      <c r="B42" t="n">
        <v>0.2497645951035782</v>
      </c>
    </row>
    <row r="43">
      <c r="A43">
        <f>HYPERLINK("https://stackoverflow.com/q/13929746", "13929746")</f>
        <v/>
      </c>
      <c r="B43" t="n">
        <v>0.2090228526398739</v>
      </c>
    </row>
    <row r="44">
      <c r="A44">
        <f>HYPERLINK("https://stackoverflow.com/q/14534834", "14534834")</f>
        <v/>
      </c>
      <c r="B44" t="n">
        <v>0.3794357184409541</v>
      </c>
    </row>
    <row r="45">
      <c r="A45">
        <f>HYPERLINK("https://stackoverflow.com/q/15106856", "15106856")</f>
        <v/>
      </c>
      <c r="B45" t="n">
        <v>0.2678571428571428</v>
      </c>
    </row>
    <row r="46">
      <c r="A46">
        <f>HYPERLINK("https://stackoverflow.com/q/15224492", "15224492")</f>
        <v/>
      </c>
      <c r="B46" t="n">
        <v>0.1939964157706093</v>
      </c>
    </row>
    <row r="47">
      <c r="A47">
        <f>HYPERLINK("https://stackoverflow.com/q/15239231", "15239231")</f>
        <v/>
      </c>
      <c r="B47" t="n">
        <v>0.2202176403207331</v>
      </c>
    </row>
    <row r="48">
      <c r="A48">
        <f>HYPERLINK("https://stackoverflow.com/q/16087271", "16087271")</f>
        <v/>
      </c>
      <c r="B48" t="n">
        <v>0.264018691588785</v>
      </c>
    </row>
    <row r="49">
      <c r="A49">
        <f>HYPERLINK("https://stackoverflow.com/q/16200946", "16200946")</f>
        <v/>
      </c>
      <c r="B49" t="n">
        <v>0.2435672514619883</v>
      </c>
    </row>
    <row r="50">
      <c r="A50">
        <f>HYPERLINK("https://stackoverflow.com/q/16306006", "16306006")</f>
        <v/>
      </c>
      <c r="B50" t="n">
        <v>0.1969373219373219</v>
      </c>
    </row>
    <row r="51">
      <c r="A51">
        <f>HYPERLINK("https://stackoverflow.com/q/16911661", "16911661")</f>
        <v/>
      </c>
      <c r="B51" t="n">
        <v>0.3596618357487923</v>
      </c>
    </row>
    <row r="52">
      <c r="A52">
        <f>HYPERLINK("https://stackoverflow.com/q/17126323", "17126323")</f>
        <v/>
      </c>
      <c r="B52" t="n">
        <v>0.2285353535353535</v>
      </c>
    </row>
    <row r="53">
      <c r="A53">
        <f>HYPERLINK("https://stackoverflow.com/q/17273496", "17273496")</f>
        <v/>
      </c>
      <c r="B53" t="n">
        <v>0.2728310502283106</v>
      </c>
    </row>
    <row r="54">
      <c r="A54">
        <f>HYPERLINK("https://stackoverflow.com/q/17313690", "17313690")</f>
        <v/>
      </c>
      <c r="B54" t="n">
        <v>0.1768790849673203</v>
      </c>
    </row>
    <row r="55">
      <c r="A55">
        <f>HYPERLINK("https://stackoverflow.com/q/17575941", "17575941")</f>
        <v/>
      </c>
      <c r="B55" t="n">
        <v>0.2412393162393162</v>
      </c>
    </row>
    <row r="56">
      <c r="A56">
        <f>HYPERLINK("https://stackoverflow.com/q/17934697", "17934697")</f>
        <v/>
      </c>
      <c r="B56" t="n">
        <v>0.2536111111111111</v>
      </c>
    </row>
    <row r="57">
      <c r="A57">
        <f>HYPERLINK("https://stackoverflow.com/q/17969305", "17969305")</f>
        <v/>
      </c>
      <c r="B57" t="n">
        <v>0.2439759036144578</v>
      </c>
    </row>
    <row r="58">
      <c r="A58">
        <f>HYPERLINK("https://stackoverflow.com/q/18041364", "18041364")</f>
        <v/>
      </c>
      <c r="B58" t="n">
        <v>0.2993498817966903</v>
      </c>
    </row>
    <row r="59">
      <c r="A59">
        <f>HYPERLINK("https://stackoverflow.com/q/18096689", "18096689")</f>
        <v/>
      </c>
      <c r="B59" t="n">
        <v>0.2028832630098453</v>
      </c>
    </row>
    <row r="60">
      <c r="A60">
        <f>HYPERLINK("https://stackoverflow.com/q/18102800", "18102800")</f>
        <v/>
      </c>
      <c r="B60" t="n">
        <v>0.1670524691358025</v>
      </c>
    </row>
    <row r="61">
      <c r="A61">
        <f>HYPERLINK("https://stackoverflow.com/q/18368258", "18368258")</f>
        <v/>
      </c>
      <c r="B61" t="n">
        <v>0.186965811965812</v>
      </c>
    </row>
    <row r="62">
      <c r="A62">
        <f>HYPERLINK("https://stackoverflow.com/q/18580277", "18580277")</f>
        <v/>
      </c>
      <c r="B62" t="n">
        <v>0.1708333333333333</v>
      </c>
    </row>
    <row r="63">
      <c r="A63">
        <f>HYPERLINK("https://stackoverflow.com/q/18617586", "18617586")</f>
        <v/>
      </c>
      <c r="B63" t="n">
        <v>0.3688271604938271</v>
      </c>
    </row>
    <row r="64">
      <c r="A64">
        <f>HYPERLINK("https://stackoverflow.com/q/18730532", "18730532")</f>
        <v/>
      </c>
      <c r="B64" t="n">
        <v>0.297403381642512</v>
      </c>
    </row>
    <row r="65">
      <c r="A65">
        <f>HYPERLINK("https://stackoverflow.com/q/19109573", "19109573")</f>
        <v/>
      </c>
      <c r="B65" t="n">
        <v>0.1708333333333334</v>
      </c>
    </row>
    <row r="66">
      <c r="A66">
        <f>HYPERLINK("https://stackoverflow.com/q/19223588", "19223588")</f>
        <v/>
      </c>
      <c r="B66" t="n">
        <v>0.2240878938640133</v>
      </c>
    </row>
    <row r="67">
      <c r="A67">
        <f>HYPERLINK("https://stackoverflow.com/q/19289621", "19289621")</f>
        <v/>
      </c>
      <c r="B67" t="n">
        <v>0.2062962962962963</v>
      </c>
    </row>
    <row r="68">
      <c r="A68">
        <f>HYPERLINK("https://stackoverflow.com/q/19432016", "19432016")</f>
        <v/>
      </c>
      <c r="B68" t="n">
        <v>0.1811002178649238</v>
      </c>
    </row>
    <row r="69">
      <c r="A69">
        <f>HYPERLINK("https://stackoverflow.com/q/19438872", "19438872")</f>
        <v/>
      </c>
      <c r="B69" t="n">
        <v>0.2256944444444445</v>
      </c>
    </row>
    <row r="70">
      <c r="A70">
        <f>HYPERLINK("https://stackoverflow.com/q/19478478", "19478478")</f>
        <v/>
      </c>
      <c r="B70" t="n">
        <v>0.2930944963655244</v>
      </c>
    </row>
    <row r="71">
      <c r="A71">
        <f>HYPERLINK("https://stackoverflow.com/q/19796320", "19796320")</f>
        <v/>
      </c>
      <c r="B71" t="n">
        <v>0.23</v>
      </c>
    </row>
    <row r="72">
      <c r="A72">
        <f>HYPERLINK("https://stackoverflow.com/q/20176524", "20176524")</f>
        <v/>
      </c>
      <c r="B72" t="n">
        <v>0.253125</v>
      </c>
    </row>
    <row r="73">
      <c r="A73">
        <f>HYPERLINK("https://stackoverflow.com/q/20437820", "20437820")</f>
        <v/>
      </c>
      <c r="B73" t="n">
        <v>0.1662393162393163</v>
      </c>
    </row>
    <row r="74">
      <c r="A74">
        <f>HYPERLINK("https://stackoverflow.com/q/20486048", "20486048")</f>
        <v/>
      </c>
      <c r="B74" t="n">
        <v>0.2017361111111111</v>
      </c>
    </row>
    <row r="75">
      <c r="A75">
        <f>HYPERLINK("https://stackoverflow.com/q/21177958", "21177958")</f>
        <v/>
      </c>
      <c r="B75" t="n">
        <v>0.3925736961451247</v>
      </c>
    </row>
    <row r="76">
      <c r="A76">
        <f>HYPERLINK("https://stackoverflow.com/q/21314917", "21314917")</f>
        <v/>
      </c>
      <c r="B76" t="n">
        <v>0.498792270531401</v>
      </c>
    </row>
    <row r="77">
      <c r="A77">
        <f>HYPERLINK("https://stackoverflow.com/q/21473504", "21473504")</f>
        <v/>
      </c>
      <c r="B77" t="n">
        <v>0.2163536776212832</v>
      </c>
    </row>
    <row r="78">
      <c r="A78">
        <f>HYPERLINK("https://stackoverflow.com/q/21492201", "21492201")</f>
        <v/>
      </c>
      <c r="B78" t="n">
        <v>0.2591666666666667</v>
      </c>
    </row>
    <row r="79">
      <c r="A79">
        <f>HYPERLINK("https://stackoverflow.com/q/22145868", "22145868")</f>
        <v/>
      </c>
      <c r="B79" t="n">
        <v>0.2520080321285141</v>
      </c>
    </row>
    <row r="80">
      <c r="A80">
        <f>HYPERLINK("https://stackoverflow.com/q/22244681", "22244681")</f>
        <v/>
      </c>
      <c r="B80" t="n">
        <v>0.1826923076923077</v>
      </c>
    </row>
    <row r="81">
      <c r="A81">
        <f>HYPERLINK("https://stackoverflow.com/q/22449283", "22449283")</f>
        <v/>
      </c>
      <c r="B81" t="n">
        <v>0.1908068783068783</v>
      </c>
    </row>
    <row r="82">
      <c r="A82">
        <f>HYPERLINK("https://stackoverflow.com/q/22563944", "22563944")</f>
        <v/>
      </c>
      <c r="B82" t="n">
        <v>0.2212752525252525</v>
      </c>
    </row>
    <row r="83">
      <c r="A83">
        <f>HYPERLINK("https://stackoverflow.com/q/22611025", "22611025")</f>
        <v/>
      </c>
      <c r="B83" t="n">
        <v>0.352891156462585</v>
      </c>
    </row>
    <row r="84">
      <c r="A84">
        <f>HYPERLINK("https://stackoverflow.com/q/23073453", "23073453")</f>
        <v/>
      </c>
      <c r="B84" t="n">
        <v>0.2023809523809524</v>
      </c>
    </row>
    <row r="85">
      <c r="A85">
        <f>HYPERLINK("https://stackoverflow.com/q/23135039", "23135039")</f>
        <v/>
      </c>
      <c r="B85" t="n">
        <v>0.290954415954416</v>
      </c>
    </row>
    <row r="86">
      <c r="A86">
        <f>HYPERLINK("https://stackoverflow.com/q/23261369", "23261369")</f>
        <v/>
      </c>
      <c r="B86" t="n">
        <v>0.2425213675213675</v>
      </c>
    </row>
    <row r="87">
      <c r="A87">
        <f>HYPERLINK("https://stackoverflow.com/q/23265831", "23265831")</f>
        <v/>
      </c>
      <c r="B87" t="n">
        <v>0.3118941088739746</v>
      </c>
    </row>
    <row r="88">
      <c r="A88">
        <f>HYPERLINK("https://stackoverflow.com/q/23539254", "23539254")</f>
        <v/>
      </c>
      <c r="B88" t="n">
        <v>0.2055555555555556</v>
      </c>
    </row>
    <row r="89">
      <c r="A89">
        <f>HYPERLINK("https://stackoverflow.com/q/24135734", "24135734")</f>
        <v/>
      </c>
      <c r="B89" t="n">
        <v>0.1823671497584541</v>
      </c>
    </row>
    <row r="90">
      <c r="A90">
        <f>HYPERLINK("https://stackoverflow.com/q/24365142", "24365142")</f>
        <v/>
      </c>
      <c r="B90" t="n">
        <v>0.4087690631808279</v>
      </c>
    </row>
    <row r="91">
      <c r="A91">
        <f>HYPERLINK("https://stackoverflow.com/q/24450595", "24450595")</f>
        <v/>
      </c>
      <c r="B91" t="n">
        <v>0.3508425487098473</v>
      </c>
    </row>
    <row r="92">
      <c r="A92">
        <f>HYPERLINK("https://stackoverflow.com/q/24617605", "24617605")</f>
        <v/>
      </c>
      <c r="B92" t="n">
        <v>0.1714181286549707</v>
      </c>
    </row>
    <row r="93">
      <c r="A93">
        <f>HYPERLINK("https://stackoverflow.com/q/25262060", "25262060")</f>
        <v/>
      </c>
      <c r="B93" t="n">
        <v>0.1626984126984127</v>
      </c>
    </row>
    <row r="94">
      <c r="A94">
        <f>HYPERLINK("https://stackoverflow.com/q/25279217", "25279217")</f>
        <v/>
      </c>
      <c r="B94" t="n">
        <v>0.1755050505050505</v>
      </c>
    </row>
    <row r="95">
      <c r="A95">
        <f>HYPERLINK("https://stackoverflow.com/q/25499141", "25499141")</f>
        <v/>
      </c>
      <c r="B95" t="n">
        <v>0.2623015873015873</v>
      </c>
    </row>
    <row r="96">
      <c r="A96">
        <f>HYPERLINK("https://stackoverflow.com/q/25560603", "25560603")</f>
        <v/>
      </c>
      <c r="B96" t="n">
        <v>0.2622985581000848</v>
      </c>
    </row>
    <row r="97">
      <c r="A97">
        <f>HYPERLINK("https://stackoverflow.com/q/25801442", "25801442")</f>
        <v/>
      </c>
      <c r="B97" t="n">
        <v>0.1855413105413106</v>
      </c>
    </row>
    <row r="98">
      <c r="A98">
        <f>HYPERLINK("https://stackoverflow.com/q/26235358", "26235358")</f>
        <v/>
      </c>
      <c r="B98" t="n">
        <v>0.2424074074074074</v>
      </c>
    </row>
    <row r="99">
      <c r="A99">
        <f>HYPERLINK("https://stackoverflow.com/q/26475674", "26475674")</f>
        <v/>
      </c>
      <c r="B99" t="n">
        <v>0.3070023148148149</v>
      </c>
    </row>
    <row r="100">
      <c r="A100">
        <f>HYPERLINK("https://stackoverflow.com/q/26590629", "26590629")</f>
        <v/>
      </c>
      <c r="B100" t="n">
        <v>0.452932098765432</v>
      </c>
    </row>
    <row r="101">
      <c r="A101">
        <f>HYPERLINK("https://stackoverflow.com/q/26634391", "26634391")</f>
        <v/>
      </c>
      <c r="B101" t="n">
        <v>0.3170138888888889</v>
      </c>
    </row>
    <row r="102">
      <c r="A102">
        <f>HYPERLINK("https://stackoverflow.com/q/27153271", "27153271")</f>
        <v/>
      </c>
      <c r="B102" t="n">
        <v>0.2210648148148148</v>
      </c>
    </row>
    <row r="103">
      <c r="A103">
        <f>HYPERLINK("https://stackoverflow.com/q/27398134", "27398134")</f>
        <v/>
      </c>
      <c r="B103" t="n">
        <v>0.2343137254901961</v>
      </c>
    </row>
    <row r="104">
      <c r="A104">
        <f>HYPERLINK("https://stackoverflow.com/q/27416913", "27416913")</f>
        <v/>
      </c>
      <c r="B104" t="n">
        <v>0.1784188034188034</v>
      </c>
    </row>
    <row r="105">
      <c r="A105">
        <f>HYPERLINK("https://stackoverflow.com/q/27426874", "27426874")</f>
        <v/>
      </c>
      <c r="B105" t="n">
        <v>0.1814516129032258</v>
      </c>
    </row>
    <row r="106">
      <c r="A106">
        <f>HYPERLINK("https://stackoverflow.com/q/27793944", "27793944")</f>
        <v/>
      </c>
      <c r="B106" t="n">
        <v>0.1966089466089466</v>
      </c>
    </row>
    <row r="107">
      <c r="A107">
        <f>HYPERLINK("https://stackoverflow.com/q/27922716", "27922716")</f>
        <v/>
      </c>
      <c r="B107" t="n">
        <v>0.2949954086317723</v>
      </c>
    </row>
    <row r="108">
      <c r="A108">
        <f>HYPERLINK("https://stackoverflow.com/q/28019888", "28019888")</f>
        <v/>
      </c>
      <c r="B108" t="n">
        <v>0.3442460317460317</v>
      </c>
    </row>
    <row r="109">
      <c r="A109">
        <f>HYPERLINK("https://stackoverflow.com/q/28610006", "28610006")</f>
        <v/>
      </c>
      <c r="B109" t="n">
        <v>0.2841435185185185</v>
      </c>
    </row>
    <row r="110">
      <c r="A110">
        <f>HYPERLINK("https://stackoverflow.com/q/28769714", "28769714")</f>
        <v/>
      </c>
      <c r="B110" t="n">
        <v>0.3491735537190083</v>
      </c>
    </row>
    <row r="111">
      <c r="A111">
        <f>HYPERLINK("https://stackoverflow.com/q/29287436", "29287436")</f>
        <v/>
      </c>
      <c r="B111" t="n">
        <v>0.2224576271186441</v>
      </c>
    </row>
    <row r="112">
      <c r="A112">
        <f>HYPERLINK("https://stackoverflow.com/q/29386945", "29386945")</f>
        <v/>
      </c>
      <c r="B112" t="n">
        <v>0.1449074074074074</v>
      </c>
    </row>
    <row r="113">
      <c r="A113">
        <f>HYPERLINK("https://stackoverflow.com/q/30193726", "30193726")</f>
        <v/>
      </c>
      <c r="B113" t="n">
        <v>0.2172131147540984</v>
      </c>
    </row>
    <row r="114">
      <c r="A114">
        <f>HYPERLINK("https://stackoverflow.com/q/30487441", "30487441")</f>
        <v/>
      </c>
      <c r="B114" t="n">
        <v>0.235958485958486</v>
      </c>
    </row>
    <row r="115">
      <c r="A115">
        <f>HYPERLINK("https://stackoverflow.com/q/31481379", "31481379")</f>
        <v/>
      </c>
      <c r="B115" t="n">
        <v>0.2275326797385621</v>
      </c>
    </row>
    <row r="116">
      <c r="A116">
        <f>HYPERLINK("https://stackoverflow.com/q/31914821", "31914821")</f>
        <v/>
      </c>
      <c r="B116" t="n">
        <v>0.2842935528120713</v>
      </c>
    </row>
    <row r="117">
      <c r="A117">
        <f>HYPERLINK("https://stackoverflow.com/q/31942969", "31942969")</f>
        <v/>
      </c>
      <c r="B117" t="n">
        <v>0.2165915915915916</v>
      </c>
    </row>
    <row r="118">
      <c r="A118">
        <f>HYPERLINK("https://stackoverflow.com/q/31990161", "31990161")</f>
        <v/>
      </c>
      <c r="B118" t="n">
        <v>0.3125000000000001</v>
      </c>
    </row>
    <row r="119">
      <c r="A119">
        <f>HYPERLINK("https://stackoverflow.com/q/32201636", "32201636")</f>
        <v/>
      </c>
      <c r="B119" t="n">
        <v>0.2168803418803419</v>
      </c>
    </row>
    <row r="120">
      <c r="A120">
        <f>HYPERLINK("https://stackoverflow.com/q/32512054", "32512054")</f>
        <v/>
      </c>
      <c r="B120" t="n">
        <v>0.1701388888888889</v>
      </c>
    </row>
    <row r="121">
      <c r="A121">
        <f>HYPERLINK("https://stackoverflow.com/q/33616877", "33616877")</f>
        <v/>
      </c>
      <c r="B121" t="n">
        <v>0.1781481481481481</v>
      </c>
    </row>
    <row r="122">
      <c r="A122">
        <f>HYPERLINK("https://stackoverflow.com/q/34305838", "34305838")</f>
        <v/>
      </c>
      <c r="B122" t="n">
        <v>0.1754185692541857</v>
      </c>
    </row>
    <row r="123">
      <c r="A123">
        <f>HYPERLINK("https://stackoverflow.com/q/34819005", "34819005")</f>
        <v/>
      </c>
      <c r="B123" t="n">
        <v>0.2131226053639847</v>
      </c>
    </row>
    <row r="124">
      <c r="A124">
        <f>HYPERLINK("https://stackoverflow.com/q/34916160", "34916160")</f>
        <v/>
      </c>
      <c r="B124" t="n">
        <v>0.2097800925925926</v>
      </c>
    </row>
    <row r="125">
      <c r="A125">
        <f>HYPERLINK("https://stackoverflow.com/q/34920892", "34920892")</f>
        <v/>
      </c>
      <c r="B125" t="n">
        <v>0.2346050870147256</v>
      </c>
    </row>
    <row r="126">
      <c r="A126">
        <f>HYPERLINK("https://stackoverflow.com/q/35265813", "35265813")</f>
        <v/>
      </c>
      <c r="B126" t="n">
        <v>0.1560185185185186</v>
      </c>
    </row>
    <row r="127">
      <c r="A127">
        <f>HYPERLINK("https://stackoverflow.com/q/35302025", "35302025")</f>
        <v/>
      </c>
      <c r="B127" t="n">
        <v>0.2748397435897436</v>
      </c>
    </row>
    <row r="128">
      <c r="A128">
        <f>HYPERLINK("https://stackoverflow.com/q/35414315", "35414315")</f>
        <v/>
      </c>
      <c r="B128" t="n">
        <v>0.22265625</v>
      </c>
    </row>
    <row r="129">
      <c r="A129">
        <f>HYPERLINK("https://stackoverflow.com/q/35618897", "35618897")</f>
        <v/>
      </c>
      <c r="B129" t="n">
        <v>0.2580515297906602</v>
      </c>
    </row>
    <row r="130">
      <c r="A130">
        <f>HYPERLINK("https://stackoverflow.com/q/35677362", "35677362")</f>
        <v/>
      </c>
      <c r="B130" t="n">
        <v>0.1684027777777778</v>
      </c>
    </row>
    <row r="131">
      <c r="A131">
        <f>HYPERLINK("https://stackoverflow.com/q/35742554", "35742554")</f>
        <v/>
      </c>
      <c r="B131" t="n">
        <v>0.288231780167264</v>
      </c>
    </row>
    <row r="132">
      <c r="A132">
        <f>HYPERLINK("https://stackoverflow.com/q/35859198", "35859198")</f>
        <v/>
      </c>
      <c r="B132" t="n">
        <v>0.1933656957928803</v>
      </c>
    </row>
    <row r="133">
      <c r="A133">
        <f>HYPERLINK("https://stackoverflow.com/q/36028847", "36028847")</f>
        <v/>
      </c>
      <c r="B133" t="n">
        <v>0.2077777777777778</v>
      </c>
    </row>
    <row r="134">
      <c r="A134">
        <f>HYPERLINK("https://stackoverflow.com/q/36287339", "36287339")</f>
        <v/>
      </c>
      <c r="B134" t="n">
        <v>0.1876361655773421</v>
      </c>
    </row>
    <row r="135">
      <c r="A135">
        <f>HYPERLINK("https://stackoverflow.com/q/36402477", "36402477")</f>
        <v/>
      </c>
      <c r="B135" t="n">
        <v>0.233843537414966</v>
      </c>
    </row>
    <row r="136">
      <c r="A136">
        <f>HYPERLINK("https://stackoverflow.com/q/36643655", "36643655")</f>
        <v/>
      </c>
      <c r="B136" t="n">
        <v>0.1576923076923077</v>
      </c>
    </row>
    <row r="137">
      <c r="A137">
        <f>HYPERLINK("https://stackoverflow.com/q/36751056", "36751056")</f>
        <v/>
      </c>
      <c r="B137" t="n">
        <v>0.1626461988304094</v>
      </c>
    </row>
    <row r="138">
      <c r="A138">
        <f>HYPERLINK("https://stackoverflow.com/q/36760509", "36760509")</f>
        <v/>
      </c>
      <c r="B138" t="n">
        <v>0.2042124542124542</v>
      </c>
    </row>
    <row r="139">
      <c r="A139">
        <f>HYPERLINK("https://stackoverflow.com/q/36936830", "36936830")</f>
        <v/>
      </c>
      <c r="B139" t="n">
        <v>0.2553854875283447</v>
      </c>
    </row>
    <row r="140">
      <c r="A140">
        <f>HYPERLINK("https://stackoverflow.com/q/37020959", "37020959")</f>
        <v/>
      </c>
      <c r="B140" t="n">
        <v>0.2137096774193549</v>
      </c>
    </row>
    <row r="141">
      <c r="A141">
        <f>HYPERLINK("https://stackoverflow.com/q/37125043", "37125043")</f>
        <v/>
      </c>
      <c r="B141" t="n">
        <v>0.2920289855072463</v>
      </c>
    </row>
    <row r="142">
      <c r="A142">
        <f>HYPERLINK("https://stackoverflow.com/q/37196287", "37196287")</f>
        <v/>
      </c>
      <c r="B142" t="n">
        <v>0.2180989583333333</v>
      </c>
    </row>
    <row r="143">
      <c r="A143">
        <f>HYPERLINK("https://stackoverflow.com/q/37475065", "37475065")</f>
        <v/>
      </c>
      <c r="B143" t="n">
        <v>0.2094771241830065</v>
      </c>
    </row>
    <row r="144">
      <c r="A144">
        <f>HYPERLINK("https://stackoverflow.com/q/37723718", "37723718")</f>
        <v/>
      </c>
      <c r="B144" t="n">
        <v>0.2376543209876543</v>
      </c>
    </row>
    <row r="145">
      <c r="A145">
        <f>HYPERLINK("https://stackoverflow.com/q/37915834", "37915834")</f>
        <v/>
      </c>
      <c r="B145" t="n">
        <v>0.3317652329749104</v>
      </c>
    </row>
    <row r="146">
      <c r="A146">
        <f>HYPERLINK("https://stackoverflow.com/q/37945129", "37945129")</f>
        <v/>
      </c>
      <c r="B146" t="n">
        <v>0.1819444444444444</v>
      </c>
    </row>
    <row r="147">
      <c r="A147">
        <f>HYPERLINK("https://stackoverflow.com/q/38006238", "38006238")</f>
        <v/>
      </c>
      <c r="B147" t="n">
        <v>0.1994234800838574</v>
      </c>
    </row>
    <row r="148">
      <c r="A148">
        <f>HYPERLINK("https://stackoverflow.com/q/38071825", "38071825")</f>
        <v/>
      </c>
      <c r="B148" t="n">
        <v>0.2998188405797102</v>
      </c>
    </row>
    <row r="149">
      <c r="A149">
        <f>HYPERLINK("https://stackoverflow.com/q/38233602", "38233602")</f>
        <v/>
      </c>
      <c r="B149" t="n">
        <v>0.1868998628257887</v>
      </c>
    </row>
    <row r="150">
      <c r="A150">
        <f>HYPERLINK("https://stackoverflow.com/q/38342186", "38342186")</f>
        <v/>
      </c>
      <c r="B150" t="n">
        <v>0.2159822866344605</v>
      </c>
    </row>
    <row r="151">
      <c r="A151">
        <f>HYPERLINK("https://stackoverflow.com/q/38532528", "38532528")</f>
        <v/>
      </c>
      <c r="B151" t="n">
        <v>0.214891975308642</v>
      </c>
    </row>
    <row r="152">
      <c r="A152">
        <f>HYPERLINK("https://stackoverflow.com/q/38556074", "38556074")</f>
        <v/>
      </c>
      <c r="B152" t="n">
        <v>0.2186274509803922</v>
      </c>
    </row>
    <row r="153">
      <c r="A153">
        <f>HYPERLINK("https://stackoverflow.com/q/38568792", "38568792")</f>
        <v/>
      </c>
      <c r="B153" t="n">
        <v>0.2636111111111111</v>
      </c>
    </row>
    <row r="154">
      <c r="A154">
        <f>HYPERLINK("https://stackoverflow.com/q/38736141", "38736141")</f>
        <v/>
      </c>
      <c r="B154" t="n">
        <v>0.2309782608695652</v>
      </c>
    </row>
    <row r="155">
      <c r="A155">
        <f>HYPERLINK("https://stackoverflow.com/q/38781470", "38781470")</f>
        <v/>
      </c>
      <c r="B155" t="n">
        <v>0.2261284722222222</v>
      </c>
    </row>
    <row r="156">
      <c r="A156">
        <f>HYPERLINK("https://stackoverflow.com/q/39040345", "39040345")</f>
        <v/>
      </c>
      <c r="B156" t="n">
        <v>0.2595899470899471</v>
      </c>
    </row>
    <row r="157">
      <c r="A157">
        <f>HYPERLINK("https://stackoverflow.com/q/39108557", "39108557")</f>
        <v/>
      </c>
      <c r="B157" t="n">
        <v>0.2425634295713036</v>
      </c>
    </row>
    <row r="158">
      <c r="A158">
        <f>HYPERLINK("https://stackoverflow.com/q/39141990", "39141990")</f>
        <v/>
      </c>
      <c r="B158" t="n">
        <v>0.2380490956072351</v>
      </c>
    </row>
    <row r="159">
      <c r="A159">
        <f>HYPERLINK("https://stackoverflow.com/q/39320810", "39320810")</f>
        <v/>
      </c>
      <c r="B159" t="n">
        <v>0.215625</v>
      </c>
    </row>
    <row r="160">
      <c r="A160">
        <f>HYPERLINK("https://stackoverflow.com/q/39386670", "39386670")</f>
        <v/>
      </c>
      <c r="B160" t="n">
        <v>0.3021885521885522</v>
      </c>
    </row>
    <row r="161">
      <c r="A161">
        <f>HYPERLINK("https://stackoverflow.com/q/39537567", "39537567")</f>
        <v/>
      </c>
      <c r="B161" t="n">
        <v>0.3302238805970149</v>
      </c>
    </row>
    <row r="162">
      <c r="A162">
        <f>HYPERLINK("https://stackoverflow.com/q/39566021", "39566021")</f>
        <v/>
      </c>
      <c r="B162" t="n">
        <v>0.1850547730829421</v>
      </c>
    </row>
    <row r="163">
      <c r="A163">
        <f>HYPERLINK("https://stackoverflow.com/q/39895345", "39895345")</f>
        <v/>
      </c>
      <c r="B163" t="n">
        <v>0.248015873015873</v>
      </c>
    </row>
    <row r="164">
      <c r="A164">
        <f>HYPERLINK("https://stackoverflow.com/q/39919128", "39919128")</f>
        <v/>
      </c>
      <c r="B164" t="n">
        <v>0.1622340425531915</v>
      </c>
    </row>
    <row r="165">
      <c r="A165">
        <f>HYPERLINK("https://stackoverflow.com/q/40064989", "40064989")</f>
        <v/>
      </c>
      <c r="B165" t="n">
        <v>0.1807359307359307</v>
      </c>
    </row>
    <row r="166">
      <c r="A166">
        <f>HYPERLINK("https://stackoverflow.com/q/40461083", "40461083")</f>
        <v/>
      </c>
      <c r="B166" t="n">
        <v>0.2299635701275045</v>
      </c>
    </row>
    <row r="167">
      <c r="A167">
        <f>HYPERLINK("https://stackoverflow.com/q/40471357", "40471357")</f>
        <v/>
      </c>
      <c r="B167" t="n">
        <v>0.2254789272030652</v>
      </c>
    </row>
    <row r="168">
      <c r="A168">
        <f>HYPERLINK("https://stackoverflow.com/q/40522198", "40522198")</f>
        <v/>
      </c>
      <c r="B168" t="n">
        <v>0.2041245791245791</v>
      </c>
    </row>
    <row r="169">
      <c r="A169">
        <f>HYPERLINK("https://stackoverflow.com/q/40596332", "40596332")</f>
        <v/>
      </c>
      <c r="B169" t="n">
        <v>0.2779304029304029</v>
      </c>
    </row>
    <row r="170">
      <c r="A170">
        <f>HYPERLINK("https://stackoverflow.com/q/40605620", "40605620")</f>
        <v/>
      </c>
      <c r="B170" t="n">
        <v>0.2160033167495854</v>
      </c>
    </row>
    <row r="171">
      <c r="A171">
        <f>HYPERLINK("https://stackoverflow.com/q/40797686", "40797686")</f>
        <v/>
      </c>
      <c r="B171" t="n">
        <v>0.3055555555555556</v>
      </c>
    </row>
    <row r="172">
      <c r="A172">
        <f>HYPERLINK("https://stackoverflow.com/q/40942931", "40942931")</f>
        <v/>
      </c>
      <c r="B172" t="n">
        <v>0.1987179487179487</v>
      </c>
    </row>
    <row r="173">
      <c r="A173">
        <f>HYPERLINK("https://stackoverflow.com/q/41438021", "41438021")</f>
        <v/>
      </c>
      <c r="B173" t="n">
        <v>0.1826923076923077</v>
      </c>
    </row>
    <row r="174">
      <c r="A174">
        <f>HYPERLINK("https://stackoverflow.com/q/41469924", "41469924")</f>
        <v/>
      </c>
      <c r="B174" t="n">
        <v>0.1835585585585586</v>
      </c>
    </row>
    <row r="175">
      <c r="A175">
        <f>HYPERLINK("https://stackoverflow.com/q/41994114", "41994114")</f>
        <v/>
      </c>
      <c r="B175" t="n">
        <v>0.233273596176822</v>
      </c>
    </row>
    <row r="176">
      <c r="A176">
        <f>HYPERLINK("https://stackoverflow.com/q/42148587", "42148587")</f>
        <v/>
      </c>
      <c r="B176" t="n">
        <v>0.2657721280602637</v>
      </c>
    </row>
    <row r="177">
      <c r="A177">
        <f>HYPERLINK("https://stackoverflow.com/q/42169656", "42169656")</f>
        <v/>
      </c>
      <c r="B177" t="n">
        <v>0.2647492625368731</v>
      </c>
    </row>
    <row r="178">
      <c r="A178">
        <f>HYPERLINK("https://stackoverflow.com/q/42277585", "42277585")</f>
        <v/>
      </c>
      <c r="B178" t="n">
        <v>0.2792874396135266</v>
      </c>
    </row>
    <row r="179">
      <c r="A179">
        <f>HYPERLINK("https://stackoverflow.com/q/42444198", "42444198")</f>
        <v/>
      </c>
      <c r="B179" t="n">
        <v>0.3066239316239316</v>
      </c>
    </row>
    <row r="180">
      <c r="A180">
        <f>HYPERLINK("https://stackoverflow.com/q/42484228", "42484228")</f>
        <v/>
      </c>
      <c r="B180" t="n">
        <v>0.2119175627240143</v>
      </c>
    </row>
    <row r="181">
      <c r="A181">
        <f>HYPERLINK("https://stackoverflow.com/q/43061699", "43061699")</f>
        <v/>
      </c>
      <c r="B181" t="n">
        <v>0.2913888888888889</v>
      </c>
    </row>
    <row r="182">
      <c r="A182">
        <f>HYPERLINK("https://stackoverflow.com/q/43201890", "43201890")</f>
        <v/>
      </c>
      <c r="B182" t="n">
        <v>0.2320031298904538</v>
      </c>
    </row>
    <row r="183">
      <c r="A183">
        <f>HYPERLINK("https://stackoverflow.com/q/43299948", "43299948")</f>
        <v/>
      </c>
      <c r="B183" t="n">
        <v>0.2858527131782946</v>
      </c>
    </row>
    <row r="184">
      <c r="A184">
        <f>HYPERLINK("https://stackoverflow.com/q/43317136", "43317136")</f>
        <v/>
      </c>
      <c r="B184" t="n">
        <v>0.2235973597359736</v>
      </c>
    </row>
    <row r="185">
      <c r="A185">
        <f>HYPERLINK("https://stackoverflow.com/q/43332875", "43332875")</f>
        <v/>
      </c>
      <c r="B185" t="n">
        <v>0.3743872549019608</v>
      </c>
    </row>
    <row r="186">
      <c r="A186">
        <f>HYPERLINK("https://stackoverflow.com/q/43549104", "43549104")</f>
        <v/>
      </c>
      <c r="B186" t="n">
        <v>0.2301051051051051</v>
      </c>
    </row>
    <row r="187">
      <c r="A187">
        <f>HYPERLINK("https://stackoverflow.com/q/43611109", "43611109")</f>
        <v/>
      </c>
      <c r="B187" t="n">
        <v>0.1645936981757877</v>
      </c>
    </row>
    <row r="188">
      <c r="A188">
        <f>HYPERLINK("https://stackoverflow.com/q/43655581", "43655581")</f>
        <v/>
      </c>
      <c r="B188" t="n">
        <v>0.1728801169590643</v>
      </c>
    </row>
    <row r="189">
      <c r="A189">
        <f>HYPERLINK("https://stackoverflow.com/q/43837603", "43837603")</f>
        <v/>
      </c>
      <c r="B189" t="n">
        <v>0.2055555555555555</v>
      </c>
    </row>
    <row r="190">
      <c r="A190">
        <f>HYPERLINK("https://stackoverflow.com/q/43877814", "43877814")</f>
        <v/>
      </c>
      <c r="B190" t="n">
        <v>0.2327097505668934</v>
      </c>
    </row>
    <row r="191">
      <c r="A191">
        <f>HYPERLINK("https://stackoverflow.com/q/43906526", "43906526")</f>
        <v/>
      </c>
      <c r="B191" t="n">
        <v>0.2405913978494624</v>
      </c>
    </row>
    <row r="192">
      <c r="A192">
        <f>HYPERLINK("https://stackoverflow.com/q/44111993", "44111993")</f>
        <v/>
      </c>
      <c r="B192" t="n">
        <v>0.3756775067750678</v>
      </c>
    </row>
    <row r="193">
      <c r="A193">
        <f>HYPERLINK("https://stackoverflow.com/q/44366011", "44366011")</f>
        <v/>
      </c>
      <c r="B193" t="n">
        <v>0.2325498575498575</v>
      </c>
    </row>
    <row r="194">
      <c r="A194">
        <f>HYPERLINK("https://stackoverflow.com/q/44525150", "44525150")</f>
        <v/>
      </c>
      <c r="B194" t="n">
        <v>0.2150900900900901</v>
      </c>
    </row>
    <row r="195">
      <c r="A195">
        <f>HYPERLINK("https://stackoverflow.com/q/44535351", "44535351")</f>
        <v/>
      </c>
      <c r="B195" t="n">
        <v>0.1950418160095579</v>
      </c>
    </row>
    <row r="196">
      <c r="A196">
        <f>HYPERLINK("https://stackoverflow.com/q/44694808", "44694808")</f>
        <v/>
      </c>
      <c r="B196" t="n">
        <v>0.3641067538126362</v>
      </c>
    </row>
    <row r="197">
      <c r="A197">
        <f>HYPERLINK("https://stackoverflow.com/q/44727285", "44727285")</f>
        <v/>
      </c>
      <c r="B197" t="n">
        <v>0.1441570881226054</v>
      </c>
    </row>
    <row r="198">
      <c r="A198">
        <f>HYPERLINK("https://stackoverflow.com/q/44733222", "44733222")</f>
        <v/>
      </c>
      <c r="B198" t="n">
        <v>0.171455938697318</v>
      </c>
    </row>
    <row r="199">
      <c r="A199">
        <f>HYPERLINK("https://stackoverflow.com/q/44931104", "44931104")</f>
        <v/>
      </c>
      <c r="B199" t="n">
        <v>0.2235706580366774</v>
      </c>
    </row>
    <row r="200">
      <c r="A200">
        <f>HYPERLINK("https://stackoverflow.com/q/45202450", "45202450")</f>
        <v/>
      </c>
      <c r="B200" t="n">
        <v>0.2344444444444445</v>
      </c>
    </row>
    <row r="201">
      <c r="A201">
        <f>HYPERLINK("https://stackoverflow.com/q/45318013", "45318013")</f>
        <v/>
      </c>
      <c r="B201" t="n">
        <v>0.2411297852474323</v>
      </c>
    </row>
    <row r="202">
      <c r="A202">
        <f>HYPERLINK("https://stackoverflow.com/q/45442784", "45442784")</f>
        <v/>
      </c>
      <c r="B202" t="n">
        <v>0.2505707762557078</v>
      </c>
    </row>
    <row r="203">
      <c r="A203">
        <f>HYPERLINK("https://stackoverflow.com/q/45563892", "45563892")</f>
        <v/>
      </c>
      <c r="B203" t="n">
        <v>0.2112068965517242</v>
      </c>
    </row>
    <row r="204">
      <c r="A204">
        <f>HYPERLINK("https://stackoverflow.com/q/45896488", "45896488")</f>
        <v/>
      </c>
      <c r="B204" t="n">
        <v>0.2702777777777778</v>
      </c>
    </row>
    <row r="205">
      <c r="A205">
        <f>HYPERLINK("https://stackoverflow.com/q/45949757", "45949757")</f>
        <v/>
      </c>
      <c r="B205" t="n">
        <v>0.2642746913580247</v>
      </c>
    </row>
    <row r="206">
      <c r="A206">
        <f>HYPERLINK("https://stackoverflow.com/q/46016491", "46016491")</f>
        <v/>
      </c>
      <c r="B206" t="n">
        <v>0.2212752525252525</v>
      </c>
    </row>
    <row r="207">
      <c r="A207">
        <f>HYPERLINK("https://stackoverflow.com/q/46238759", "46238759")</f>
        <v/>
      </c>
      <c r="B207" t="n">
        <v>0.2152777777777778</v>
      </c>
    </row>
    <row r="208">
      <c r="A208">
        <f>HYPERLINK("https://stackoverflow.com/q/46241015", "46241015")</f>
        <v/>
      </c>
      <c r="B208" t="n">
        <v>0.275974025974026</v>
      </c>
    </row>
    <row r="209">
      <c r="A209">
        <f>HYPERLINK("https://stackoverflow.com/q/46417978", "46417978")</f>
        <v/>
      </c>
      <c r="B209" t="n">
        <v>0.2225925925925926</v>
      </c>
    </row>
    <row r="210">
      <c r="A210">
        <f>HYPERLINK("https://stackoverflow.com/q/46482177", "46482177")</f>
        <v/>
      </c>
      <c r="B210" t="n">
        <v>0.1997549019607843</v>
      </c>
    </row>
    <row r="211">
      <c r="A211">
        <f>HYPERLINK("https://stackoverflow.com/q/46483388", "46483388")</f>
        <v/>
      </c>
      <c r="B211" t="n">
        <v>0.2472993827160494</v>
      </c>
    </row>
    <row r="212">
      <c r="A212">
        <f>HYPERLINK("https://stackoverflow.com/q/46541679", "46541679")</f>
        <v/>
      </c>
      <c r="B212" t="n">
        <v>0.205712788259958</v>
      </c>
    </row>
    <row r="213">
      <c r="A213">
        <f>HYPERLINK("https://stackoverflow.com/q/46681967", "46681967")</f>
        <v/>
      </c>
      <c r="B213" t="n">
        <v>0.15</v>
      </c>
    </row>
    <row r="214">
      <c r="A214">
        <f>HYPERLINK("https://stackoverflow.com/q/46776819", "46776819")</f>
        <v/>
      </c>
      <c r="B214" t="n">
        <v>0.4798850574712644</v>
      </c>
    </row>
    <row r="215">
      <c r="A215">
        <f>HYPERLINK("https://stackoverflow.com/q/46970906", "46970906")</f>
        <v/>
      </c>
      <c r="B215" t="n">
        <v>0.1948529411764706</v>
      </c>
    </row>
    <row r="216">
      <c r="A216">
        <f>HYPERLINK("https://stackoverflow.com/q/46978495", "46978495")</f>
        <v/>
      </c>
      <c r="B216" t="n">
        <v>0.2013227513227513</v>
      </c>
    </row>
    <row r="217">
      <c r="A217">
        <f>HYPERLINK("https://stackoverflow.com/q/47005811", "47005811")</f>
        <v/>
      </c>
      <c r="B217" t="n">
        <v>0.3297385620915033</v>
      </c>
    </row>
    <row r="218">
      <c r="A218">
        <f>HYPERLINK("https://stackoverflow.com/q/47104623", "47104623")</f>
        <v/>
      </c>
      <c r="B218" t="n">
        <v>0.2966269841269841</v>
      </c>
    </row>
    <row r="219">
      <c r="A219">
        <f>HYPERLINK("https://stackoverflow.com/q/47174045", "47174045")</f>
        <v/>
      </c>
      <c r="B219" t="n">
        <v>0.2425093632958802</v>
      </c>
    </row>
    <row r="220">
      <c r="A220">
        <f>HYPERLINK("https://stackoverflow.com/q/47213805", "47213805")</f>
        <v/>
      </c>
      <c r="B220" t="n">
        <v>0.1856481481481481</v>
      </c>
    </row>
    <row r="221">
      <c r="A221">
        <f>HYPERLINK("https://stackoverflow.com/q/47254010", "47254010")</f>
        <v/>
      </c>
      <c r="B221" t="n">
        <v>0.2585282651072126</v>
      </c>
    </row>
    <row r="222">
      <c r="A222">
        <f>HYPERLINK("https://stackoverflow.com/q/47258899", "47258899")</f>
        <v/>
      </c>
      <c r="B222" t="n">
        <v>0.1949074074074074</v>
      </c>
    </row>
    <row r="223">
      <c r="A223">
        <f>HYPERLINK("https://stackoverflow.com/q/47293778", "47293778")</f>
        <v/>
      </c>
      <c r="B223" t="n">
        <v>0.2248538011695906</v>
      </c>
    </row>
    <row r="224">
      <c r="A224">
        <f>HYPERLINK("https://stackoverflow.com/q/47358219", "47358219")</f>
        <v/>
      </c>
      <c r="B224" t="n">
        <v>0.1940690690690691</v>
      </c>
    </row>
    <row r="225">
      <c r="A225">
        <f>HYPERLINK("https://stackoverflow.com/q/47378071", "47378071")</f>
        <v/>
      </c>
      <c r="B225" t="n">
        <v>0.2226307189542484</v>
      </c>
    </row>
    <row r="226">
      <c r="A226">
        <f>HYPERLINK("https://stackoverflow.com/q/47497901", "47497901")</f>
        <v/>
      </c>
      <c r="B226" t="n">
        <v>0.229606188466948</v>
      </c>
    </row>
    <row r="227">
      <c r="A227">
        <f>HYPERLINK("https://stackoverflow.com/q/47505898", "47505898")</f>
        <v/>
      </c>
      <c r="B227" t="n">
        <v>0.2311965811965812</v>
      </c>
    </row>
    <row r="228">
      <c r="A228">
        <f>HYPERLINK("https://stackoverflow.com/q/47515082", "47515082")</f>
        <v/>
      </c>
      <c r="B228" t="n">
        <v>0.1807832422586521</v>
      </c>
    </row>
    <row r="229">
      <c r="A229">
        <f>HYPERLINK("https://stackoverflow.com/q/47628734", "47628734")</f>
        <v/>
      </c>
      <c r="B229" t="n">
        <v>0.1624183006535948</v>
      </c>
    </row>
    <row r="230">
      <c r="A230">
        <f>HYPERLINK("https://stackoverflow.com/q/47688993", "47688993")</f>
        <v/>
      </c>
      <c r="B230" t="n">
        <v>0.1973429951690821</v>
      </c>
    </row>
    <row r="231">
      <c r="A231">
        <f>HYPERLINK("https://stackoverflow.com/q/47732539", "47732539")</f>
        <v/>
      </c>
      <c r="B231" t="n">
        <v>0.2869623655913979</v>
      </c>
    </row>
    <row r="232">
      <c r="A232">
        <f>HYPERLINK("https://stackoverflow.com/q/47742984", "47742984")</f>
        <v/>
      </c>
      <c r="B232" t="n">
        <v>0.2256006006006006</v>
      </c>
    </row>
    <row r="233">
      <c r="A233">
        <f>HYPERLINK("https://stackoverflow.com/q/47762700", "47762700")</f>
        <v/>
      </c>
      <c r="B233" t="n">
        <v>0.2059027777777778</v>
      </c>
    </row>
    <row r="234">
      <c r="A234">
        <f>HYPERLINK("https://stackoverflow.com/q/48168891", "48168891")</f>
        <v/>
      </c>
      <c r="B234" t="n">
        <v>0.1723744292237443</v>
      </c>
    </row>
    <row r="235">
      <c r="A235">
        <f>HYPERLINK("https://stackoverflow.com/q/48185677", "48185677")</f>
        <v/>
      </c>
      <c r="B235" t="n">
        <v>0.1745370370370371</v>
      </c>
    </row>
    <row r="236">
      <c r="A236">
        <f>HYPERLINK("https://stackoverflow.com/q/48454558", "48454558")</f>
        <v/>
      </c>
      <c r="B236" t="n">
        <v>0.1850877192982456</v>
      </c>
    </row>
    <row r="237">
      <c r="A237">
        <f>HYPERLINK("https://stackoverflow.com/q/48520584", "48520584")</f>
        <v/>
      </c>
      <c r="B237" t="n">
        <v>0.1944444444444445</v>
      </c>
    </row>
    <row r="238">
      <c r="A238">
        <f>HYPERLINK("https://stackoverflow.com/q/48525962", "48525962")</f>
        <v/>
      </c>
      <c r="B238" t="n">
        <v>0.2269736842105263</v>
      </c>
    </row>
    <row r="239">
      <c r="A239">
        <f>HYPERLINK("https://stackoverflow.com/q/48556498", "48556498")</f>
        <v/>
      </c>
      <c r="B239" t="n">
        <v>0.1742424242424243</v>
      </c>
    </row>
    <row r="240">
      <c r="A240">
        <f>HYPERLINK("https://stackoverflow.com/q/48611208", "48611208")</f>
        <v/>
      </c>
      <c r="B240" t="n">
        <v>0.2514467592592592</v>
      </c>
    </row>
    <row r="241">
      <c r="A241">
        <f>HYPERLINK("https://stackoverflow.com/q/48611557", "48611557")</f>
        <v/>
      </c>
      <c r="B241" t="n">
        <v>0.2455908289241623</v>
      </c>
    </row>
    <row r="242">
      <c r="A242">
        <f>HYPERLINK("https://stackoverflow.com/q/48621279", "48621279")</f>
        <v/>
      </c>
      <c r="B242" t="n">
        <v>0.2482905982905983</v>
      </c>
    </row>
    <row r="243">
      <c r="A243">
        <f>HYPERLINK("https://stackoverflow.com/q/48628269", "48628269")</f>
        <v/>
      </c>
      <c r="B243" t="n">
        <v>0.3408469945355191</v>
      </c>
    </row>
    <row r="244">
      <c r="A244">
        <f>HYPERLINK("https://stackoverflow.com/q/48761222", "48761222")</f>
        <v/>
      </c>
      <c r="B244" t="n">
        <v>0.2099206349206349</v>
      </c>
    </row>
    <row r="245">
      <c r="A245">
        <f>HYPERLINK("https://stackoverflow.com/q/48813443", "48813443")</f>
        <v/>
      </c>
      <c r="B245" t="n">
        <v>0.2238756613756614</v>
      </c>
    </row>
    <row r="246">
      <c r="A246">
        <f>HYPERLINK("https://stackoverflow.com/q/48837776", "48837776")</f>
        <v/>
      </c>
      <c r="B246" t="n">
        <v>0.2697990543735225</v>
      </c>
    </row>
    <row r="247">
      <c r="A247">
        <f>HYPERLINK("https://stackoverflow.com/q/48871444", "48871444")</f>
        <v/>
      </c>
      <c r="B247" t="n">
        <v>0.237012987012987</v>
      </c>
    </row>
    <row r="248">
      <c r="A248">
        <f>HYPERLINK("https://stackoverflow.com/q/48881818", "48881818")</f>
        <v/>
      </c>
      <c r="B248" t="n">
        <v>0.2110591900311526</v>
      </c>
    </row>
    <row r="249">
      <c r="A249">
        <f>HYPERLINK("https://stackoverflow.com/q/48897493", "48897493")</f>
        <v/>
      </c>
      <c r="B249" t="n">
        <v>0.1956349206349207</v>
      </c>
    </row>
    <row r="250">
      <c r="A250">
        <f>HYPERLINK("https://stackoverflow.com/q/48904349", "48904349")</f>
        <v/>
      </c>
      <c r="B250" t="n">
        <v>0.2226027397260274</v>
      </c>
    </row>
    <row r="251">
      <c r="A251">
        <f>HYPERLINK("https://stackoverflow.com/q/48914817", "48914817")</f>
        <v/>
      </c>
      <c r="B251" t="n">
        <v>0.185474537037037</v>
      </c>
    </row>
    <row r="252">
      <c r="A252">
        <f>HYPERLINK("https://stackoverflow.com/q/48979623", "48979623")</f>
        <v/>
      </c>
      <c r="B252" t="n">
        <v>0.1441570881226054</v>
      </c>
    </row>
    <row r="253">
      <c r="A253">
        <f>HYPERLINK("https://stackoverflow.com/q/49002928", "49002928")</f>
        <v/>
      </c>
      <c r="B253" t="n">
        <v>0.2028158295281583</v>
      </c>
    </row>
    <row r="254">
      <c r="A254">
        <f>HYPERLINK("https://stackoverflow.com/q/49261726", "49261726")</f>
        <v/>
      </c>
      <c r="B254" t="n">
        <v>0.2187499999999999</v>
      </c>
    </row>
    <row r="255">
      <c r="A255">
        <f>HYPERLINK("https://stackoverflow.com/q/49263074", "49263074")</f>
        <v/>
      </c>
      <c r="B255" t="n">
        <v>0.2307017543859649</v>
      </c>
    </row>
    <row r="256">
      <c r="A256">
        <f>HYPERLINK("https://stackoverflow.com/q/49298407", "49298407")</f>
        <v/>
      </c>
      <c r="B256" t="n">
        <v>0.2167397660818713</v>
      </c>
    </row>
    <row r="257">
      <c r="A257">
        <f>HYPERLINK("https://stackoverflow.com/q/49400625", "49400625")</f>
        <v/>
      </c>
      <c r="B257" t="n">
        <v>0.2171296296296296</v>
      </c>
    </row>
    <row r="258">
      <c r="A258">
        <f>HYPERLINK("https://stackoverflow.com/q/49644610", "49644610")</f>
        <v/>
      </c>
      <c r="B258" t="n">
        <v>0.319760101010101</v>
      </c>
    </row>
    <row r="259">
      <c r="A259">
        <f>HYPERLINK("https://stackoverflow.com/q/49669653", "49669653")</f>
        <v/>
      </c>
      <c r="B259" t="n">
        <v>0.2009043927648579</v>
      </c>
    </row>
    <row r="260">
      <c r="A260">
        <f>HYPERLINK("https://stackoverflow.com/q/49789544", "49789544")</f>
        <v/>
      </c>
      <c r="B260" t="n">
        <v>0.2531746031746032</v>
      </c>
    </row>
    <row r="261">
      <c r="A261">
        <f>HYPERLINK("https://stackoverflow.com/q/49929362", "49929362")</f>
        <v/>
      </c>
      <c r="B261" t="n">
        <v>0.1714181286549707</v>
      </c>
    </row>
    <row r="262">
      <c r="A262">
        <f>HYPERLINK("https://stackoverflow.com/q/50027522", "50027522")</f>
        <v/>
      </c>
      <c r="B262" t="n">
        <v>0.2111928104575163</v>
      </c>
    </row>
    <row r="263">
      <c r="A263">
        <f>HYPERLINK("https://stackoverflow.com/q/50028775", "50028775")</f>
        <v/>
      </c>
      <c r="B263" t="n">
        <v>0.1858974358974359</v>
      </c>
    </row>
    <row r="264">
      <c r="A264">
        <f>HYPERLINK("https://stackoverflow.com/q/50267824", "50267824")</f>
        <v/>
      </c>
      <c r="B264" t="n">
        <v>0.278125</v>
      </c>
    </row>
    <row r="265">
      <c r="A265">
        <f>HYPERLINK("https://stackoverflow.com/q/50285253", "50285253")</f>
        <v/>
      </c>
      <c r="B265" t="n">
        <v>0.2336065573770491</v>
      </c>
    </row>
    <row r="266">
      <c r="A266">
        <f>HYPERLINK("https://stackoverflow.com/q/50299058", "50299058")</f>
        <v/>
      </c>
      <c r="B266" t="n">
        <v>0.2321859903381643</v>
      </c>
    </row>
    <row r="267">
      <c r="A267">
        <f>HYPERLINK("https://stackoverflow.com/q/50330121", "50330121")</f>
        <v/>
      </c>
      <c r="B267" t="n">
        <v>0.3208812260536398</v>
      </c>
    </row>
    <row r="268">
      <c r="A268">
        <f>HYPERLINK("https://stackoverflow.com/q/50378352", "50378352")</f>
        <v/>
      </c>
      <c r="B268" t="n">
        <v>0.2878151260504201</v>
      </c>
    </row>
    <row r="269">
      <c r="A269">
        <f>HYPERLINK("https://stackoverflow.com/q/50450644", "50450644")</f>
        <v/>
      </c>
      <c r="B269" t="n">
        <v>0.1850600600600601</v>
      </c>
    </row>
    <row r="270">
      <c r="A270">
        <f>HYPERLINK("https://stackoverflow.com/q/50561808", "50561808")</f>
        <v/>
      </c>
      <c r="B270" t="n">
        <v>0.2011378848728246</v>
      </c>
    </row>
    <row r="271">
      <c r="A271">
        <f>HYPERLINK("https://stackoverflow.com/q/50591528", "50591528")</f>
        <v/>
      </c>
      <c r="B271" t="n">
        <v>0.2144607843137255</v>
      </c>
    </row>
    <row r="272">
      <c r="A272">
        <f>HYPERLINK("https://stackoverflow.com/q/50635277", "50635277")</f>
        <v/>
      </c>
      <c r="B272" t="n">
        <v>0.2077114427860696</v>
      </c>
    </row>
    <row r="273">
      <c r="A273">
        <f>HYPERLINK("https://stackoverflow.com/q/50674560", "50674560")</f>
        <v/>
      </c>
      <c r="B273" t="n">
        <v>0.179421768707483</v>
      </c>
    </row>
    <row r="274">
      <c r="A274">
        <f>HYPERLINK("https://stackoverflow.com/q/50752250", "50752250")</f>
        <v/>
      </c>
      <c r="B274" t="n">
        <v>0.2269119769119769</v>
      </c>
    </row>
    <row r="275">
      <c r="A275">
        <f>HYPERLINK("https://stackoverflow.com/q/50757567", "50757567")</f>
        <v/>
      </c>
      <c r="B275" t="n">
        <v>0.2195945945945946</v>
      </c>
    </row>
    <row r="276">
      <c r="A276">
        <f>HYPERLINK("https://stackoverflow.com/q/50980779", "50980779")</f>
        <v/>
      </c>
      <c r="B276" t="n">
        <v>0.22265625</v>
      </c>
    </row>
    <row r="277">
      <c r="A277">
        <f>HYPERLINK("https://stackoverflow.com/q/51050661", "51050661")</f>
        <v/>
      </c>
      <c r="B277" t="n">
        <v>0.2008196721311475</v>
      </c>
    </row>
    <row r="278">
      <c r="A278">
        <f>HYPERLINK("https://stackoverflow.com/q/51092787", "51092787")</f>
        <v/>
      </c>
      <c r="B278" t="n">
        <v>0.2041531823085221</v>
      </c>
    </row>
    <row r="279">
      <c r="A279">
        <f>HYPERLINK("https://stackoverflow.com/q/51150942", "51150942")</f>
        <v/>
      </c>
      <c r="B279" t="n">
        <v>0.1694053208137715</v>
      </c>
    </row>
    <row r="280">
      <c r="A280">
        <f>HYPERLINK("https://stackoverflow.com/q/51151926", "51151926")</f>
        <v/>
      </c>
      <c r="B280" t="n">
        <v>0.2697916666666667</v>
      </c>
    </row>
    <row r="281">
      <c r="A281">
        <f>HYPERLINK("https://stackoverflow.com/q/51157469", "51157469")</f>
        <v/>
      </c>
      <c r="B281" t="n">
        <v>0.1778322440087146</v>
      </c>
    </row>
    <row r="282">
      <c r="A282">
        <f>HYPERLINK("https://stackoverflow.com/q/51196057", "51196057")</f>
        <v/>
      </c>
      <c r="B282" t="n">
        <v>0.2605994152046784</v>
      </c>
    </row>
    <row r="283">
      <c r="A283">
        <f>HYPERLINK("https://stackoverflow.com/q/51352265", "51352265")</f>
        <v/>
      </c>
      <c r="B283" t="n">
        <v>0.2854938271604939</v>
      </c>
    </row>
    <row r="284">
      <c r="A284">
        <f>HYPERLINK("https://stackoverflow.com/q/51360587", "51360587")</f>
        <v/>
      </c>
      <c r="B284" t="n">
        <v>0.3931797651309847</v>
      </c>
    </row>
    <row r="285">
      <c r="A285">
        <f>HYPERLINK("https://stackoverflow.com/q/51380757", "51380757")</f>
        <v/>
      </c>
      <c r="B285" t="n">
        <v>0.3296519410977242</v>
      </c>
    </row>
    <row r="286">
      <c r="A286">
        <f>HYPERLINK("https://stackoverflow.com/q/51394376", "51394376")</f>
        <v/>
      </c>
      <c r="B286" t="n">
        <v>0.2084584584584585</v>
      </c>
    </row>
    <row r="287">
      <c r="A287">
        <f>HYPERLINK("https://stackoverflow.com/q/51398947", "51398947")</f>
        <v/>
      </c>
      <c r="B287" t="n">
        <v>0.2843642611683849</v>
      </c>
    </row>
    <row r="288">
      <c r="A288">
        <f>HYPERLINK("https://stackoverflow.com/q/51415990", "51415990")</f>
        <v/>
      </c>
      <c r="B288" t="n">
        <v>0.2609767025089606</v>
      </c>
    </row>
    <row r="289">
      <c r="A289">
        <f>HYPERLINK("https://stackoverflow.com/q/51432021", "51432021")</f>
        <v/>
      </c>
      <c r="B289" t="n">
        <v>0.2736270753512133</v>
      </c>
    </row>
    <row r="290">
      <c r="A290">
        <f>HYPERLINK("https://stackoverflow.com/q/51480081", "51480081")</f>
        <v/>
      </c>
      <c r="B290" t="n">
        <v>0.2006172839506173</v>
      </c>
    </row>
    <row r="291">
      <c r="A291">
        <f>HYPERLINK("https://stackoverflow.com/q/51512628", "51512628")</f>
        <v/>
      </c>
      <c r="B291" t="n">
        <v>0.3345734126984127</v>
      </c>
    </row>
    <row r="292">
      <c r="A292">
        <f>HYPERLINK("https://stackoverflow.com/q/51603118", "51603118")</f>
        <v/>
      </c>
      <c r="B292" t="n">
        <v>0.2054988662131519</v>
      </c>
    </row>
    <row r="293">
      <c r="A293">
        <f>HYPERLINK("https://stackoverflow.com/q/51612458", "51612458")</f>
        <v/>
      </c>
      <c r="B293" t="n">
        <v>0.2671339563862928</v>
      </c>
    </row>
    <row r="294">
      <c r="A294">
        <f>HYPERLINK("https://stackoverflow.com/q/51649558", "51649558")</f>
        <v/>
      </c>
      <c r="B294" t="n">
        <v>0.1443533697632058</v>
      </c>
    </row>
    <row r="295">
      <c r="A295">
        <f>HYPERLINK("https://stackoverflow.com/q/51665421", "51665421")</f>
        <v/>
      </c>
      <c r="B295" t="n">
        <v>0.3177437641723356</v>
      </c>
    </row>
    <row r="296">
      <c r="A296">
        <f>HYPERLINK("https://stackoverflow.com/q/51759572", "51759572")</f>
        <v/>
      </c>
      <c r="B296" t="n">
        <v>0.1704545454545454</v>
      </c>
    </row>
    <row r="297">
      <c r="A297">
        <f>HYPERLINK("https://stackoverflow.com/q/51817025", "51817025")</f>
        <v/>
      </c>
      <c r="B297" t="n">
        <v>0.2412854030501089</v>
      </c>
    </row>
    <row r="298">
      <c r="A298">
        <f>HYPERLINK("https://stackoverflow.com/q/51845292", "51845292")</f>
        <v/>
      </c>
      <c r="B298" t="n">
        <v>0.3244949494949495</v>
      </c>
    </row>
    <row r="299">
      <c r="A299">
        <f>HYPERLINK("https://stackoverflow.com/q/51865601", "51865601")</f>
        <v/>
      </c>
      <c r="B299" t="n">
        <v>0.1814516129032258</v>
      </c>
    </row>
    <row r="300">
      <c r="A300">
        <f>HYPERLINK("https://stackoverflow.com/q/51870216", "51870216")</f>
        <v/>
      </c>
      <c r="B300" t="n">
        <v>0.1791005291005291</v>
      </c>
    </row>
    <row r="301">
      <c r="A301">
        <f>HYPERLINK("https://stackoverflow.com/q/51964843", "51964843")</f>
        <v/>
      </c>
      <c r="B301" t="n">
        <v>0.2072649572649573</v>
      </c>
    </row>
    <row r="302">
      <c r="A302">
        <f>HYPERLINK("https://stackoverflow.com/q/51966939", "51966939")</f>
        <v/>
      </c>
      <c r="B302" t="n">
        <v>0.2428188131313131</v>
      </c>
    </row>
    <row r="303">
      <c r="A303">
        <f>HYPERLINK("https://stackoverflow.com/q/51980747", "51980747")</f>
        <v/>
      </c>
      <c r="B303" t="n">
        <v>0.1648148148148148</v>
      </c>
    </row>
    <row r="304">
      <c r="A304">
        <f>HYPERLINK("https://stackoverflow.com/q/52070481", "52070481")</f>
        <v/>
      </c>
      <c r="B304" t="n">
        <v>0.2118055555555556</v>
      </c>
    </row>
    <row r="305">
      <c r="A305">
        <f>HYPERLINK("https://stackoverflow.com/q/52083694", "52083694")</f>
        <v/>
      </c>
      <c r="B305" t="n">
        <v>0.2283625730994152</v>
      </c>
    </row>
    <row r="306">
      <c r="A306">
        <f>HYPERLINK("https://stackoverflow.com/q/52163958", "52163958")</f>
        <v/>
      </c>
      <c r="B306" t="n">
        <v>0.4417211328976035</v>
      </c>
    </row>
    <row r="307">
      <c r="A307">
        <f>HYPERLINK("https://stackoverflow.com/q/52186852", "52186852")</f>
        <v/>
      </c>
      <c r="B307" t="n">
        <v>0.234779299847793</v>
      </c>
    </row>
    <row r="308">
      <c r="A308">
        <f>HYPERLINK("https://stackoverflow.com/q/52294271", "52294271")</f>
        <v/>
      </c>
      <c r="B308" t="n">
        <v>0.2433449074074074</v>
      </c>
    </row>
    <row r="309">
      <c r="A309">
        <f>HYPERLINK("https://stackoverflow.com/q/52370526", "52370526")</f>
        <v/>
      </c>
      <c r="B309" t="n">
        <v>0.2324191279887483</v>
      </c>
    </row>
    <row r="310">
      <c r="A310">
        <f>HYPERLINK("https://stackoverflow.com/q/52492264", "52492264")</f>
        <v/>
      </c>
      <c r="B310" t="n">
        <v>0.1968157181571816</v>
      </c>
    </row>
    <row r="311">
      <c r="A311">
        <f>HYPERLINK("https://stackoverflow.com/q/52498140", "52498140")</f>
        <v/>
      </c>
      <c r="B311" t="n">
        <v>0.1685435435435435</v>
      </c>
    </row>
    <row r="312">
      <c r="A312">
        <f>HYPERLINK("https://stackoverflow.com/q/52510724", "52510724")</f>
        <v/>
      </c>
      <c r="B312" t="n">
        <v>0.2178571428571429</v>
      </c>
    </row>
    <row r="313">
      <c r="A313">
        <f>HYPERLINK("https://stackoverflow.com/q/52525320", "52525320")</f>
        <v/>
      </c>
      <c r="B313" t="n">
        <v>0.1626984126984127</v>
      </c>
    </row>
    <row r="314">
      <c r="A314">
        <f>HYPERLINK("https://stackoverflow.com/q/52529279", "52529279")</f>
        <v/>
      </c>
      <c r="B314" t="n">
        <v>0.2509384384384384</v>
      </c>
    </row>
    <row r="315">
      <c r="A315">
        <f>HYPERLINK("https://stackoverflow.com/q/52574490", "52574490")</f>
        <v/>
      </c>
      <c r="B315" t="n">
        <v>0.1594017094017094</v>
      </c>
    </row>
    <row r="316">
      <c r="A316">
        <f>HYPERLINK("https://stackoverflow.com/q/52838421", "52838421")</f>
        <v/>
      </c>
      <c r="B316" t="n">
        <v>0.223731884057971</v>
      </c>
    </row>
    <row r="317">
      <c r="A317">
        <f>HYPERLINK("https://stackoverflow.com/q/52890757", "52890757")</f>
        <v/>
      </c>
      <c r="B317" t="n">
        <v>0.3234649122807017</v>
      </c>
    </row>
    <row r="318">
      <c r="A318">
        <f>HYPERLINK("https://stackoverflow.com/q/52958536", "52958536")</f>
        <v/>
      </c>
      <c r="B318" t="n">
        <v>0.2201314217443249</v>
      </c>
    </row>
    <row r="319">
      <c r="A319">
        <f>HYPERLINK("https://stackoverflow.com/q/52975602", "52975602")</f>
        <v/>
      </c>
      <c r="B319" t="n">
        <v>0.3519473081328752</v>
      </c>
    </row>
    <row r="320">
      <c r="A320">
        <f>HYPERLINK("https://stackoverflow.com/q/53015958", "53015958")</f>
        <v/>
      </c>
      <c r="B320" t="n">
        <v>0.1827846364883402</v>
      </c>
    </row>
    <row r="321">
      <c r="A321">
        <f>HYPERLINK("https://stackoverflow.com/q/53027157", "53027157")</f>
        <v/>
      </c>
      <c r="B321" t="n">
        <v>0.2204218106995885</v>
      </c>
    </row>
    <row r="322">
      <c r="A322">
        <f>HYPERLINK("https://stackoverflow.com/q/53082382", "53082382")</f>
        <v/>
      </c>
      <c r="B322" t="n">
        <v>0.1906779661016949</v>
      </c>
    </row>
    <row r="323">
      <c r="A323">
        <f>HYPERLINK("https://stackoverflow.com/q/53095373", "53095373")</f>
        <v/>
      </c>
      <c r="B323" t="n">
        <v>0.3096846846846847</v>
      </c>
    </row>
    <row r="324">
      <c r="A324">
        <f>HYPERLINK("https://stackoverflow.com/q/53299189", "53299189")</f>
        <v/>
      </c>
      <c r="B324" t="n">
        <v>0.1681763285024155</v>
      </c>
    </row>
    <row r="325">
      <c r="A325">
        <f>HYPERLINK("https://stackoverflow.com/q/53413258", "53413258")</f>
        <v/>
      </c>
      <c r="B325" t="n">
        <v>0.2508291873963516</v>
      </c>
    </row>
    <row r="326">
      <c r="A326">
        <f>HYPERLINK("https://stackoverflow.com/q/53472963", "53472963")</f>
        <v/>
      </c>
      <c r="B326" t="n">
        <v>0.358695652173913</v>
      </c>
    </row>
    <row r="327">
      <c r="A327">
        <f>HYPERLINK("https://stackoverflow.com/q/53478159", "53478159")</f>
        <v/>
      </c>
      <c r="B327" t="n">
        <v>0.2921717171717172</v>
      </c>
    </row>
    <row r="328">
      <c r="A328">
        <f>HYPERLINK("https://stackoverflow.com/q/53503894", "53503894")</f>
        <v/>
      </c>
      <c r="B328" t="n">
        <v>0.194760101010101</v>
      </c>
    </row>
    <row r="329">
      <c r="A329">
        <f>HYPERLINK("https://stackoverflow.com/q/53504268", "53504268")</f>
        <v/>
      </c>
      <c r="B329" t="n">
        <v>0.2374661246612466</v>
      </c>
    </row>
    <row r="330">
      <c r="A330">
        <f>HYPERLINK("https://stackoverflow.com/q/53518146", "53518146")</f>
        <v/>
      </c>
      <c r="B330" t="n">
        <v>0.2238186462324394</v>
      </c>
    </row>
    <row r="331">
      <c r="A331">
        <f>HYPERLINK("https://stackoverflow.com/q/53538056", "53538056")</f>
        <v/>
      </c>
      <c r="B331" t="n">
        <v>0.1990740740740741</v>
      </c>
    </row>
    <row r="332">
      <c r="A332">
        <f>HYPERLINK("https://stackoverflow.com/q/53664484", "53664484")</f>
        <v/>
      </c>
      <c r="B332" t="n">
        <v>0.2534722222222222</v>
      </c>
    </row>
    <row r="333">
      <c r="A333">
        <f>HYPERLINK("https://stackoverflow.com/q/53669169", "53669169")</f>
        <v/>
      </c>
      <c r="B333" t="n">
        <v>0.2557720057720058</v>
      </c>
    </row>
    <row r="334">
      <c r="A334">
        <f>HYPERLINK("https://stackoverflow.com/q/53801839", "53801839")</f>
        <v/>
      </c>
      <c r="B334" t="n">
        <v>0.3134469696969697</v>
      </c>
    </row>
    <row r="335">
      <c r="A335">
        <f>HYPERLINK("https://stackoverflow.com/q/53933243", "53933243")</f>
        <v/>
      </c>
      <c r="B335" t="n">
        <v>0.2830578512396694</v>
      </c>
    </row>
    <row r="336">
      <c r="A336">
        <f>HYPERLINK("https://stackoverflow.com/q/53944354", "53944354")</f>
        <v/>
      </c>
      <c r="B336" t="n">
        <v>0.3215277777777778</v>
      </c>
    </row>
    <row r="337">
      <c r="A337">
        <f>HYPERLINK("https://stackoverflow.com/q/54049205", "54049205")</f>
        <v/>
      </c>
      <c r="B337" t="n">
        <v>0.2190721649484536</v>
      </c>
    </row>
    <row r="338">
      <c r="A338">
        <f>HYPERLINK("https://stackoverflow.com/q/54060686", "54060686")</f>
        <v/>
      </c>
      <c r="B338" t="n">
        <v>0.3101851851851852</v>
      </c>
    </row>
    <row r="339">
      <c r="A339">
        <f>HYPERLINK("https://stackoverflow.com/q/54121067", "54121067")</f>
        <v/>
      </c>
      <c r="B339" t="n">
        <v>0.2433954933954934</v>
      </c>
    </row>
    <row r="340">
      <c r="A340">
        <f>HYPERLINK("https://stackoverflow.com/q/54171073", "54171073")</f>
        <v/>
      </c>
      <c r="B340" t="n">
        <v>0.2045454545454546</v>
      </c>
    </row>
    <row r="341">
      <c r="A341">
        <f>HYPERLINK("https://stackoverflow.com/q/54216119", "54216119")</f>
        <v/>
      </c>
      <c r="B341" t="n">
        <v>0.2234299516908212</v>
      </c>
    </row>
    <row r="342">
      <c r="A342">
        <f>HYPERLINK("https://stackoverflow.com/q/54323760", "54323760")</f>
        <v/>
      </c>
      <c r="B342" t="n">
        <v>0.253584229390681</v>
      </c>
    </row>
    <row r="343">
      <c r="A343">
        <f>HYPERLINK("https://stackoverflow.com/q/54352320", "54352320")</f>
        <v/>
      </c>
      <c r="B343" t="n">
        <v>0.1808449074074074</v>
      </c>
    </row>
    <row r="344">
      <c r="A344">
        <f>HYPERLINK("https://stackoverflow.com/q/54531836", "54531836")</f>
        <v/>
      </c>
      <c r="B344" t="n">
        <v>0.188707729468599</v>
      </c>
    </row>
    <row r="345">
      <c r="A345">
        <f>HYPERLINK("https://stackoverflow.com/q/54666876", "54666876")</f>
        <v/>
      </c>
      <c r="B345" t="n">
        <v>0.2969255663430421</v>
      </c>
    </row>
    <row r="346">
      <c r="A346">
        <f>HYPERLINK("https://stackoverflow.com/q/54695712", "54695712")</f>
        <v/>
      </c>
      <c r="B346" t="n">
        <v>0.2245586708203531</v>
      </c>
    </row>
    <row r="347">
      <c r="A347">
        <f>HYPERLINK("https://stackoverflow.com/q/54741436", "54741436")</f>
        <v/>
      </c>
      <c r="B347" t="n">
        <v>0.1784627092846271</v>
      </c>
    </row>
    <row r="348">
      <c r="A348">
        <f>HYPERLINK("https://stackoverflow.com/q/54760591", "54760591")</f>
        <v/>
      </c>
      <c r="B348" t="n">
        <v>0.2245586708203531</v>
      </c>
    </row>
    <row r="349">
      <c r="A349">
        <f>HYPERLINK("https://stackoverflow.com/q/54894563", "54894563")</f>
        <v/>
      </c>
      <c r="B349" t="n">
        <v>0.2241784037558685</v>
      </c>
    </row>
    <row r="350">
      <c r="A350">
        <f>HYPERLINK("https://stackoverflow.com/q/54906258", "54906258")</f>
        <v/>
      </c>
      <c r="B350" t="n">
        <v>0.2115912208504801</v>
      </c>
    </row>
    <row r="351">
      <c r="A351">
        <f>HYPERLINK("https://stackoverflow.com/q/54906295", "54906295")</f>
        <v/>
      </c>
      <c r="B351" t="n">
        <v>0.3121814475025484</v>
      </c>
    </row>
    <row r="352">
      <c r="A352">
        <f>HYPERLINK("https://stackoverflow.com/q/54925179", "54925179")</f>
        <v/>
      </c>
      <c r="B352" t="n">
        <v>0.1812617702448211</v>
      </c>
    </row>
    <row r="353">
      <c r="A353">
        <f>HYPERLINK("https://stackoverflow.com/q/55064804", "55064804")</f>
        <v/>
      </c>
      <c r="B353" t="n">
        <v>0.2235706580366775</v>
      </c>
    </row>
    <row r="354">
      <c r="A354">
        <f>HYPERLINK("https://stackoverflow.com/q/55068186", "55068186")</f>
        <v/>
      </c>
      <c r="B354" t="n">
        <v>0.1615805946791862</v>
      </c>
    </row>
    <row r="355">
      <c r="A355">
        <f>HYPERLINK("https://stackoverflow.com/q/55101284", "55101284")</f>
        <v/>
      </c>
      <c r="B355" t="n">
        <v>0.2475358422939068</v>
      </c>
    </row>
    <row r="356">
      <c r="A356">
        <f>HYPERLINK("https://stackoverflow.com/q/55135069", "55135069")</f>
        <v/>
      </c>
      <c r="B356" t="n">
        <v>0.2044573643410853</v>
      </c>
    </row>
    <row r="357">
      <c r="A357">
        <f>HYPERLINK("https://stackoverflow.com/q/55217961", "55217961")</f>
        <v/>
      </c>
      <c r="B357" t="n">
        <v>0.1993949394939494</v>
      </c>
    </row>
    <row r="358">
      <c r="A358">
        <f>HYPERLINK("https://stackoverflow.com/q/55418261", "55418261")</f>
        <v/>
      </c>
      <c r="B358" t="n">
        <v>0.2570422535211268</v>
      </c>
    </row>
    <row r="359">
      <c r="A359">
        <f>HYPERLINK("https://stackoverflow.com/q/55471101", "55471101")</f>
        <v/>
      </c>
      <c r="B359" t="n">
        <v>0.1973081328751432</v>
      </c>
    </row>
    <row r="360">
      <c r="A360">
        <f>HYPERLINK("https://stackoverflow.com/q/55520394", "55520394")</f>
        <v/>
      </c>
      <c r="B360" t="n">
        <v>0.2334983498349835</v>
      </c>
    </row>
    <row r="361">
      <c r="A361">
        <f>HYPERLINK("https://stackoverflow.com/q/55537720", "55537720")</f>
        <v/>
      </c>
      <c r="B361" t="n">
        <v>0.3016975308641975</v>
      </c>
    </row>
    <row r="362">
      <c r="A362">
        <f>HYPERLINK("https://stackoverflow.com/q/55542723", "55542723")</f>
        <v/>
      </c>
      <c r="B362" t="n">
        <v>0.165625</v>
      </c>
    </row>
    <row r="363">
      <c r="A363">
        <f>HYPERLINK("https://stackoverflow.com/q/55738130", "55738130")</f>
        <v/>
      </c>
      <c r="B363" t="n">
        <v>0.246832358674464</v>
      </c>
    </row>
    <row r="364">
      <c r="A364">
        <f>HYPERLINK("https://stackoverflow.com/q/55745397", "55745397")</f>
        <v/>
      </c>
      <c r="B364" t="n">
        <v>0.2713675213675213</v>
      </c>
    </row>
    <row r="365">
      <c r="A365">
        <f>HYPERLINK("https://stackoverflow.com/q/55749828", "55749828")</f>
        <v/>
      </c>
      <c r="B365" t="n">
        <v>0.2057522123893805</v>
      </c>
    </row>
    <row r="366">
      <c r="A366">
        <f>HYPERLINK("https://stackoverflow.com/q/55796166", "55796166")</f>
        <v/>
      </c>
      <c r="B366" t="n">
        <v>0.2124368686868687</v>
      </c>
    </row>
    <row r="367">
      <c r="A367">
        <f>HYPERLINK("https://stackoverflow.com/q/55851306", "55851306")</f>
        <v/>
      </c>
      <c r="B367" t="n">
        <v>0.188973063973064</v>
      </c>
    </row>
    <row r="368">
      <c r="A368">
        <f>HYPERLINK("https://stackoverflow.com/q/55853588", "55853588")</f>
        <v/>
      </c>
      <c r="B368" t="n">
        <v>0.2524968789013733</v>
      </c>
    </row>
    <row r="369">
      <c r="A369">
        <f>HYPERLINK("https://stackoverflow.com/q/55875490", "55875490")</f>
        <v/>
      </c>
      <c r="B369" t="n">
        <v>0.17914653784219</v>
      </c>
    </row>
    <row r="370">
      <c r="A370">
        <f>HYPERLINK("https://stackoverflow.com/q/55929236", "55929236")</f>
        <v/>
      </c>
      <c r="B370" t="n">
        <v>0.2200854700854701</v>
      </c>
    </row>
    <row r="371">
      <c r="A371">
        <f>HYPERLINK("https://stackoverflow.com/q/55935097", "55935097")</f>
        <v/>
      </c>
      <c r="B371" t="n">
        <v>0.296594982078853</v>
      </c>
    </row>
    <row r="372">
      <c r="A372">
        <f>HYPERLINK("https://stackoverflow.com/q/56080699", "56080699")</f>
        <v/>
      </c>
      <c r="B372" t="n">
        <v>0.3387345679012345</v>
      </c>
    </row>
    <row r="373">
      <c r="A373">
        <f>HYPERLINK("https://stackoverflow.com/q/56104228", "56104228")</f>
        <v/>
      </c>
      <c r="B373" t="n">
        <v>0.196311858076564</v>
      </c>
    </row>
    <row r="374">
      <c r="A374">
        <f>HYPERLINK("https://stackoverflow.com/q/56130522", "56130522")</f>
        <v/>
      </c>
      <c r="B374" t="n">
        <v>0.254581901489118</v>
      </c>
    </row>
    <row r="375">
      <c r="A375">
        <f>HYPERLINK("https://stackoverflow.com/q/56154406", "56154406")</f>
        <v/>
      </c>
      <c r="B375" t="n">
        <v>0.3047542735042735</v>
      </c>
    </row>
    <row r="376">
      <c r="A376">
        <f>HYPERLINK("https://stackoverflow.com/q/56159595", "56159595")</f>
        <v/>
      </c>
      <c r="B376" t="n">
        <v>0.1988139825218477</v>
      </c>
    </row>
    <row r="377">
      <c r="A377">
        <f>HYPERLINK("https://stackoverflow.com/q/56228164", "56228164")</f>
        <v/>
      </c>
      <c r="B377" t="n">
        <v>0.1936392914653784</v>
      </c>
    </row>
    <row r="378">
      <c r="A378">
        <f>HYPERLINK("https://stackoverflow.com/q/56239055", "56239055")</f>
        <v/>
      </c>
      <c r="B378" t="n">
        <v>0.3109636184857424</v>
      </c>
    </row>
    <row r="379">
      <c r="A379">
        <f>HYPERLINK("https://stackoverflow.com/q/56264042", "56264042")</f>
        <v/>
      </c>
      <c r="B379" t="n">
        <v>0.2398726851851852</v>
      </c>
    </row>
    <row r="380">
      <c r="A380">
        <f>HYPERLINK("https://stackoverflow.com/q/56284033", "56284033")</f>
        <v/>
      </c>
      <c r="B380" t="n">
        <v>0.2811227457824317</v>
      </c>
    </row>
    <row r="381">
      <c r="A381">
        <f>HYPERLINK("https://stackoverflow.com/q/56305835", "56305835")</f>
        <v/>
      </c>
      <c r="B381" t="n">
        <v>0.2814625850340136</v>
      </c>
    </row>
    <row r="382">
      <c r="A382">
        <f>HYPERLINK("https://stackoverflow.com/q/56336917", "56336917")</f>
        <v/>
      </c>
      <c r="B382" t="n">
        <v>0.167022792022792</v>
      </c>
    </row>
    <row r="383">
      <c r="A383">
        <f>HYPERLINK("https://stackoverflow.com/q/56349526", "56349526")</f>
        <v/>
      </c>
      <c r="B383" t="n">
        <v>0.2200374531835206</v>
      </c>
    </row>
    <row r="384">
      <c r="A384">
        <f>HYPERLINK("https://stackoverflow.com/q/56373250", "56373250")</f>
        <v/>
      </c>
      <c r="B384" t="n">
        <v>0.3226072607260726</v>
      </c>
    </row>
    <row r="385">
      <c r="A385">
        <f>HYPERLINK("https://stackoverflow.com/q/56380637", "56380637")</f>
        <v/>
      </c>
      <c r="B385" t="n">
        <v>0.2916666666666667</v>
      </c>
    </row>
    <row r="386">
      <c r="A386">
        <f>HYPERLINK("https://stackoverflow.com/q/56421760", "56421760")</f>
        <v/>
      </c>
      <c r="B386" t="n">
        <v>0.1987433862433862</v>
      </c>
    </row>
    <row r="387">
      <c r="A387">
        <f>HYPERLINK("https://stackoverflow.com/q/56469964", "56469964")</f>
        <v/>
      </c>
      <c r="B387" t="n">
        <v>0.2116588419405321</v>
      </c>
    </row>
    <row r="388">
      <c r="A388">
        <f>HYPERLINK("https://stackoverflow.com/q/56542464", "56542464")</f>
        <v/>
      </c>
      <c r="B388" t="n">
        <v>0.2664473684210527</v>
      </c>
    </row>
    <row r="389">
      <c r="A389">
        <f>HYPERLINK("https://stackoverflow.com/q/56570383", "56570383")</f>
        <v/>
      </c>
      <c r="B389" t="n">
        <v>0.2462243797195253</v>
      </c>
    </row>
    <row r="390">
      <c r="A390">
        <f>HYPERLINK("https://stackoverflow.com/q/56573602", "56573602")</f>
        <v/>
      </c>
      <c r="B390" t="n">
        <v>0.233843537414966</v>
      </c>
    </row>
    <row r="391">
      <c r="A391">
        <f>HYPERLINK("https://stackoverflow.com/q/56635352", "56635352")</f>
        <v/>
      </c>
      <c r="B391" t="n">
        <v>0.2635233918128655</v>
      </c>
    </row>
    <row r="392">
      <c r="A392">
        <f>HYPERLINK("https://stackoverflow.com/q/56675025", "56675025")</f>
        <v/>
      </c>
      <c r="B392" t="n">
        <v>0.2722222222222222</v>
      </c>
    </row>
    <row r="393">
      <c r="A393">
        <f>HYPERLINK("https://stackoverflow.com/q/56690282", "56690282")</f>
        <v/>
      </c>
      <c r="B393" t="n">
        <v>0.2335164835164835</v>
      </c>
    </row>
    <row r="394">
      <c r="A394">
        <f>HYPERLINK("https://stackoverflow.com/q/56700759", "56700759")</f>
        <v/>
      </c>
      <c r="B394" t="n">
        <v>0.22265625</v>
      </c>
    </row>
    <row r="395">
      <c r="A395">
        <f>HYPERLINK("https://stackoverflow.com/q/56746025", "56746025")</f>
        <v/>
      </c>
      <c r="B395" t="n">
        <v>0.2467320261437909</v>
      </c>
    </row>
    <row r="396">
      <c r="A396">
        <f>HYPERLINK("https://stackoverflow.com/q/56809303", "56809303")</f>
        <v/>
      </c>
      <c r="B396" t="n">
        <v>0.2139830508474576</v>
      </c>
    </row>
    <row r="397">
      <c r="A397">
        <f>HYPERLINK("https://stackoverflow.com/q/56833949", "56833949")</f>
        <v/>
      </c>
      <c r="B397" t="n">
        <v>0.1781746031746032</v>
      </c>
    </row>
    <row r="398">
      <c r="A398">
        <f>HYPERLINK("https://stackoverflow.com/q/56838816", "56838816")</f>
        <v/>
      </c>
      <c r="B398" t="n">
        <v>0.1619318181818182</v>
      </c>
    </row>
    <row r="399">
      <c r="A399">
        <f>HYPERLINK("https://stackoverflow.com/q/56873258", "56873258")</f>
        <v/>
      </c>
      <c r="B399" t="n">
        <v>0.2839912280701755</v>
      </c>
    </row>
    <row r="400">
      <c r="A400">
        <f>HYPERLINK("https://stackoverflow.com/q/56896264", "56896264")</f>
        <v/>
      </c>
      <c r="B400" t="n">
        <v>0.2049114331723027</v>
      </c>
    </row>
    <row r="401">
      <c r="A401">
        <f>HYPERLINK("https://stackoverflow.com/q/56900955", "56900955")</f>
        <v/>
      </c>
      <c r="B401" t="n">
        <v>0.2862021857923497</v>
      </c>
    </row>
    <row r="402">
      <c r="A402">
        <f>HYPERLINK("https://stackoverflow.com/q/56907474", "56907474")</f>
        <v/>
      </c>
      <c r="B402" t="n">
        <v>0.1720328282828283</v>
      </c>
    </row>
    <row r="403">
      <c r="A403">
        <f>HYPERLINK("https://stackoverflow.com/q/56914312", "56914312")</f>
        <v/>
      </c>
      <c r="B403" t="n">
        <v>0.2650375939849624</v>
      </c>
    </row>
    <row r="404">
      <c r="A404">
        <f>HYPERLINK("https://stackoverflow.com/q/56924243", "56924243")</f>
        <v/>
      </c>
      <c r="B404" t="n">
        <v>0.1762023217247098</v>
      </c>
    </row>
    <row r="405">
      <c r="A405">
        <f>HYPERLINK("https://stackoverflow.com/q/56935694", "56935694")</f>
        <v/>
      </c>
      <c r="B405" t="n">
        <v>0.1679526748971194</v>
      </c>
    </row>
    <row r="406">
      <c r="A406">
        <f>HYPERLINK("https://stackoverflow.com/q/56958772", "56958772")</f>
        <v/>
      </c>
      <c r="B406" t="n">
        <v>0.1976686507936508</v>
      </c>
    </row>
    <row r="407">
      <c r="A407">
        <f>HYPERLINK("https://stackoverflow.com/q/56988325", "56988325")</f>
        <v/>
      </c>
      <c r="B407" t="n">
        <v>0.165625</v>
      </c>
    </row>
    <row r="408">
      <c r="A408">
        <f>HYPERLINK("https://stackoverflow.com/q/57000159", "57000159")</f>
        <v/>
      </c>
      <c r="B408" t="n">
        <v>0.1950980392156863</v>
      </c>
    </row>
    <row r="409">
      <c r="A409">
        <f>HYPERLINK("https://stackoverflow.com/q/57034340", "57034340")</f>
        <v/>
      </c>
      <c r="B409" t="n">
        <v>0.2285185185185185</v>
      </c>
    </row>
    <row r="410">
      <c r="A410">
        <f>HYPERLINK("https://stackoverflow.com/q/57035108", "57035108")</f>
        <v/>
      </c>
      <c r="B410" t="n">
        <v>0.3325</v>
      </c>
    </row>
    <row r="411">
      <c r="A411">
        <f>HYPERLINK("https://stackoverflow.com/q/57161753", "57161753")</f>
        <v/>
      </c>
      <c r="B411" t="n">
        <v>0.2482193732193732</v>
      </c>
    </row>
    <row r="412">
      <c r="A412">
        <f>HYPERLINK("https://stackoverflow.com/q/57185134", "57185134")</f>
        <v/>
      </c>
      <c r="B412" t="n">
        <v>0.2095959595959596</v>
      </c>
    </row>
    <row r="413">
      <c r="A413">
        <f>HYPERLINK("https://stackoverflow.com/q/57219620", "57219620")</f>
        <v/>
      </c>
      <c r="B413" t="n">
        <v>0.2376126126126126</v>
      </c>
    </row>
    <row r="414">
      <c r="A414">
        <f>HYPERLINK("https://stackoverflow.com/q/57304116", "57304116")</f>
        <v/>
      </c>
      <c r="B414" t="n">
        <v>0.2897805212620028</v>
      </c>
    </row>
    <row r="415">
      <c r="A415">
        <f>HYPERLINK("https://stackoverflow.com/q/57309184", "57309184")</f>
        <v/>
      </c>
      <c r="B415" t="n">
        <v>0.2530441400304415</v>
      </c>
    </row>
    <row r="416">
      <c r="A416">
        <f>HYPERLINK("https://stackoverflow.com/q/57316012", "57316012")</f>
        <v/>
      </c>
      <c r="B416" t="n">
        <v>0.3266782407407407</v>
      </c>
    </row>
    <row r="417">
      <c r="A417">
        <f>HYPERLINK("https://stackoverflow.com/q/57359876", "57359876")</f>
        <v/>
      </c>
      <c r="B417" t="n">
        <v>0.2911522633744856</v>
      </c>
    </row>
    <row r="418">
      <c r="A418">
        <f>HYPERLINK("https://stackoverflow.com/q/57369751", "57369751")</f>
        <v/>
      </c>
      <c r="B418" t="n">
        <v>0.3151041666666667</v>
      </c>
    </row>
    <row r="419">
      <c r="A419">
        <f>HYPERLINK("https://stackoverflow.com/q/57372691", "57372691")</f>
        <v/>
      </c>
      <c r="B419" t="n">
        <v>0.1730769230769231</v>
      </c>
    </row>
    <row r="420">
      <c r="A420">
        <f>HYPERLINK("https://stackoverflow.com/q/57403551", "57403551")</f>
        <v/>
      </c>
      <c r="B420" t="n">
        <v>0.2370931537598204</v>
      </c>
    </row>
    <row r="421">
      <c r="A421">
        <f>HYPERLINK("https://stackoverflow.com/q/57500473", "57500473")</f>
        <v/>
      </c>
      <c r="B421" t="n">
        <v>0.2101851851851852</v>
      </c>
    </row>
    <row r="422">
      <c r="A422">
        <f>HYPERLINK("https://stackoverflow.com/q/57523759", "57523759")</f>
        <v/>
      </c>
      <c r="B422" t="n">
        <v>0.1844262295081967</v>
      </c>
    </row>
    <row r="423">
      <c r="A423">
        <f>HYPERLINK("https://stackoverflow.com/q/57528695", "57528695")</f>
        <v/>
      </c>
      <c r="B423" t="n">
        <v>0.2386363636363636</v>
      </c>
    </row>
    <row r="424">
      <c r="A424">
        <f>HYPERLINK("https://stackoverflow.com/q/57558625", "57558625")</f>
        <v/>
      </c>
      <c r="B424" t="n">
        <v>0.2910206718346253</v>
      </c>
    </row>
    <row r="425">
      <c r="A425">
        <f>HYPERLINK("https://stackoverflow.com/q/57575852", "57575852")</f>
        <v/>
      </c>
      <c r="B425" t="n">
        <v>0.2290979097909791</v>
      </c>
    </row>
    <row r="426">
      <c r="A426">
        <f>HYPERLINK("https://stackoverflow.com/q/57594014", "57594014")</f>
        <v/>
      </c>
      <c r="B426" t="n">
        <v>0.1914575866188769</v>
      </c>
    </row>
    <row r="427">
      <c r="A427">
        <f>HYPERLINK("https://stackoverflow.com/q/57657610", "57657610")</f>
        <v/>
      </c>
      <c r="B427" t="n">
        <v>0.1651061173533084</v>
      </c>
    </row>
    <row r="428">
      <c r="A428">
        <f>HYPERLINK("https://stackoverflow.com/q/57686877", "57686877")</f>
        <v/>
      </c>
      <c r="B428" t="n">
        <v>0.2363425925925926</v>
      </c>
    </row>
    <row r="429">
      <c r="A429">
        <f>HYPERLINK("https://stackoverflow.com/q/57687014", "57687014")</f>
        <v/>
      </c>
      <c r="B429" t="n">
        <v>0.1845238095238095</v>
      </c>
    </row>
    <row r="430">
      <c r="A430">
        <f>HYPERLINK("https://stackoverflow.com/q/57762017", "57762017")</f>
        <v/>
      </c>
      <c r="B430" t="n">
        <v>0.3023504273504273</v>
      </c>
    </row>
    <row r="431">
      <c r="A431">
        <f>HYPERLINK("https://stackoverflow.com/q/57795677", "57795677")</f>
        <v/>
      </c>
      <c r="B431" t="n">
        <v>0.1906779661016949</v>
      </c>
    </row>
    <row r="432">
      <c r="A432">
        <f>HYPERLINK("https://stackoverflow.com/q/57849964", "57849964")</f>
        <v/>
      </c>
      <c r="B432" t="n">
        <v>0.2806186868686869</v>
      </c>
    </row>
    <row r="433">
      <c r="A433">
        <f>HYPERLINK("https://stackoverflow.com/q/57850922", "57850922")</f>
        <v/>
      </c>
      <c r="B433" t="n">
        <v>0.2642496392496393</v>
      </c>
    </row>
    <row r="434">
      <c r="A434">
        <f>HYPERLINK("https://stackoverflow.com/q/57879053", "57879053")</f>
        <v/>
      </c>
      <c r="B434" t="n">
        <v>0.25</v>
      </c>
    </row>
    <row r="435">
      <c r="A435">
        <f>HYPERLINK("https://stackoverflow.com/q/57892682", "57892682")</f>
        <v/>
      </c>
      <c r="B435" t="n">
        <v>0.2382629107981221</v>
      </c>
    </row>
    <row r="436">
      <c r="A436">
        <f>HYPERLINK("https://stackoverflow.com/q/57918783", "57918783")</f>
        <v/>
      </c>
      <c r="B436" t="n">
        <v>0.3348108747044917</v>
      </c>
    </row>
    <row r="437">
      <c r="A437">
        <f>HYPERLINK("https://stackoverflow.com/q/57969107", "57969107")</f>
        <v/>
      </c>
      <c r="B437" t="n">
        <v>0.2061042524005487</v>
      </c>
    </row>
    <row r="438">
      <c r="A438">
        <f>HYPERLINK("https://stackoverflow.com/q/57977027", "57977027")</f>
        <v/>
      </c>
      <c r="B438" t="n">
        <v>0.207716049382716</v>
      </c>
    </row>
    <row r="439">
      <c r="A439">
        <f>HYPERLINK("https://stackoverflow.com/q/57982913", "57982913")</f>
        <v/>
      </c>
      <c r="B439" t="n">
        <v>0.2483818770226537</v>
      </c>
    </row>
    <row r="440">
      <c r="A440">
        <f>HYPERLINK("https://stackoverflow.com/q/57984097", "57984097")</f>
        <v/>
      </c>
      <c r="B440" t="n">
        <v>0.2146825396825397</v>
      </c>
    </row>
    <row r="441">
      <c r="A441">
        <f>HYPERLINK("https://stackoverflow.com/q/58004855", "58004855")</f>
        <v/>
      </c>
      <c r="B441" t="n">
        <v>0.1567796610169492</v>
      </c>
    </row>
    <row r="442">
      <c r="A442">
        <f>HYPERLINK("https://stackoverflow.com/q/58011656", "58011656")</f>
        <v/>
      </c>
      <c r="B442" t="n">
        <v>0.209378733572282</v>
      </c>
    </row>
    <row r="443">
      <c r="A443">
        <f>HYPERLINK("https://stackoverflow.com/q/58041573", "58041573")</f>
        <v/>
      </c>
      <c r="B443" t="n">
        <v>0.2466787439613527</v>
      </c>
    </row>
    <row r="444">
      <c r="A444">
        <f>HYPERLINK("https://stackoverflow.com/q/58102675", "58102675")</f>
        <v/>
      </c>
      <c r="B444" t="n">
        <v>0.2684178743961352</v>
      </c>
    </row>
    <row r="445">
      <c r="A445">
        <f>HYPERLINK("https://stackoverflow.com/q/58114590", "58114590")</f>
        <v/>
      </c>
      <c r="B445" t="n">
        <v>0.3336489898989899</v>
      </c>
    </row>
    <row r="446">
      <c r="A446">
        <f>HYPERLINK("https://stackoverflow.com/q/58115925", "58115925")</f>
        <v/>
      </c>
      <c r="B446" t="n">
        <v>0.2225829725829726</v>
      </c>
    </row>
    <row r="447">
      <c r="A447">
        <f>HYPERLINK("https://stackoverflow.com/q/58118210", "58118210")</f>
        <v/>
      </c>
      <c r="B447" t="n">
        <v>0.167910447761194</v>
      </c>
    </row>
    <row r="448">
      <c r="A448">
        <f>HYPERLINK("https://stackoverflow.com/q/58134573", "58134573")</f>
        <v/>
      </c>
      <c r="B448" t="n">
        <v>0.2194940476190476</v>
      </c>
    </row>
    <row r="449">
      <c r="A449">
        <f>HYPERLINK("https://stackoverflow.com/q/58143160", "58143160")</f>
        <v/>
      </c>
      <c r="B449" t="n">
        <v>0.1916315049226442</v>
      </c>
    </row>
    <row r="450">
      <c r="A450">
        <f>HYPERLINK("https://stackoverflow.com/q/58144437", "58144437")</f>
        <v/>
      </c>
      <c r="B450" t="n">
        <v>0.2305555555555556</v>
      </c>
    </row>
    <row r="451">
      <c r="A451">
        <f>HYPERLINK("https://stackoverflow.com/q/58185005", "58185005")</f>
        <v/>
      </c>
      <c r="B451" t="n">
        <v>0.2320460704607046</v>
      </c>
    </row>
    <row r="452">
      <c r="A452">
        <f>HYPERLINK("https://stackoverflow.com/q/58229641", "58229641")</f>
        <v/>
      </c>
      <c r="B452" t="n">
        <v>0.1653225806451613</v>
      </c>
    </row>
    <row r="453">
      <c r="A453">
        <f>HYPERLINK("https://stackoverflow.com/q/58300168", "58300168")</f>
        <v/>
      </c>
      <c r="B453" t="n">
        <v>0.2545662100456621</v>
      </c>
    </row>
    <row r="454">
      <c r="A454">
        <f>HYPERLINK("https://stackoverflow.com/q/58374422", "58374422")</f>
        <v/>
      </c>
      <c r="B454" t="n">
        <v>0.170343137254902</v>
      </c>
    </row>
    <row r="455">
      <c r="A455">
        <f>HYPERLINK("https://stackoverflow.com/q/58376301", "58376301")</f>
        <v/>
      </c>
      <c r="B455" t="n">
        <v>0.2444903581267218</v>
      </c>
    </row>
    <row r="456">
      <c r="A456">
        <f>HYPERLINK("https://stackoverflow.com/q/58382314", "58382314")</f>
        <v/>
      </c>
      <c r="B456" t="n">
        <v>0.2179783950617284</v>
      </c>
    </row>
    <row r="457">
      <c r="A457">
        <f>HYPERLINK("https://stackoverflow.com/q/58432441", "58432441")</f>
        <v/>
      </c>
      <c r="B457" t="n">
        <v>0.2848639455782313</v>
      </c>
    </row>
    <row r="458">
      <c r="A458">
        <f>HYPERLINK("https://stackoverflow.com/q/58473686", "58473686")</f>
        <v/>
      </c>
      <c r="B458" t="n">
        <v>0.1784627092846271</v>
      </c>
    </row>
    <row r="459">
      <c r="A459">
        <f>HYPERLINK("https://stackoverflow.com/q/58483028", "58483028")</f>
        <v/>
      </c>
      <c r="B459" t="n">
        <v>0.1991392801251956</v>
      </c>
    </row>
    <row r="460">
      <c r="A460">
        <f>HYPERLINK("https://stackoverflow.com/q/58511704", "58511704")</f>
        <v/>
      </c>
      <c r="B460" t="n">
        <v>0.192962962962963</v>
      </c>
    </row>
    <row r="461">
      <c r="A461">
        <f>HYPERLINK("https://stackoverflow.com/q/58521055", "58521055")</f>
        <v/>
      </c>
      <c r="B461" t="n">
        <v>0.2668650793650794</v>
      </c>
    </row>
    <row r="462">
      <c r="A462">
        <f>HYPERLINK("https://stackoverflow.com/q/58561304", "58561304")</f>
        <v/>
      </c>
      <c r="B462" t="n">
        <v>0.2241784037558685</v>
      </c>
    </row>
    <row r="463">
      <c r="A463">
        <f>HYPERLINK("https://stackoverflow.com/q/58575034", "58575034")</f>
        <v/>
      </c>
      <c r="B463" t="n">
        <v>0.2929012345679012</v>
      </c>
    </row>
    <row r="464">
      <c r="A464">
        <f>HYPERLINK("https://stackoverflow.com/q/58631966", "58631966")</f>
        <v/>
      </c>
      <c r="B464" t="n">
        <v>0.1956349206349206</v>
      </c>
    </row>
    <row r="465">
      <c r="A465">
        <f>HYPERLINK("https://stackoverflow.com/q/58687783", "58687783")</f>
        <v/>
      </c>
      <c r="B465" t="n">
        <v>0.3781067251461989</v>
      </c>
    </row>
    <row r="466">
      <c r="A466">
        <f>HYPERLINK("https://stackoverflow.com/q/58715146", "58715146")</f>
        <v/>
      </c>
      <c r="B466" t="n">
        <v>0.229735883424408</v>
      </c>
    </row>
    <row r="467">
      <c r="A467">
        <f>HYPERLINK("https://stackoverflow.com/q/58726753", "58726753")</f>
        <v/>
      </c>
      <c r="B467" t="n">
        <v>0.2189716312056738</v>
      </c>
    </row>
    <row r="468">
      <c r="A468">
        <f>HYPERLINK("https://stackoverflow.com/q/58742822", "58742822")</f>
        <v/>
      </c>
      <c r="B468" t="n">
        <v>0.1629403794037941</v>
      </c>
    </row>
    <row r="469">
      <c r="A469">
        <f>HYPERLINK("https://stackoverflow.com/q/58746868", "58746868")</f>
        <v/>
      </c>
      <c r="B469" t="n">
        <v>0.1687091503267974</v>
      </c>
    </row>
    <row r="470">
      <c r="A470">
        <f>HYPERLINK("https://stackoverflow.com/q/58748928", "58748928")</f>
        <v/>
      </c>
      <c r="B470" t="n">
        <v>0.1502525252525252</v>
      </c>
    </row>
    <row r="471">
      <c r="A471">
        <f>HYPERLINK("https://stackoverflow.com/q/58759042", "58759042")</f>
        <v/>
      </c>
      <c r="B471" t="n">
        <v>0.1708333333333333</v>
      </c>
    </row>
    <row r="472">
      <c r="A472">
        <f>HYPERLINK("https://stackoverflow.com/q/58783610", "58783610")</f>
        <v/>
      </c>
      <c r="B472" t="n">
        <v>0.2580845771144279</v>
      </c>
    </row>
    <row r="473">
      <c r="A473">
        <f>HYPERLINK("https://stackoverflow.com/q/58799098", "58799098")</f>
        <v/>
      </c>
      <c r="B473" t="n">
        <v>0.3795289855072464</v>
      </c>
    </row>
    <row r="474">
      <c r="A474">
        <f>HYPERLINK("https://stackoverflow.com/q/58802554", "58802554")</f>
        <v/>
      </c>
      <c r="B474" t="n">
        <v>0.2111928104575163</v>
      </c>
    </row>
    <row r="475">
      <c r="A475">
        <f>HYPERLINK("https://stackoverflow.com/q/58824579", "58824579")</f>
        <v/>
      </c>
      <c r="B475" t="n">
        <v>0.2075825825825826</v>
      </c>
    </row>
    <row r="476">
      <c r="A476">
        <f>HYPERLINK("https://stackoverflow.com/q/58832168", "58832168")</f>
        <v/>
      </c>
      <c r="B476" t="n">
        <v>0.1889619883040936</v>
      </c>
    </row>
    <row r="477">
      <c r="A477">
        <f>HYPERLINK("https://stackoverflow.com/q/58841047", "58841047")</f>
        <v/>
      </c>
      <c r="B477" t="n">
        <v>0.2276119402985075</v>
      </c>
    </row>
    <row r="478">
      <c r="A478">
        <f>HYPERLINK("https://stackoverflow.com/q/58858248", "58858248")</f>
        <v/>
      </c>
      <c r="B478" t="n">
        <v>0.2436186186186186</v>
      </c>
    </row>
    <row r="479">
      <c r="A479">
        <f>HYPERLINK("https://stackoverflow.com/q/58874315", "58874315")</f>
        <v/>
      </c>
      <c r="B479" t="n">
        <v>0.1766666666666667</v>
      </c>
    </row>
    <row r="480">
      <c r="A480">
        <f>HYPERLINK("https://stackoverflow.com/q/58877222", "58877222")</f>
        <v/>
      </c>
      <c r="B480" t="n">
        <v>0.2770061728395062</v>
      </c>
    </row>
    <row r="481">
      <c r="A481">
        <f>HYPERLINK("https://stackoverflow.com/q/58927398", "58927398")</f>
        <v/>
      </c>
      <c r="B481" t="n">
        <v>0.2746212121212121</v>
      </c>
    </row>
    <row r="482">
      <c r="A482">
        <f>HYPERLINK("https://stackoverflow.com/q/58927482", "58927482")</f>
        <v/>
      </c>
      <c r="B482" t="n">
        <v>0.2105034722222222</v>
      </c>
    </row>
    <row r="483">
      <c r="A483">
        <f>HYPERLINK("https://stackoverflow.com/q/58933463", "58933463")</f>
        <v/>
      </c>
      <c r="B483" t="n">
        <v>0.1955705705705706</v>
      </c>
    </row>
    <row r="484">
      <c r="A484">
        <f>HYPERLINK("https://stackoverflow.com/q/58942442", "58942442")</f>
        <v/>
      </c>
      <c r="B484" t="n">
        <v>0.2702020202020202</v>
      </c>
    </row>
    <row r="485">
      <c r="A485">
        <f>HYPERLINK("https://stackoverflow.com/q/59056956", "59056956")</f>
        <v/>
      </c>
      <c r="B485" t="n">
        <v>0.1835585585585586</v>
      </c>
    </row>
    <row r="486">
      <c r="A486">
        <f>HYPERLINK("https://stackoverflow.com/q/59063029", "59063029")</f>
        <v/>
      </c>
      <c r="B486" t="n">
        <v>0.1896701388888889</v>
      </c>
    </row>
    <row r="487">
      <c r="A487">
        <f>HYPERLINK("https://stackoverflow.com/q/59075582", "59075582")</f>
        <v/>
      </c>
      <c r="B487" t="n">
        <v>0.2184499314128944</v>
      </c>
    </row>
    <row r="488">
      <c r="A488">
        <f>HYPERLINK("https://stackoverflow.com/q/59134196", "59134196")</f>
        <v/>
      </c>
      <c r="B488" t="n">
        <v>0.2342896174863388</v>
      </c>
    </row>
    <row r="489">
      <c r="A489">
        <f>HYPERLINK("https://stackoverflow.com/q/59140407", "59140407")</f>
        <v/>
      </c>
      <c r="B489" t="n">
        <v>0.1892361111111111</v>
      </c>
    </row>
    <row r="490">
      <c r="A490">
        <f>HYPERLINK("https://stackoverflow.com/q/59202953", "59202953")</f>
        <v/>
      </c>
      <c r="B490" t="n">
        <v>0.1546434494195688</v>
      </c>
    </row>
    <row r="491">
      <c r="A491">
        <f>HYPERLINK("https://stackoverflow.com/q/59233638", "59233638")</f>
        <v/>
      </c>
      <c r="B491" t="n">
        <v>0.189709595959596</v>
      </c>
    </row>
    <row r="492">
      <c r="A492">
        <f>HYPERLINK("https://stackoverflow.com/q/59246446", "59246446")</f>
        <v/>
      </c>
      <c r="B492" t="n">
        <v>0.2583333333333334</v>
      </c>
    </row>
    <row r="493">
      <c r="A493">
        <f>HYPERLINK("https://stackoverflow.com/q/59262742", "59262742")</f>
        <v/>
      </c>
      <c r="B493" t="n">
        <v>0.2132936507936508</v>
      </c>
    </row>
    <row r="494">
      <c r="A494">
        <f>HYPERLINK("https://stackoverflow.com/q/59268990", "59268990")</f>
        <v/>
      </c>
      <c r="B494" t="n">
        <v>0.2298387096774193</v>
      </c>
    </row>
    <row r="495">
      <c r="A495">
        <f>HYPERLINK("https://stackoverflow.com/q/59320807", "59320807")</f>
        <v/>
      </c>
      <c r="B495" t="n">
        <v>0.2580555555555555</v>
      </c>
    </row>
    <row r="496">
      <c r="A496">
        <f>HYPERLINK("https://stackoverflow.com/q/59329995", "59329995")</f>
        <v/>
      </c>
      <c r="B496" t="n">
        <v>0.2821815718157182</v>
      </c>
    </row>
    <row r="497">
      <c r="A497">
        <f>HYPERLINK("https://stackoverflow.com/q/59368935", "59368935")</f>
        <v/>
      </c>
      <c r="B497" t="n">
        <v>0.285475234270415</v>
      </c>
    </row>
    <row r="498">
      <c r="A498">
        <f>HYPERLINK("https://stackoverflow.com/q/59395726", "59395726")</f>
        <v/>
      </c>
      <c r="B498" t="n">
        <v>0.2211111111111111</v>
      </c>
    </row>
    <row r="499">
      <c r="A499">
        <f>HYPERLINK("https://stackoverflow.com/q/59434557", "59434557")</f>
        <v/>
      </c>
      <c r="B499" t="n">
        <v>0.19140625</v>
      </c>
    </row>
    <row r="500">
      <c r="A500">
        <f>HYPERLINK("https://stackoverflow.com/q/59496809", "59496809")</f>
        <v/>
      </c>
      <c r="B500" t="n">
        <v>0.2266260162601626</v>
      </c>
    </row>
    <row r="501">
      <c r="A501">
        <f>HYPERLINK("https://stackoverflow.com/q/59533959", "59533959")</f>
        <v/>
      </c>
      <c r="B501" t="n">
        <v>0.2481684981684982</v>
      </c>
    </row>
    <row r="502">
      <c r="A502">
        <f>HYPERLINK("https://stackoverflow.com/q/59541205", "59541205")</f>
        <v/>
      </c>
      <c r="B502" t="n">
        <v>0.2309286898839138</v>
      </c>
    </row>
    <row r="503">
      <c r="A503">
        <f>HYPERLINK("https://stackoverflow.com/q/59544770", "59544770")</f>
        <v/>
      </c>
      <c r="B503" t="n">
        <v>0.1607468123861567</v>
      </c>
    </row>
    <row r="504">
      <c r="A504">
        <f>HYPERLINK("https://stackoverflow.com/q/59645309", "59645309")</f>
        <v/>
      </c>
      <c r="B504" t="n">
        <v>0.1767241379310345</v>
      </c>
    </row>
    <row r="505">
      <c r="A505">
        <f>HYPERLINK("https://stackoverflow.com/q/59655025", "59655025")</f>
        <v/>
      </c>
      <c r="B505" t="n">
        <v>0.2040895061728395</v>
      </c>
    </row>
    <row r="506">
      <c r="A506">
        <f>HYPERLINK("https://stackoverflow.com/q/59704836", "59704836")</f>
        <v/>
      </c>
      <c r="B506" t="n">
        <v>0.2102194787379973</v>
      </c>
    </row>
    <row r="507">
      <c r="A507">
        <f>HYPERLINK("https://stackoverflow.com/q/59722652", "59722652")</f>
        <v/>
      </c>
      <c r="B507" t="n">
        <v>0.2200854700854701</v>
      </c>
    </row>
    <row r="508">
      <c r="A508">
        <f>HYPERLINK("https://stackoverflow.com/q/59771209", "59771209")</f>
        <v/>
      </c>
      <c r="B508" t="n">
        <v>0.3379043600562588</v>
      </c>
    </row>
    <row r="509">
      <c r="A509">
        <f>HYPERLINK("https://stackoverflow.com/q/59856067", "59856067")</f>
        <v/>
      </c>
      <c r="B509" t="n">
        <v>0.2288732394366197</v>
      </c>
    </row>
    <row r="510">
      <c r="A510">
        <f>HYPERLINK("https://stackoverflow.com/q/59875146", "59875146")</f>
        <v/>
      </c>
      <c r="B510" t="n">
        <v>0.17920054200542</v>
      </c>
    </row>
    <row r="511">
      <c r="A511">
        <f>HYPERLINK("https://stackoverflow.com/q/59881776", "59881776")</f>
        <v/>
      </c>
      <c r="B511" t="n">
        <v>0.2553854875283447</v>
      </c>
    </row>
    <row r="512">
      <c r="A512">
        <f>HYPERLINK("https://stackoverflow.com/q/59962143", "59962143")</f>
        <v/>
      </c>
      <c r="B512" t="n">
        <v>0.2137096774193548</v>
      </c>
    </row>
    <row r="513">
      <c r="A513">
        <f>HYPERLINK("https://stackoverflow.com/q/59979336", "59979336")</f>
        <v/>
      </c>
      <c r="B513" t="n">
        <v>0.2242951907131012</v>
      </c>
    </row>
    <row r="514">
      <c r="A514">
        <f>HYPERLINK("https://stackoverflow.com/q/59979487", "59979487")</f>
        <v/>
      </c>
      <c r="B514" t="n">
        <v>0.2410968660968661</v>
      </c>
    </row>
    <row r="515">
      <c r="A515">
        <f>HYPERLINK("https://stackoverflow.com/q/60017137", "60017137")</f>
        <v/>
      </c>
      <c r="B515" t="n">
        <v>0.2273844641101278</v>
      </c>
    </row>
    <row r="516">
      <c r="A516">
        <f>HYPERLINK("https://stackoverflow.com/q/60044307", "60044307")</f>
        <v/>
      </c>
      <c r="B516" t="n">
        <v>0.2022691705790298</v>
      </c>
    </row>
    <row r="517">
      <c r="A517">
        <f>HYPERLINK("https://stackoverflow.com/q/60088723", "60088723")</f>
        <v/>
      </c>
      <c r="B517" t="n">
        <v>0.1983506944444444</v>
      </c>
    </row>
    <row r="518">
      <c r="A518">
        <f>HYPERLINK("https://stackoverflow.com/q/60140719", "60140719")</f>
        <v/>
      </c>
      <c r="B518" t="n">
        <v>0.2462962962962963</v>
      </c>
    </row>
    <row r="519">
      <c r="A519">
        <f>HYPERLINK("https://stackoverflow.com/q/60155095", "60155095")</f>
        <v/>
      </c>
      <c r="B519" t="n">
        <v>0.1619496855345912</v>
      </c>
    </row>
    <row r="520">
      <c r="A520">
        <f>HYPERLINK("https://stackoverflow.com/q/60168595", "60168595")</f>
        <v/>
      </c>
      <c r="B520" t="n">
        <v>0.1541666666666667</v>
      </c>
    </row>
    <row r="521">
      <c r="A521">
        <f>HYPERLINK("https://stackoverflow.com/q/60193479", "60193479")</f>
        <v/>
      </c>
      <c r="B521" t="n">
        <v>0.2957317073170732</v>
      </c>
    </row>
    <row r="522">
      <c r="A522">
        <f>HYPERLINK("https://stackoverflow.com/q/60201239", "60201239")</f>
        <v/>
      </c>
      <c r="B522" t="n">
        <v>0.2550968399592253</v>
      </c>
    </row>
    <row r="523">
      <c r="A523">
        <f>HYPERLINK("https://stackoverflow.com/q/60285447", "60285447")</f>
        <v/>
      </c>
      <c r="B523" t="n">
        <v>0.2328811369509044</v>
      </c>
    </row>
    <row r="524">
      <c r="A524">
        <f>HYPERLINK("https://stackoverflow.com/q/60325363", "60325363")</f>
        <v/>
      </c>
      <c r="B524" t="n">
        <v>0.2025</v>
      </c>
    </row>
    <row r="525">
      <c r="A525">
        <f>HYPERLINK("https://stackoverflow.com/q/60379101", "60379101")</f>
        <v/>
      </c>
      <c r="B525" t="n">
        <v>0.3587595532039977</v>
      </c>
    </row>
    <row r="526">
      <c r="A526">
        <f>HYPERLINK("https://stackoverflow.com/q/60389290", "60389290")</f>
        <v/>
      </c>
      <c r="B526" t="n">
        <v>0.1974074074074074</v>
      </c>
    </row>
    <row r="527">
      <c r="A527">
        <f>HYPERLINK("https://stackoverflow.com/q/60396107", "60396107")</f>
        <v/>
      </c>
      <c r="B527" t="n">
        <v>0.1995530012771392</v>
      </c>
    </row>
    <row r="528">
      <c r="A528">
        <f>HYPERLINK("https://stackoverflow.com/q/60445843", "60445843")</f>
        <v/>
      </c>
      <c r="B528" t="n">
        <v>0.2395833333333333</v>
      </c>
    </row>
    <row r="529">
      <c r="A529">
        <f>HYPERLINK("https://stackoverflow.com/q/60594954", "60594954")</f>
        <v/>
      </c>
      <c r="B529" t="n">
        <v>0.1923309178743961</v>
      </c>
    </row>
    <row r="530">
      <c r="A530">
        <f>HYPERLINK("https://stackoverflow.com/q/60595868", "60595868")</f>
        <v/>
      </c>
      <c r="B530" t="n">
        <v>0.2607060185185185</v>
      </c>
    </row>
    <row r="531">
      <c r="A531">
        <f>HYPERLINK("https://stackoverflow.com/q/60689697", "60689697")</f>
        <v/>
      </c>
      <c r="B531" t="n">
        <v>0.1935897435897436</v>
      </c>
    </row>
    <row r="532">
      <c r="A532">
        <f>HYPERLINK("https://stackoverflow.com/q/60706026", "60706026")</f>
        <v/>
      </c>
      <c r="B532" t="n">
        <v>0.1715167548500882</v>
      </c>
    </row>
    <row r="533">
      <c r="A533">
        <f>HYPERLINK("https://stackoverflow.com/q/60715522", "60715522")</f>
        <v/>
      </c>
      <c r="B533" t="n">
        <v>0.3609437751004016</v>
      </c>
    </row>
    <row r="534">
      <c r="A534">
        <f>HYPERLINK("https://stackoverflow.com/q/60716376", "60716376")</f>
        <v/>
      </c>
      <c r="B534" t="n">
        <v>0.1947751322751323</v>
      </c>
    </row>
    <row r="535">
      <c r="A535">
        <f>HYPERLINK("https://stackoverflow.com/q/60815382", "60815382")</f>
        <v/>
      </c>
      <c r="B535" t="n">
        <v>0.2163167104111986</v>
      </c>
    </row>
    <row r="536">
      <c r="A536">
        <f>HYPERLINK("https://stackoverflow.com/q/60825789", "60825789")</f>
        <v/>
      </c>
      <c r="B536" t="n">
        <v>0.3192567567567567</v>
      </c>
    </row>
    <row r="537">
      <c r="A537">
        <f>HYPERLINK("https://stackoverflow.com/q/60887200", "60887200")</f>
        <v/>
      </c>
      <c r="B537" t="n">
        <v>0.1971618357487923</v>
      </c>
    </row>
    <row r="538">
      <c r="A538">
        <f>HYPERLINK("https://stackoverflow.com/q/61014391", "61014391")</f>
        <v/>
      </c>
      <c r="B538" t="n">
        <v>0.2026353276353276</v>
      </c>
    </row>
    <row r="539">
      <c r="A539">
        <f>HYPERLINK("https://stackoverflow.com/q/61058282", "61058282")</f>
        <v/>
      </c>
      <c r="B539" t="n">
        <v>0.1952054794520548</v>
      </c>
    </row>
    <row r="540">
      <c r="A540">
        <f>HYPERLINK("https://stackoverflow.com/q/61073250", "61073250")</f>
        <v/>
      </c>
      <c r="B540" t="n">
        <v>0.2211805555555556</v>
      </c>
    </row>
    <row r="541">
      <c r="A541">
        <f>HYPERLINK("https://stackoverflow.com/q/61076786", "61076786")</f>
        <v/>
      </c>
      <c r="B541" t="n">
        <v>0.2508169934640523</v>
      </c>
    </row>
    <row r="542">
      <c r="A542">
        <f>HYPERLINK("https://stackoverflow.com/q/61100181", "61100181")</f>
        <v/>
      </c>
      <c r="B542" t="n">
        <v>0.1840277777777778</v>
      </c>
    </row>
    <row r="543">
      <c r="A543">
        <f>HYPERLINK("https://stackoverflow.com/q/61131140", "61131140")</f>
        <v/>
      </c>
      <c r="B543" t="n">
        <v>0.2628558310376492</v>
      </c>
    </row>
    <row r="544">
      <c r="A544">
        <f>HYPERLINK("https://stackoverflow.com/q/61143493", "61143493")</f>
        <v/>
      </c>
      <c r="B544" t="n">
        <v>0.2642683667273831</v>
      </c>
    </row>
    <row r="545">
      <c r="A545">
        <f>HYPERLINK("https://stackoverflow.com/q/61153574", "61153574")</f>
        <v/>
      </c>
      <c r="B545" t="n">
        <v>0.2019774011299435</v>
      </c>
    </row>
    <row r="546">
      <c r="A546">
        <f>HYPERLINK("https://stackoverflow.com/q/61164244", "61164244")</f>
        <v/>
      </c>
      <c r="B546" t="n">
        <v>0.2856691919191919</v>
      </c>
    </row>
    <row r="547">
      <c r="A547">
        <f>HYPERLINK("https://stackoverflow.com/q/61188935", "61188935")</f>
        <v/>
      </c>
      <c r="B547" t="n">
        <v>0.3170498084291187</v>
      </c>
    </row>
    <row r="548">
      <c r="A548">
        <f>HYPERLINK("https://stackoverflow.com/q/61208367", "61208367")</f>
        <v/>
      </c>
      <c r="B548" t="n">
        <v>0.2825963718820862</v>
      </c>
    </row>
    <row r="549">
      <c r="A549">
        <f>HYPERLINK("https://stackoverflow.com/q/61284724", "61284724")</f>
        <v/>
      </c>
      <c r="B549" t="n">
        <v>0.275977366255144</v>
      </c>
    </row>
    <row r="550">
      <c r="A550">
        <f>HYPERLINK("https://stackoverflow.com/q/61287217", "61287217")</f>
        <v/>
      </c>
      <c r="B550" t="n">
        <v>0.3004469987228608</v>
      </c>
    </row>
    <row r="551">
      <c r="A551">
        <f>HYPERLINK("https://stackoverflow.com/q/61309820", "61309820")</f>
        <v/>
      </c>
      <c r="B551" t="n">
        <v>0.2734270414993307</v>
      </c>
    </row>
    <row r="552">
      <c r="A552">
        <f>HYPERLINK("https://stackoverflow.com/q/61332655", "61332655")</f>
        <v/>
      </c>
      <c r="B552" t="n">
        <v>0.1916941694169417</v>
      </c>
    </row>
    <row r="553">
      <c r="A553">
        <f>HYPERLINK("https://stackoverflow.com/q/61345897", "61345897")</f>
        <v/>
      </c>
      <c r="B553" t="n">
        <v>0.20703125</v>
      </c>
    </row>
    <row r="554">
      <c r="A554">
        <f>HYPERLINK("https://stackoverflow.com/q/61402700", "61402700")</f>
        <v/>
      </c>
      <c r="B554" t="n">
        <v>0.1931423611111111</v>
      </c>
    </row>
    <row r="555">
      <c r="A555">
        <f>HYPERLINK("https://stackoverflow.com/q/61422412", "61422412")</f>
        <v/>
      </c>
      <c r="B555" t="n">
        <v>0.2493894993894994</v>
      </c>
    </row>
    <row r="556">
      <c r="A556">
        <f>HYPERLINK("https://stackoverflow.com/q/61459809", "61459809")</f>
        <v/>
      </c>
      <c r="B556" t="n">
        <v>0.152621722846442</v>
      </c>
    </row>
    <row r="557">
      <c r="A557">
        <f>HYPERLINK("https://stackoverflow.com/q/61469908", "61469908")</f>
        <v/>
      </c>
      <c r="B557" t="n">
        <v>0.2915204678362573</v>
      </c>
    </row>
    <row r="558">
      <c r="A558">
        <f>HYPERLINK("https://stackoverflow.com/q/61488025", "61488025")</f>
        <v/>
      </c>
      <c r="B558" t="n">
        <v>0.1873897707231041</v>
      </c>
    </row>
    <row r="559">
      <c r="A559">
        <f>HYPERLINK("https://stackoverflow.com/q/61515127", "61515127")</f>
        <v/>
      </c>
      <c r="B559" t="n">
        <v>0.2334229390681004</v>
      </c>
    </row>
    <row r="560">
      <c r="A560">
        <f>HYPERLINK("https://stackoverflow.com/q/61537914", "61537914")</f>
        <v/>
      </c>
      <c r="B560" t="n">
        <v>0.4286398467432951</v>
      </c>
    </row>
    <row r="561">
      <c r="A561">
        <f>HYPERLINK("https://stackoverflow.com/q/61588758", "61588758")</f>
        <v/>
      </c>
      <c r="B561" t="n">
        <v>0.2042897327707454</v>
      </c>
    </row>
    <row r="562">
      <c r="A562">
        <f>HYPERLINK("https://stackoverflow.com/q/61628400", "61628400")</f>
        <v/>
      </c>
      <c r="B562" t="n">
        <v>0.2011648745519713</v>
      </c>
    </row>
    <row r="563">
      <c r="A563">
        <f>HYPERLINK("https://stackoverflow.com/q/61634293", "61634293")</f>
        <v/>
      </c>
      <c r="B563" t="n">
        <v>0.2608556832694764</v>
      </c>
    </row>
    <row r="564">
      <c r="A564">
        <f>HYPERLINK("https://stackoverflow.com/q/61642239", "61642239")</f>
        <v/>
      </c>
      <c r="B564" t="n">
        <v>0.3411789652247668</v>
      </c>
    </row>
    <row r="565">
      <c r="A565">
        <f>HYPERLINK("https://stackoverflow.com/q/61647756", "61647756")</f>
        <v/>
      </c>
      <c r="B565" t="n">
        <v>0.3829284750337382</v>
      </c>
    </row>
    <row r="566">
      <c r="A566">
        <f>HYPERLINK("https://stackoverflow.com/q/61664951", "61664951")</f>
        <v/>
      </c>
      <c r="B566" t="n">
        <v>0.3311965811965812</v>
      </c>
    </row>
    <row r="567">
      <c r="A567">
        <f>HYPERLINK("https://stackoverflow.com/q/61672841", "61672841")</f>
        <v/>
      </c>
      <c r="B567" t="n">
        <v>0.290084388185654</v>
      </c>
    </row>
    <row r="568">
      <c r="A568">
        <f>HYPERLINK("https://stackoverflow.com/q/61674307", "61674307")</f>
        <v/>
      </c>
      <c r="B568" t="n">
        <v>0.214940668824164</v>
      </c>
    </row>
    <row r="569">
      <c r="A569">
        <f>HYPERLINK("https://stackoverflow.com/q/61687572", "61687572")</f>
        <v/>
      </c>
      <c r="B569" t="n">
        <v>0.2403660886319846</v>
      </c>
    </row>
    <row r="570">
      <c r="A570">
        <f>HYPERLINK("https://stackoverflow.com/q/61709741", "61709741")</f>
        <v/>
      </c>
      <c r="B570" t="n">
        <v>0.2380450070323488</v>
      </c>
    </row>
    <row r="571">
      <c r="A571">
        <f>HYPERLINK("https://stackoverflow.com/q/61713625", "61713625")</f>
        <v/>
      </c>
      <c r="B571" t="n">
        <v>0.306953179594689</v>
      </c>
    </row>
    <row r="572">
      <c r="A572">
        <f>HYPERLINK("https://stackoverflow.com/q/61735365", "61735365")</f>
        <v/>
      </c>
      <c r="B572" t="n">
        <v>0.1953703703703704</v>
      </c>
    </row>
    <row r="573">
      <c r="A573">
        <f>HYPERLINK("https://stackoverflow.com/q/61766048", "61766048")</f>
        <v/>
      </c>
      <c r="B573" t="n">
        <v>0.2182017543859649</v>
      </c>
    </row>
    <row r="574">
      <c r="A574">
        <f>HYPERLINK("https://stackoverflow.com/q/61818220", "61818220")</f>
        <v/>
      </c>
      <c r="B574" t="n">
        <v>0.2118055555555556</v>
      </c>
    </row>
    <row r="575">
      <c r="A575">
        <f>HYPERLINK("https://stackoverflow.com/q/61818685", "61818685")</f>
        <v/>
      </c>
      <c r="B575" t="n">
        <v>0.203125</v>
      </c>
    </row>
    <row r="576">
      <c r="A576">
        <f>HYPERLINK("https://stackoverflow.com/q/61827269", "61827269")</f>
        <v/>
      </c>
      <c r="B576" t="n">
        <v>0.1722883597883598</v>
      </c>
    </row>
    <row r="577">
      <c r="A577">
        <f>HYPERLINK("https://stackoverflow.com/q/61869531", "61869531")</f>
        <v/>
      </c>
      <c r="B577" t="n">
        <v>0.2388888888888889</v>
      </c>
    </row>
    <row r="578">
      <c r="A578">
        <f>HYPERLINK("https://stackoverflow.com/q/61920382", "61920382")</f>
        <v/>
      </c>
      <c r="B578" t="n">
        <v>0.2730880230880231</v>
      </c>
    </row>
    <row r="579">
      <c r="A579">
        <f>HYPERLINK("https://stackoverflow.com/q/61932638", "61932638")</f>
        <v/>
      </c>
      <c r="B579" t="n">
        <v>0.1617199391171994</v>
      </c>
    </row>
    <row r="580">
      <c r="A580">
        <f>HYPERLINK("https://stackoverflow.com/q/61961302", "61961302")</f>
        <v/>
      </c>
      <c r="B580" t="n">
        <v>0.4729047229047229</v>
      </c>
    </row>
    <row r="581">
      <c r="A581">
        <f>HYPERLINK("https://stackoverflow.com/q/61999799", "61999799")</f>
        <v/>
      </c>
      <c r="B581" t="n">
        <v>0.2714814814814815</v>
      </c>
    </row>
    <row r="582">
      <c r="A582">
        <f>HYPERLINK("https://stackoverflow.com/q/62002491", "62002491")</f>
        <v/>
      </c>
      <c r="B582" t="n">
        <v>0.2076719576719577</v>
      </c>
    </row>
    <row r="583">
      <c r="A583">
        <f>HYPERLINK("https://stackoverflow.com/q/62022772", "62022772")</f>
        <v/>
      </c>
      <c r="B583" t="n">
        <v>0.15</v>
      </c>
    </row>
    <row r="584">
      <c r="A584">
        <f>HYPERLINK("https://stackoverflow.com/q/62049728", "62049728")</f>
        <v/>
      </c>
      <c r="B584" t="n">
        <v>0.2094226579520697</v>
      </c>
    </row>
    <row r="585">
      <c r="A585">
        <f>HYPERLINK("https://stackoverflow.com/q/62074644", "62074644")</f>
        <v/>
      </c>
      <c r="B585" t="n">
        <v>0.2932449494949495</v>
      </c>
    </row>
    <row r="586">
      <c r="A586">
        <f>HYPERLINK("https://stackoverflow.com/q/62074726", "62074726")</f>
        <v/>
      </c>
      <c r="B586" t="n">
        <v>0.1809027777777778</v>
      </c>
    </row>
    <row r="587">
      <c r="A587">
        <f>HYPERLINK("https://stackoverflow.com/q/62076983", "62076983")</f>
        <v/>
      </c>
      <c r="B587" t="n">
        <v>0.1955128205128205</v>
      </c>
    </row>
    <row r="588">
      <c r="A588">
        <f>HYPERLINK("https://stackoverflow.com/q/62079800", "62079800")</f>
        <v/>
      </c>
      <c r="B588" t="n">
        <v>0.1594827586206897</v>
      </c>
    </row>
    <row r="589">
      <c r="A589">
        <f>HYPERLINK("https://stackoverflow.com/q/62080130", "62080130")</f>
        <v/>
      </c>
      <c r="B589" t="n">
        <v>0.2805555555555556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