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HYPERLINK("https://stackoverflow.com/q/2022549", "2022549")</f>
        <v/>
      </c>
      <c r="B2" t="n">
        <v>0.2416187739463602</v>
      </c>
    </row>
    <row r="3">
      <c r="A3">
        <f>HYPERLINK("https://stackoverflow.com/q/2566385", "2566385")</f>
        <v/>
      </c>
      <c r="B3" t="n">
        <v>0.1733473980309423</v>
      </c>
    </row>
    <row r="4">
      <c r="A4">
        <f>HYPERLINK("https://stackoverflow.com/q/7304006", "7304006")</f>
        <v/>
      </c>
      <c r="B4" t="n">
        <v>0.2430555555555556</v>
      </c>
    </row>
    <row r="5">
      <c r="A5">
        <f>HYPERLINK("https://stackoverflow.com/q/8980486", "8980486")</f>
        <v/>
      </c>
      <c r="B5" t="n">
        <v>0.259640522875817</v>
      </c>
    </row>
    <row r="6">
      <c r="A6">
        <f>HYPERLINK("https://stackoverflow.com/q/9481841", "9481841")</f>
        <v/>
      </c>
      <c r="B6" t="n">
        <v>0.204337899543379</v>
      </c>
    </row>
    <row r="7">
      <c r="A7">
        <f>HYPERLINK("https://stackoverflow.com/q/10919857", "10919857")</f>
        <v/>
      </c>
      <c r="B7" t="n">
        <v>0.2128623188405797</v>
      </c>
    </row>
    <row r="8">
      <c r="A8">
        <f>HYPERLINK("https://stackoverflow.com/q/11171081", "11171081")</f>
        <v/>
      </c>
      <c r="B8" t="n">
        <v>0.2605994152046783</v>
      </c>
    </row>
    <row r="9">
      <c r="A9">
        <f>HYPERLINK("https://stackoverflow.com/q/11698968", "11698968")</f>
        <v/>
      </c>
      <c r="B9" t="n">
        <v>0.2263593380614657</v>
      </c>
    </row>
    <row r="10">
      <c r="A10">
        <f>HYPERLINK("https://stackoverflow.com/q/12382382", "12382382")</f>
        <v/>
      </c>
      <c r="B10" t="n">
        <v>0.1759259259259259</v>
      </c>
    </row>
    <row r="11">
      <c r="A11">
        <f>HYPERLINK("https://stackoverflow.com/q/13267422", "13267422")</f>
        <v/>
      </c>
      <c r="B11" t="n">
        <v>0.2644927536231884</v>
      </c>
    </row>
    <row r="12">
      <c r="A12">
        <f>HYPERLINK("https://stackoverflow.com/q/14001746", "14001746")</f>
        <v/>
      </c>
      <c r="B12" t="n">
        <v>0.2026315789473684</v>
      </c>
    </row>
    <row r="13">
      <c r="A13">
        <f>HYPERLINK("https://stackoverflow.com/q/14598065", "14598065")</f>
        <v/>
      </c>
      <c r="B13" t="n">
        <v>0.2091666666666667</v>
      </c>
    </row>
    <row r="14">
      <c r="A14">
        <f>HYPERLINK("https://stackoverflow.com/q/15763574", "15763574")</f>
        <v/>
      </c>
      <c r="B14" t="n">
        <v>0.194023569023569</v>
      </c>
    </row>
    <row r="15">
      <c r="A15">
        <f>HYPERLINK("https://stackoverflow.com/q/16617053", "16617053")</f>
        <v/>
      </c>
      <c r="B15" t="n">
        <v>0.1618923611111111</v>
      </c>
    </row>
    <row r="16">
      <c r="A16">
        <f>HYPERLINK("https://stackoverflow.com/q/17389702", "17389702")</f>
        <v/>
      </c>
      <c r="B16" t="n">
        <v>0.1927506775067751</v>
      </c>
    </row>
    <row r="17">
      <c r="A17">
        <f>HYPERLINK("https://stackoverflow.com/q/20846544", "20846544")</f>
        <v/>
      </c>
      <c r="B17" t="n">
        <v>0.1795190713101161</v>
      </c>
    </row>
    <row r="18">
      <c r="A18">
        <f>HYPERLINK("https://stackoverflow.com/q/21050053", "21050053")</f>
        <v/>
      </c>
      <c r="B18" t="n">
        <v>0.1690093708165998</v>
      </c>
    </row>
    <row r="19">
      <c r="A19">
        <f>HYPERLINK("https://stackoverflow.com/q/21122367", "21122367")</f>
        <v/>
      </c>
      <c r="B19" t="n">
        <v>0.2543290043290043</v>
      </c>
    </row>
    <row r="20">
      <c r="A20">
        <f>HYPERLINK("https://stackoverflow.com/q/21333391", "21333391")</f>
        <v/>
      </c>
      <c r="B20" t="n">
        <v>0.200070323488045</v>
      </c>
    </row>
    <row r="21">
      <c r="A21">
        <f>HYPERLINK("https://stackoverflow.com/q/23062636", "23062636")</f>
        <v/>
      </c>
      <c r="B21" t="n">
        <v>0.2468171296296296</v>
      </c>
    </row>
    <row r="22">
      <c r="A22">
        <f>HYPERLINK("https://stackoverflow.com/q/23984516", "23984516")</f>
        <v/>
      </c>
      <c r="B22" t="n">
        <v>0.3032106782106782</v>
      </c>
    </row>
    <row r="23">
      <c r="A23">
        <f>HYPERLINK("https://stackoverflow.com/q/24764540", "24764540")</f>
        <v/>
      </c>
      <c r="B23" t="n">
        <v>0.3099250936329588</v>
      </c>
    </row>
    <row r="24">
      <c r="A24">
        <f>HYPERLINK("https://stackoverflow.com/q/25615751", "25615751")</f>
        <v/>
      </c>
      <c r="B24" t="n">
        <v>0.2414772727272727</v>
      </c>
    </row>
    <row r="25">
      <c r="A25">
        <f>HYPERLINK("https://stackoverflow.com/q/26043809", "26043809")</f>
        <v/>
      </c>
      <c r="B25" t="n">
        <v>0.1855044699872286</v>
      </c>
    </row>
    <row r="26">
      <c r="A26">
        <f>HYPERLINK("https://stackoverflow.com/q/26585466", "26585466")</f>
        <v/>
      </c>
      <c r="B26" t="n">
        <v>0.2081699346405229</v>
      </c>
    </row>
    <row r="27">
      <c r="A27">
        <f>HYPERLINK("https://stackoverflow.com/q/26779046", "26779046")</f>
        <v/>
      </c>
      <c r="B27" t="n">
        <v>0.1931057563587684</v>
      </c>
    </row>
    <row r="28">
      <c r="A28">
        <f>HYPERLINK("https://stackoverflow.com/q/29395319", "29395319")</f>
        <v/>
      </c>
      <c r="B28" t="n">
        <v>0.3425925925925926</v>
      </c>
    </row>
    <row r="29">
      <c r="A29">
        <f>HYPERLINK("https://stackoverflow.com/q/30025388", "30025388")</f>
        <v/>
      </c>
      <c r="B29" t="n">
        <v>0.2394781144781145</v>
      </c>
    </row>
    <row r="30">
      <c r="A30">
        <f>HYPERLINK("https://stackoverflow.com/q/31434640", "31434640")</f>
        <v/>
      </c>
      <c r="B30" t="n">
        <v>0.1707407407407407</v>
      </c>
    </row>
    <row r="31">
      <c r="A31">
        <f>HYPERLINK("https://stackoverflow.com/q/31593793", "31593793")</f>
        <v/>
      </c>
      <c r="B31" t="n">
        <v>0.240299823633157</v>
      </c>
    </row>
    <row r="32">
      <c r="A32">
        <f>HYPERLINK("https://stackoverflow.com/q/31725790", "31725790")</f>
        <v/>
      </c>
      <c r="B32" t="n">
        <v>0.1782051282051282</v>
      </c>
    </row>
    <row r="33">
      <c r="A33">
        <f>HYPERLINK("https://stackoverflow.com/q/32306914", "32306914")</f>
        <v/>
      </c>
      <c r="B33" t="n">
        <v>0.3897849462365591</v>
      </c>
    </row>
    <row r="34">
      <c r="A34">
        <f>HYPERLINK("https://stackoverflow.com/q/32698744", "32698744")</f>
        <v/>
      </c>
      <c r="B34" t="n">
        <v>0.2760631001371742</v>
      </c>
    </row>
    <row r="35">
      <c r="A35">
        <f>HYPERLINK("https://stackoverflow.com/q/32706271", "32706271")</f>
        <v/>
      </c>
      <c r="B35" t="n">
        <v>0.2159391534391534</v>
      </c>
    </row>
    <row r="36">
      <c r="A36">
        <f>HYPERLINK("https://stackoverflow.com/q/32750425", "32750425")</f>
        <v/>
      </c>
      <c r="B36" t="n">
        <v>0.2326635145784082</v>
      </c>
    </row>
    <row r="37">
      <c r="A37">
        <f>HYPERLINK("https://stackoverflow.com/q/32971342", "32971342")</f>
        <v/>
      </c>
      <c r="B37" t="n">
        <v>0.2282608695652174</v>
      </c>
    </row>
    <row r="38">
      <c r="A38">
        <f>HYPERLINK("https://stackoverflow.com/q/33016067", "33016067")</f>
        <v/>
      </c>
      <c r="B38" t="n">
        <v>0.177266081871345</v>
      </c>
    </row>
    <row r="39">
      <c r="A39">
        <f>HYPERLINK("https://stackoverflow.com/q/33048763", "33048763")</f>
        <v/>
      </c>
      <c r="B39" t="n">
        <v>0.2126865671641791</v>
      </c>
    </row>
    <row r="40">
      <c r="A40">
        <f>HYPERLINK("https://stackoverflow.com/q/33086501", "33086501")</f>
        <v/>
      </c>
      <c r="B40" t="n">
        <v>0.3265817901234568</v>
      </c>
    </row>
    <row r="41">
      <c r="A41">
        <f>HYPERLINK("https://stackoverflow.com/q/34228425", "34228425")</f>
        <v/>
      </c>
      <c r="B41" t="n">
        <v>0.3529589371980677</v>
      </c>
    </row>
    <row r="42">
      <c r="A42">
        <f>HYPERLINK("https://stackoverflow.com/q/34504198", "34504198")</f>
        <v/>
      </c>
      <c r="B42" t="n">
        <v>0.1877104377104377</v>
      </c>
    </row>
    <row r="43">
      <c r="A43">
        <f>HYPERLINK("https://stackoverflow.com/q/34814017", "34814017")</f>
        <v/>
      </c>
      <c r="B43" t="n">
        <v>0.2659642401021712</v>
      </c>
    </row>
    <row r="44">
      <c r="A44">
        <f>HYPERLINK("https://stackoverflow.com/q/35482963", "35482963")</f>
        <v/>
      </c>
      <c r="B44" t="n">
        <v>0.2295138888888889</v>
      </c>
    </row>
    <row r="45">
      <c r="A45">
        <f>HYPERLINK("https://stackoverflow.com/q/36229215", "36229215")</f>
        <v/>
      </c>
      <c r="B45" t="n">
        <v>0.2143817204301075</v>
      </c>
    </row>
    <row r="46">
      <c r="A46">
        <f>HYPERLINK("https://stackoverflow.com/q/36766698", "36766698")</f>
        <v/>
      </c>
      <c r="B46" t="n">
        <v>0.247140522875817</v>
      </c>
    </row>
    <row r="47">
      <c r="A47">
        <f>HYPERLINK("https://stackoverflow.com/q/36986164", "36986164")</f>
        <v/>
      </c>
      <c r="B47" t="n">
        <v>0.2529761904761905</v>
      </c>
    </row>
    <row r="48">
      <c r="A48">
        <f>HYPERLINK("https://stackoverflow.com/q/37124035", "37124035")</f>
        <v/>
      </c>
      <c r="B48" t="n">
        <v>0.2247995418098511</v>
      </c>
    </row>
    <row r="49">
      <c r="A49">
        <f>HYPERLINK("https://stackoverflow.com/q/37159918", "37159918")</f>
        <v/>
      </c>
      <c r="B49" t="n">
        <v>0.1532738095238095</v>
      </c>
    </row>
    <row r="50">
      <c r="A50">
        <f>HYPERLINK("https://stackoverflow.com/q/38327633", "38327633")</f>
        <v/>
      </c>
      <c r="B50" t="n">
        <v>0.4409722222222222</v>
      </c>
    </row>
    <row r="51">
      <c r="A51">
        <f>HYPERLINK("https://stackoverflow.com/q/38434097", "38434097")</f>
        <v/>
      </c>
      <c r="B51" t="n">
        <v>0.2564327485380117</v>
      </c>
    </row>
    <row r="52">
      <c r="A52">
        <f>HYPERLINK("https://stackoverflow.com/q/38688679", "38688679")</f>
        <v/>
      </c>
      <c r="B52" t="n">
        <v>0.1576646090534979</v>
      </c>
    </row>
    <row r="53">
      <c r="A53">
        <f>HYPERLINK("https://stackoverflow.com/q/39149917", "39149917")</f>
        <v/>
      </c>
      <c r="B53" t="n">
        <v>0.357843137254902</v>
      </c>
    </row>
    <row r="54">
      <c r="A54">
        <f>HYPERLINK("https://stackoverflow.com/q/39471301", "39471301")</f>
        <v/>
      </c>
      <c r="B54" t="n">
        <v>0.184640522875817</v>
      </c>
    </row>
    <row r="55">
      <c r="A55">
        <f>HYPERLINK("https://stackoverflow.com/q/39875139", "39875139")</f>
        <v/>
      </c>
      <c r="B55" t="n">
        <v>0.1928794992175274</v>
      </c>
    </row>
    <row r="56">
      <c r="A56">
        <f>HYPERLINK("https://stackoverflow.com/q/40484940", "40484940")</f>
        <v/>
      </c>
      <c r="B56" t="n">
        <v>0.1745614035087719</v>
      </c>
    </row>
    <row r="57">
      <c r="A57">
        <f>HYPERLINK("https://stackoverflow.com/q/41174301", "41174301")</f>
        <v/>
      </c>
      <c r="B57" t="n">
        <v>0.2142361111111111</v>
      </c>
    </row>
    <row r="58">
      <c r="A58">
        <f>HYPERLINK("https://stackoverflow.com/q/41233968", "41233968")</f>
        <v/>
      </c>
      <c r="B58" t="n">
        <v>0.2144284572342126</v>
      </c>
    </row>
    <row r="59">
      <c r="A59">
        <f>HYPERLINK("https://stackoverflow.com/q/41277345", "41277345")</f>
        <v/>
      </c>
      <c r="B59" t="n">
        <v>0.145959595959596</v>
      </c>
    </row>
    <row r="60">
      <c r="A60">
        <f>HYPERLINK("https://stackoverflow.com/q/41639069", "41639069")</f>
        <v/>
      </c>
      <c r="B60" t="n">
        <v>0.3874269005847953</v>
      </c>
    </row>
    <row r="61">
      <c r="A61">
        <f>HYPERLINK("https://stackoverflow.com/q/41645111", "41645111")</f>
        <v/>
      </c>
      <c r="B61" t="n">
        <v>0.1628787878787879</v>
      </c>
    </row>
    <row r="62">
      <c r="A62">
        <f>HYPERLINK("https://stackoverflow.com/q/41800137", "41800137")</f>
        <v/>
      </c>
      <c r="B62" t="n">
        <v>0.2022102747909199</v>
      </c>
    </row>
    <row r="63">
      <c r="A63">
        <f>HYPERLINK("https://stackoverflow.com/q/41905258", "41905258")</f>
        <v/>
      </c>
      <c r="B63" t="n">
        <v>0.2144097222222222</v>
      </c>
    </row>
    <row r="64">
      <c r="A64">
        <f>HYPERLINK("https://stackoverflow.com/q/41980071", "41980071")</f>
        <v/>
      </c>
      <c r="B64" t="n">
        <v>0.2606209150326798</v>
      </c>
    </row>
    <row r="65">
      <c r="A65">
        <f>HYPERLINK("https://stackoverflow.com/q/42106471", "42106471")</f>
        <v/>
      </c>
      <c r="B65" t="n">
        <v>0.162037037037037</v>
      </c>
    </row>
    <row r="66">
      <c r="A66">
        <f>HYPERLINK("https://stackoverflow.com/q/42254535", "42254535")</f>
        <v/>
      </c>
      <c r="B66" t="n">
        <v>0.1654411764705882</v>
      </c>
    </row>
    <row r="67">
      <c r="A67">
        <f>HYPERLINK("https://stackoverflow.com/q/42530654", "42530654")</f>
        <v/>
      </c>
      <c r="B67" t="n">
        <v>0.2679434092477571</v>
      </c>
    </row>
    <row r="68">
      <c r="A68">
        <f>HYPERLINK("https://stackoverflow.com/q/42623994", "42623994")</f>
        <v/>
      </c>
      <c r="B68" t="n">
        <v>0.1650326797385621</v>
      </c>
    </row>
    <row r="69">
      <c r="A69">
        <f>HYPERLINK("https://stackoverflow.com/q/42784576", "42784576")</f>
        <v/>
      </c>
      <c r="B69" t="n">
        <v>0.1742831541218638</v>
      </c>
    </row>
    <row r="70">
      <c r="A70">
        <f>HYPERLINK("https://stackoverflow.com/q/42946766", "42946766")</f>
        <v/>
      </c>
      <c r="B70" t="n">
        <v>0.2969858156028369</v>
      </c>
    </row>
    <row r="71">
      <c r="A71">
        <f>HYPERLINK("https://stackoverflow.com/q/42959530", "42959530")</f>
        <v/>
      </c>
      <c r="B71" t="n">
        <v>0.3386363636363636</v>
      </c>
    </row>
    <row r="72">
      <c r="A72">
        <f>HYPERLINK("https://stackoverflow.com/q/43008145", "43008145")</f>
        <v/>
      </c>
      <c r="B72" t="n">
        <v>0.3239583333333333</v>
      </c>
    </row>
    <row r="73">
      <c r="A73">
        <f>HYPERLINK("https://stackoverflow.com/q/43096166", "43096166")</f>
        <v/>
      </c>
      <c r="B73" t="n">
        <v>0.1884615384615385</v>
      </c>
    </row>
    <row r="74">
      <c r="A74">
        <f>HYPERLINK("https://stackoverflow.com/q/43157336", "43157336")</f>
        <v/>
      </c>
      <c r="B74" t="n">
        <v>0.2893990929705215</v>
      </c>
    </row>
    <row r="75">
      <c r="A75">
        <f>HYPERLINK("https://stackoverflow.com/q/43207458", "43207458")</f>
        <v/>
      </c>
      <c r="B75" t="n">
        <v>0.1844618055555556</v>
      </c>
    </row>
    <row r="76">
      <c r="A76">
        <f>HYPERLINK("https://stackoverflow.com/q/43212275", "43212275")</f>
        <v/>
      </c>
      <c r="B76" t="n">
        <v>0.3017361111111111</v>
      </c>
    </row>
    <row r="77">
      <c r="A77">
        <f>HYPERLINK("https://stackoverflow.com/q/43535377", "43535377")</f>
        <v/>
      </c>
      <c r="B77" t="n">
        <v>0.1845991561181435</v>
      </c>
    </row>
    <row r="78">
      <c r="A78">
        <f>HYPERLINK("https://stackoverflow.com/q/43589592", "43589592")</f>
        <v/>
      </c>
      <c r="B78" t="n">
        <v>0.178125</v>
      </c>
    </row>
    <row r="79">
      <c r="A79">
        <f>HYPERLINK("https://stackoverflow.com/q/43733425", "43733425")</f>
        <v/>
      </c>
      <c r="B79" t="n">
        <v>0.3103070175438596</v>
      </c>
    </row>
    <row r="80">
      <c r="A80">
        <f>HYPERLINK("https://stackoverflow.com/q/43737787", "43737787")</f>
        <v/>
      </c>
      <c r="B80" t="n">
        <v>0.2251291989664083</v>
      </c>
    </row>
    <row r="81">
      <c r="A81">
        <f>HYPERLINK("https://stackoverflow.com/q/43778494", "43778494")</f>
        <v/>
      </c>
      <c r="B81" t="n">
        <v>0.1962719298245614</v>
      </c>
    </row>
    <row r="82">
      <c r="A82">
        <f>HYPERLINK("https://stackoverflow.com/q/43937563", "43937563")</f>
        <v/>
      </c>
      <c r="B82" t="n">
        <v>0.2075825825825826</v>
      </c>
    </row>
    <row r="83">
      <c r="A83">
        <f>HYPERLINK("https://stackoverflow.com/q/43995641", "43995641")</f>
        <v/>
      </c>
      <c r="B83" t="n">
        <v>0.2113935969868174</v>
      </c>
    </row>
    <row r="84">
      <c r="A84">
        <f>HYPERLINK("https://stackoverflow.com/q/44106979", "44106979")</f>
        <v/>
      </c>
      <c r="B84" t="n">
        <v>0.1702069716775599</v>
      </c>
    </row>
    <row r="85">
      <c r="A85">
        <f>HYPERLINK("https://stackoverflow.com/q/44419262", "44419262")</f>
        <v/>
      </c>
      <c r="B85" t="n">
        <v>0.1452020202020202</v>
      </c>
    </row>
    <row r="86">
      <c r="A86">
        <f>HYPERLINK("https://stackoverflow.com/q/44497664", "44497664")</f>
        <v/>
      </c>
      <c r="B86" t="n">
        <v>0.4174660271782574</v>
      </c>
    </row>
    <row r="87">
      <c r="A87">
        <f>HYPERLINK("https://stackoverflow.com/q/44851076", "44851076")</f>
        <v/>
      </c>
      <c r="B87" t="n">
        <v>0.2012108262108262</v>
      </c>
    </row>
    <row r="88">
      <c r="A88">
        <f>HYPERLINK("https://stackoverflow.com/q/44867066", "44867066")</f>
        <v/>
      </c>
      <c r="B88" t="n">
        <v>0.1745541838134431</v>
      </c>
    </row>
    <row r="89">
      <c r="A89">
        <f>HYPERLINK("https://stackoverflow.com/q/45045407", "45045407")</f>
        <v/>
      </c>
      <c r="B89" t="n">
        <v>0.1553030303030303</v>
      </c>
    </row>
    <row r="90">
      <c r="A90">
        <f>HYPERLINK("https://stackoverflow.com/q/45224565", "45224565")</f>
        <v/>
      </c>
      <c r="B90" t="n">
        <v>0.2037712895377129</v>
      </c>
    </row>
    <row r="91">
      <c r="A91">
        <f>HYPERLINK("https://stackoverflow.com/q/45281799", "45281799")</f>
        <v/>
      </c>
      <c r="B91" t="n">
        <v>0.2119482496194825</v>
      </c>
    </row>
    <row r="92">
      <c r="A92">
        <f>HYPERLINK("https://stackoverflow.com/q/45310234", "45310234")</f>
        <v/>
      </c>
      <c r="B92" t="n">
        <v>0.2601351351351351</v>
      </c>
    </row>
    <row r="93">
      <c r="A93">
        <f>HYPERLINK("https://stackoverflow.com/q/45334821", "45334821")</f>
        <v/>
      </c>
      <c r="B93" t="n">
        <v>0.3100694444444445</v>
      </c>
    </row>
    <row r="94">
      <c r="A94">
        <f>HYPERLINK("https://stackoverflow.com/q/45545220", "45545220")</f>
        <v/>
      </c>
      <c r="B94" t="n">
        <v>0.1678082191780822</v>
      </c>
    </row>
    <row r="95">
      <c r="A95">
        <f>HYPERLINK("https://stackoverflow.com/q/45602479", "45602479")</f>
        <v/>
      </c>
      <c r="B95" t="n">
        <v>0.2251633986928105</v>
      </c>
    </row>
    <row r="96">
      <c r="A96">
        <f>HYPERLINK("https://stackoverflow.com/q/45678498", "45678498")</f>
        <v/>
      </c>
      <c r="B96" t="n">
        <v>0.2952279202279202</v>
      </c>
    </row>
    <row r="97">
      <c r="A97">
        <f>HYPERLINK("https://stackoverflow.com/q/45709701", "45709701")</f>
        <v/>
      </c>
      <c r="B97" t="n">
        <v>0.2507662835249042</v>
      </c>
    </row>
    <row r="98">
      <c r="A98">
        <f>HYPERLINK("https://stackoverflow.com/q/45722513", "45722513")</f>
        <v/>
      </c>
      <c r="B98" t="n">
        <v>0.2905405405405406</v>
      </c>
    </row>
    <row r="99">
      <c r="A99">
        <f>HYPERLINK("https://stackoverflow.com/q/45766911", "45766911")</f>
        <v/>
      </c>
      <c r="B99" t="n">
        <v>0.176994301994302</v>
      </c>
    </row>
    <row r="100">
      <c r="A100">
        <f>HYPERLINK("https://stackoverflow.com/q/45805113", "45805113")</f>
        <v/>
      </c>
      <c r="B100" t="n">
        <v>0.2487816764132554</v>
      </c>
    </row>
    <row r="101">
      <c r="A101">
        <f>HYPERLINK("https://stackoverflow.com/q/45827341", "45827341")</f>
        <v/>
      </c>
      <c r="B101" t="n">
        <v>0.1790458937198068</v>
      </c>
    </row>
    <row r="102">
      <c r="A102">
        <f>HYPERLINK("https://stackoverflow.com/q/45834435", "45834435")</f>
        <v/>
      </c>
      <c r="B102" t="n">
        <v>0.2196969696969697</v>
      </c>
    </row>
    <row r="103">
      <c r="A103">
        <f>HYPERLINK("https://stackoverflow.com/q/45874369", "45874369")</f>
        <v/>
      </c>
      <c r="B103" t="n">
        <v>0.1772976680384088</v>
      </c>
    </row>
    <row r="104">
      <c r="A104">
        <f>HYPERLINK("https://stackoverflow.com/q/45909358", "45909358")</f>
        <v/>
      </c>
      <c r="B104" t="n">
        <v>0.193287037037037</v>
      </c>
    </row>
    <row r="105">
      <c r="A105">
        <f>HYPERLINK("https://stackoverflow.com/q/45921253", "45921253")</f>
        <v/>
      </c>
      <c r="B105" t="n">
        <v>0.1525641025641026</v>
      </c>
    </row>
    <row r="106">
      <c r="A106">
        <f>HYPERLINK("https://stackoverflow.com/q/45967361", "45967361")</f>
        <v/>
      </c>
      <c r="B106" t="n">
        <v>0.2038011695906433</v>
      </c>
    </row>
    <row r="107">
      <c r="A107">
        <f>HYPERLINK("https://stackoverflow.com/q/45978094", "45978094")</f>
        <v/>
      </c>
      <c r="B107" t="n">
        <v>0.310570987654321</v>
      </c>
    </row>
    <row r="108">
      <c r="A108">
        <f>HYPERLINK("https://stackoverflow.com/q/46041253", "46041253")</f>
        <v/>
      </c>
      <c r="B108" t="n">
        <v>0.2382629107981221</v>
      </c>
    </row>
    <row r="109">
      <c r="A109">
        <f>HYPERLINK("https://stackoverflow.com/q/46124156", "46124156")</f>
        <v/>
      </c>
      <c r="B109" t="n">
        <v>0.1845991561181435</v>
      </c>
    </row>
    <row r="110">
      <c r="A110">
        <f>HYPERLINK("https://stackoverflow.com/q/46195839", "46195839")</f>
        <v/>
      </c>
      <c r="B110" t="n">
        <v>0.2664473684210527</v>
      </c>
    </row>
    <row r="111">
      <c r="A111">
        <f>HYPERLINK("https://stackoverflow.com/q/46295367", "46295367")</f>
        <v/>
      </c>
      <c r="B111" t="n">
        <v>0.3257275132275133</v>
      </c>
    </row>
    <row r="112">
      <c r="A112">
        <f>HYPERLINK("https://stackoverflow.com/q/46321865", "46321865")</f>
        <v/>
      </c>
      <c r="B112" t="n">
        <v>0.1811465721040189</v>
      </c>
    </row>
    <row r="113">
      <c r="A113">
        <f>HYPERLINK("https://stackoverflow.com/q/46342043", "46342043")</f>
        <v/>
      </c>
      <c r="B113" t="n">
        <v>0.327124183006536</v>
      </c>
    </row>
    <row r="114">
      <c r="A114">
        <f>HYPERLINK("https://stackoverflow.com/q/46447525", "46447525")</f>
        <v/>
      </c>
      <c r="B114" t="n">
        <v>0.2702380952380952</v>
      </c>
    </row>
    <row r="115">
      <c r="A115">
        <f>HYPERLINK("https://stackoverflow.com/q/46514457", "46514457")</f>
        <v/>
      </c>
      <c r="B115" t="n">
        <v>0.3878896882494005</v>
      </c>
    </row>
    <row r="116">
      <c r="A116">
        <f>HYPERLINK("https://stackoverflow.com/q/46655042", "46655042")</f>
        <v/>
      </c>
      <c r="B116" t="n">
        <v>0.3286516853932584</v>
      </c>
    </row>
    <row r="117">
      <c r="A117">
        <f>HYPERLINK("https://stackoverflow.com/q/47013716", "47013716")</f>
        <v/>
      </c>
      <c r="B117" t="n">
        <v>0.1511299435028249</v>
      </c>
    </row>
    <row r="118">
      <c r="A118">
        <f>HYPERLINK("https://stackoverflow.com/q/47057239", "47057239")</f>
        <v/>
      </c>
      <c r="B118" t="n">
        <v>0.1875951293759514</v>
      </c>
    </row>
    <row r="119">
      <c r="A119">
        <f>HYPERLINK("https://stackoverflow.com/q/47107774", "47107774")</f>
        <v/>
      </c>
      <c r="B119" t="n">
        <v>0.1868279569892473</v>
      </c>
    </row>
    <row r="120">
      <c r="A120">
        <f>HYPERLINK("https://stackoverflow.com/q/47194805", "47194805")</f>
        <v/>
      </c>
      <c r="B120" t="n">
        <v>0.3180447889750215</v>
      </c>
    </row>
    <row r="121">
      <c r="A121">
        <f>HYPERLINK("https://stackoverflow.com/q/47236477", "47236477")</f>
        <v/>
      </c>
      <c r="B121" t="n">
        <v>0.21875</v>
      </c>
    </row>
    <row r="122">
      <c r="A122">
        <f>HYPERLINK("https://stackoverflow.com/q/47258597", "47258597")</f>
        <v/>
      </c>
      <c r="B122" t="n">
        <v>0.2390260631001372</v>
      </c>
    </row>
    <row r="123">
      <c r="A123">
        <f>HYPERLINK("https://stackoverflow.com/q/47305630", "47305630")</f>
        <v/>
      </c>
      <c r="B123" t="n">
        <v>0.2794117647058824</v>
      </c>
    </row>
    <row r="124">
      <c r="A124">
        <f>HYPERLINK("https://stackoverflow.com/q/47764200", "47764200")</f>
        <v/>
      </c>
      <c r="B124" t="n">
        <v>0.3030071355759429</v>
      </c>
    </row>
    <row r="125">
      <c r="A125">
        <f>HYPERLINK("https://stackoverflow.com/q/47800766", "47800766")</f>
        <v/>
      </c>
      <c r="B125" t="n">
        <v>0.2370169082125604</v>
      </c>
    </row>
    <row r="126">
      <c r="A126">
        <f>HYPERLINK("https://stackoverflow.com/q/47820964", "47820964")</f>
        <v/>
      </c>
      <c r="B126" t="n">
        <v>0.1992455418381344</v>
      </c>
    </row>
    <row r="127">
      <c r="A127">
        <f>HYPERLINK("https://stackoverflow.com/q/47886587", "47886587")</f>
        <v/>
      </c>
      <c r="B127" t="n">
        <v>0.1929012345679012</v>
      </c>
    </row>
    <row r="128">
      <c r="A128">
        <f>HYPERLINK("https://stackoverflow.com/q/47910518", "47910518")</f>
        <v/>
      </c>
      <c r="B128" t="n">
        <v>0.2138888888888889</v>
      </c>
    </row>
    <row r="129">
      <c r="A129">
        <f>HYPERLINK("https://stackoverflow.com/q/48291882", "48291882")</f>
        <v/>
      </c>
      <c r="B129" t="n">
        <v>0.156301824212272</v>
      </c>
    </row>
    <row r="130">
      <c r="A130">
        <f>HYPERLINK("https://stackoverflow.com/q/48315396", "48315396")</f>
        <v/>
      </c>
      <c r="B130" t="n">
        <v>0.1910774410774411</v>
      </c>
    </row>
    <row r="131">
      <c r="A131">
        <f>HYPERLINK("https://stackoverflow.com/q/48439782", "48439782")</f>
        <v/>
      </c>
      <c r="B131" t="n">
        <v>0.2511904761904762</v>
      </c>
    </row>
    <row r="132">
      <c r="A132">
        <f>HYPERLINK("https://stackoverflow.com/q/48791497", "48791497")</f>
        <v/>
      </c>
      <c r="B132" t="n">
        <v>0.2212182061579652</v>
      </c>
    </row>
    <row r="133">
      <c r="A133">
        <f>HYPERLINK("https://stackoverflow.com/q/48875608", "48875608")</f>
        <v/>
      </c>
      <c r="B133" t="n">
        <v>0.2852657004830918</v>
      </c>
    </row>
    <row r="134">
      <c r="A134">
        <f>HYPERLINK("https://stackoverflow.com/q/48913880", "48913880")</f>
        <v/>
      </c>
      <c r="B134" t="n">
        <v>0.2351641414141414</v>
      </c>
    </row>
    <row r="135">
      <c r="A135">
        <f>HYPERLINK("https://stackoverflow.com/q/48952883", "48952883")</f>
        <v/>
      </c>
      <c r="B135" t="n">
        <v>0.2180930930930931</v>
      </c>
    </row>
    <row r="136">
      <c r="A136">
        <f>HYPERLINK("https://stackoverflow.com/q/49020892", "49020892")</f>
        <v/>
      </c>
      <c r="B136" t="n">
        <v>0.2538244766505636</v>
      </c>
    </row>
    <row r="137">
      <c r="A137">
        <f>HYPERLINK("https://stackoverflow.com/q/49035373", "49035373")</f>
        <v/>
      </c>
      <c r="B137" t="n">
        <v>0.2211934156378601</v>
      </c>
    </row>
    <row r="138">
      <c r="A138">
        <f>HYPERLINK("https://stackoverflow.com/q/49148407", "49148407")</f>
        <v/>
      </c>
      <c r="B138" t="n">
        <v>0.2580515297906602</v>
      </c>
    </row>
    <row r="139">
      <c r="A139">
        <f>HYPERLINK("https://stackoverflow.com/q/49229199", "49229199")</f>
        <v/>
      </c>
      <c r="B139" t="n">
        <v>0.2105734767025089</v>
      </c>
    </row>
    <row r="140">
      <c r="A140">
        <f>HYPERLINK("https://stackoverflow.com/q/49242888", "49242888")</f>
        <v/>
      </c>
      <c r="B140" t="n">
        <v>0.2948559670781893</v>
      </c>
    </row>
    <row r="141">
      <c r="A141">
        <f>HYPERLINK("https://stackoverflow.com/q/49375184", "49375184")</f>
        <v/>
      </c>
      <c r="B141" t="n">
        <v>0.181013431013431</v>
      </c>
    </row>
    <row r="142">
      <c r="A142">
        <f>HYPERLINK("https://stackoverflow.com/q/49467664", "49467664")</f>
        <v/>
      </c>
      <c r="B142" t="n">
        <v>0.3044332210998877</v>
      </c>
    </row>
    <row r="143">
      <c r="A143">
        <f>HYPERLINK("https://stackoverflow.com/q/49493225", "49493225")</f>
        <v/>
      </c>
      <c r="B143" t="n">
        <v>0.1834898278560251</v>
      </c>
    </row>
    <row r="144">
      <c r="A144">
        <f>HYPERLINK("https://stackoverflow.com/q/49544447", "49544447")</f>
        <v/>
      </c>
      <c r="B144" t="n">
        <v>0.4359903381642512</v>
      </c>
    </row>
    <row r="145">
      <c r="A145">
        <f>HYPERLINK("https://stackoverflow.com/q/49565318", "49565318")</f>
        <v/>
      </c>
      <c r="B145" t="n">
        <v>0.3155982905982906</v>
      </c>
    </row>
    <row r="146">
      <c r="A146">
        <f>HYPERLINK("https://stackoverflow.com/q/49666940", "49666940")</f>
        <v/>
      </c>
      <c r="B146" t="n">
        <v>0.3725633528265107</v>
      </c>
    </row>
    <row r="147">
      <c r="A147">
        <f>HYPERLINK("https://stackoverflow.com/q/49670353", "49670353")</f>
        <v/>
      </c>
      <c r="B147" t="n">
        <v>0.3296425796425796</v>
      </c>
    </row>
    <row r="148">
      <c r="A148">
        <f>HYPERLINK("https://stackoverflow.com/q/49770636", "49770636")</f>
        <v/>
      </c>
      <c r="B148" t="n">
        <v>0.2476851851851852</v>
      </c>
    </row>
    <row r="149">
      <c r="A149">
        <f>HYPERLINK("https://stackoverflow.com/q/49838965", "49838965")</f>
        <v/>
      </c>
      <c r="B149" t="n">
        <v>0.2050561797752809</v>
      </c>
    </row>
    <row r="150">
      <c r="A150">
        <f>HYPERLINK("https://stackoverflow.com/q/49920361", "49920361")</f>
        <v/>
      </c>
      <c r="B150" t="n">
        <v>0.2143939393939394</v>
      </c>
    </row>
    <row r="151">
      <c r="A151">
        <f>HYPERLINK("https://stackoverflow.com/q/49921038", "49921038")</f>
        <v/>
      </c>
      <c r="B151" t="n">
        <v>0.1534608378870674</v>
      </c>
    </row>
    <row r="152">
      <c r="A152">
        <f>HYPERLINK("https://stackoverflow.com/q/49925236", "49925236")</f>
        <v/>
      </c>
      <c r="B152" t="n">
        <v>0.222524154589372</v>
      </c>
    </row>
    <row r="153">
      <c r="A153">
        <f>HYPERLINK("https://stackoverflow.com/q/49956884", "49956884")</f>
        <v/>
      </c>
      <c r="B153" t="n">
        <v>0.1662640901771336</v>
      </c>
    </row>
    <row r="154">
      <c r="A154">
        <f>HYPERLINK("https://stackoverflow.com/q/49984925", "49984925")</f>
        <v/>
      </c>
      <c r="B154" t="n">
        <v>0.235562865497076</v>
      </c>
    </row>
    <row r="155">
      <c r="A155">
        <f>HYPERLINK("https://stackoverflow.com/q/49997339", "49997339")</f>
        <v/>
      </c>
      <c r="B155" t="n">
        <v>0.2428861788617886</v>
      </c>
    </row>
    <row r="156">
      <c r="A156">
        <f>HYPERLINK("https://stackoverflow.com/q/50142255", "50142255")</f>
        <v/>
      </c>
      <c r="B156" t="n">
        <v>0.2048286604361371</v>
      </c>
    </row>
    <row r="157">
      <c r="A157">
        <f>HYPERLINK("https://stackoverflow.com/q/50156366", "50156366")</f>
        <v/>
      </c>
      <c r="B157" t="n">
        <v>0.2265729585006693</v>
      </c>
    </row>
    <row r="158">
      <c r="A158">
        <f>HYPERLINK("https://stackoverflow.com/q/50167772", "50167772")</f>
        <v/>
      </c>
      <c r="B158" t="n">
        <v>0.1787949921752739</v>
      </c>
    </row>
    <row r="159">
      <c r="A159">
        <f>HYPERLINK("https://stackoverflow.com/q/50168257", "50168257")</f>
        <v/>
      </c>
      <c r="B159" t="n">
        <v>0.2113220815752461</v>
      </c>
    </row>
    <row r="160">
      <c r="A160">
        <f>HYPERLINK("https://stackoverflow.com/q/50191802", "50191802")</f>
        <v/>
      </c>
      <c r="B160" t="n">
        <v>0.2099206349206349</v>
      </c>
    </row>
    <row r="161">
      <c r="A161">
        <f>HYPERLINK("https://stackoverflow.com/q/50218500", "50218500")</f>
        <v/>
      </c>
      <c r="B161" t="n">
        <v>0.2889408099688474</v>
      </c>
    </row>
    <row r="162">
      <c r="A162">
        <f>HYPERLINK("https://stackoverflow.com/q/50303866", "50303866")</f>
        <v/>
      </c>
      <c r="B162" t="n">
        <v>0.1763117283950617</v>
      </c>
    </row>
    <row r="163">
      <c r="A163">
        <f>HYPERLINK("https://stackoverflow.com/q/50326508", "50326508")</f>
        <v/>
      </c>
      <c r="B163" t="n">
        <v>0.2208812260536399</v>
      </c>
    </row>
    <row r="164">
      <c r="A164">
        <f>HYPERLINK("https://stackoverflow.com/q/50479987", "50479987")</f>
        <v/>
      </c>
      <c r="B164" t="n">
        <v>0.2280555555555556</v>
      </c>
    </row>
    <row r="165">
      <c r="A165">
        <f>HYPERLINK("https://stackoverflow.com/q/50480858", "50480858")</f>
        <v/>
      </c>
      <c r="B165" t="n">
        <v>0.2396907216494845</v>
      </c>
    </row>
    <row r="166">
      <c r="A166">
        <f>HYPERLINK("https://stackoverflow.com/q/50633830", "50633830")</f>
        <v/>
      </c>
      <c r="B166" t="n">
        <v>0.2153333333333333</v>
      </c>
    </row>
    <row r="167">
      <c r="A167">
        <f>HYPERLINK("https://stackoverflow.com/q/50636935", "50636935")</f>
        <v/>
      </c>
      <c r="B167" t="n">
        <v>0.1973905723905724</v>
      </c>
    </row>
    <row r="168">
      <c r="A168">
        <f>HYPERLINK("https://stackoverflow.com/q/50688958", "50688958")</f>
        <v/>
      </c>
      <c r="B168" t="n">
        <v>0.265625</v>
      </c>
    </row>
    <row r="169">
      <c r="A169">
        <f>HYPERLINK("https://stackoverflow.com/q/50705737", "50705737")</f>
        <v/>
      </c>
      <c r="B169" t="n">
        <v>0.351123595505618</v>
      </c>
    </row>
    <row r="170">
      <c r="A170">
        <f>HYPERLINK("https://stackoverflow.com/q/50713215", "50713215")</f>
        <v/>
      </c>
      <c r="B170" t="n">
        <v>0.2781007751937984</v>
      </c>
    </row>
    <row r="171">
      <c r="A171">
        <f>HYPERLINK("https://stackoverflow.com/q/50766363", "50766363")</f>
        <v/>
      </c>
      <c r="B171" t="n">
        <v>0.3044332210998877</v>
      </c>
    </row>
    <row r="172">
      <c r="A172">
        <f>HYPERLINK("https://stackoverflow.com/q/50822695", "50822695")</f>
        <v/>
      </c>
      <c r="B172" t="n">
        <v>0.2318672839506173</v>
      </c>
    </row>
    <row r="173">
      <c r="A173">
        <f>HYPERLINK("https://stackoverflow.com/q/50823383", "50823383")</f>
        <v/>
      </c>
      <c r="B173" t="n">
        <v>0.315625</v>
      </c>
    </row>
    <row r="174">
      <c r="A174">
        <f>HYPERLINK("https://stackoverflow.com/q/50829992", "50829992")</f>
        <v/>
      </c>
      <c r="B174" t="n">
        <v>0.2426122931442081</v>
      </c>
    </row>
    <row r="175">
      <c r="A175">
        <f>HYPERLINK("https://stackoverflow.com/q/50846243", "50846243")</f>
        <v/>
      </c>
      <c r="B175" t="n">
        <v>0.2664473684210527</v>
      </c>
    </row>
    <row r="176">
      <c r="A176">
        <f>HYPERLINK("https://stackoverflow.com/q/50872515", "50872515")</f>
        <v/>
      </c>
      <c r="B176" t="n">
        <v>0.302046783625731</v>
      </c>
    </row>
    <row r="177">
      <c r="A177">
        <f>HYPERLINK("https://stackoverflow.com/q/50874376", "50874376")</f>
        <v/>
      </c>
      <c r="B177" t="n">
        <v>0.248323754789272</v>
      </c>
    </row>
    <row r="178">
      <c r="A178">
        <f>HYPERLINK("https://stackoverflow.com/q/50936643", "50936643")</f>
        <v/>
      </c>
      <c r="B178" t="n">
        <v>0.2921245421245421</v>
      </c>
    </row>
    <row r="179">
      <c r="A179">
        <f>HYPERLINK("https://stackoverflow.com/q/50945866", "50945866")</f>
        <v/>
      </c>
      <c r="B179" t="n">
        <v>0.1815068493150685</v>
      </c>
    </row>
    <row r="180">
      <c r="A180">
        <f>HYPERLINK("https://stackoverflow.com/q/50977178", "50977178")</f>
        <v/>
      </c>
      <c r="B180" t="n">
        <v>0.3826489533011272</v>
      </c>
    </row>
    <row r="181">
      <c r="A181">
        <f>HYPERLINK("https://stackoverflow.com/q/50986952", "50986952")</f>
        <v/>
      </c>
      <c r="B181" t="n">
        <v>0.1989583333333333</v>
      </c>
    </row>
    <row r="182">
      <c r="A182">
        <f>HYPERLINK("https://stackoverflow.com/q/51031354", "51031354")</f>
        <v/>
      </c>
      <c r="B182" t="n">
        <v>0.3281893004115227</v>
      </c>
    </row>
    <row r="183">
      <c r="A183">
        <f>HYPERLINK("https://stackoverflow.com/q/51032451", "51032451")</f>
        <v/>
      </c>
      <c r="B183" t="n">
        <v>0.4227955713720838</v>
      </c>
    </row>
    <row r="184">
      <c r="A184">
        <f>HYPERLINK("https://stackoverflow.com/q/51066585", "51066585")</f>
        <v/>
      </c>
      <c r="B184" t="n">
        <v>0.2479919678714859</v>
      </c>
    </row>
    <row r="185">
      <c r="A185">
        <f>HYPERLINK("https://stackoverflow.com/q/51072576", "51072576")</f>
        <v/>
      </c>
      <c r="B185" t="n">
        <v>0.3020559930008749</v>
      </c>
    </row>
    <row r="186">
      <c r="A186">
        <f>HYPERLINK("https://stackoverflow.com/q/51303561", "51303561")</f>
        <v/>
      </c>
      <c r="B186" t="n">
        <v>0.204661558109834</v>
      </c>
    </row>
    <row r="187">
      <c r="A187">
        <f>HYPERLINK("https://stackoverflow.com/q/51351353", "51351353")</f>
        <v/>
      </c>
      <c r="B187" t="n">
        <v>0.3377113526570048</v>
      </c>
    </row>
    <row r="188">
      <c r="A188">
        <f>HYPERLINK("https://stackoverflow.com/q/51369708", "51369708")</f>
        <v/>
      </c>
      <c r="B188" t="n">
        <v>0.2005494505494506</v>
      </c>
    </row>
    <row r="189">
      <c r="A189">
        <f>HYPERLINK("https://stackoverflow.com/q/51384016", "51384016")</f>
        <v/>
      </c>
      <c r="B189" t="n">
        <v>0.3264866979655712</v>
      </c>
    </row>
    <row r="190">
      <c r="A190">
        <f>HYPERLINK("https://stackoverflow.com/q/51429292", "51429292")</f>
        <v/>
      </c>
      <c r="B190" t="n">
        <v>0.2097701149425287</v>
      </c>
    </row>
    <row r="191">
      <c r="A191">
        <f>HYPERLINK("https://stackoverflow.com/q/51525766", "51525766")</f>
        <v/>
      </c>
      <c r="B191" t="n">
        <v>0.2172619047619048</v>
      </c>
    </row>
    <row r="192">
      <c r="A192">
        <f>HYPERLINK("https://stackoverflow.com/q/51545104", "51545104")</f>
        <v/>
      </c>
      <c r="B192" t="n">
        <v>0.2550287356321839</v>
      </c>
    </row>
    <row r="193">
      <c r="A193">
        <f>HYPERLINK("https://stackoverflow.com/q/51555502", "51555502")</f>
        <v/>
      </c>
      <c r="B193" t="n">
        <v>0.176418439716312</v>
      </c>
    </row>
    <row r="194">
      <c r="A194">
        <f>HYPERLINK("https://stackoverflow.com/q/51656823", "51656823")</f>
        <v/>
      </c>
      <c r="B194" t="n">
        <v>0.1516393442622951</v>
      </c>
    </row>
    <row r="195">
      <c r="A195">
        <f>HYPERLINK("https://stackoverflow.com/q/51731481", "51731481")</f>
        <v/>
      </c>
      <c r="B195" t="n">
        <v>0.2332572298325723</v>
      </c>
    </row>
    <row r="196">
      <c r="A196">
        <f>HYPERLINK("https://stackoverflow.com/q/51739637", "51739637")</f>
        <v/>
      </c>
      <c r="B196" t="n">
        <v>0.2526455026455027</v>
      </c>
    </row>
    <row r="197">
      <c r="A197">
        <f>HYPERLINK("https://stackoverflow.com/q/51874604", "51874604")</f>
        <v/>
      </c>
      <c r="B197" t="n">
        <v>0.1649933065595716</v>
      </c>
    </row>
    <row r="198">
      <c r="A198">
        <f>HYPERLINK("https://stackoverflow.com/q/51875348", "51875348")</f>
        <v/>
      </c>
      <c r="B198" t="n">
        <v>0.1581384015594542</v>
      </c>
    </row>
    <row r="199">
      <c r="A199">
        <f>HYPERLINK("https://stackoverflow.com/q/51876478", "51876478")</f>
        <v/>
      </c>
      <c r="B199" t="n">
        <v>0.2947916666666666</v>
      </c>
    </row>
    <row r="200">
      <c r="A200">
        <f>HYPERLINK("https://stackoverflow.com/q/51950209", "51950209")</f>
        <v/>
      </c>
      <c r="B200" t="n">
        <v>0.2259070294784581</v>
      </c>
    </row>
    <row r="201">
      <c r="A201">
        <f>HYPERLINK("https://stackoverflow.com/q/51993959", "51993959")</f>
        <v/>
      </c>
      <c r="B201" t="n">
        <v>0.3286516853932584</v>
      </c>
    </row>
    <row r="202">
      <c r="A202">
        <f>HYPERLINK("https://stackoverflow.com/q/52098303", "52098303")</f>
        <v/>
      </c>
      <c r="B202" t="n">
        <v>0.3253600823045268</v>
      </c>
    </row>
    <row r="203">
      <c r="A203">
        <f>HYPERLINK("https://stackoverflow.com/q/52120970", "52120970")</f>
        <v/>
      </c>
      <c r="B203" t="n">
        <v>0.2019956850053937</v>
      </c>
    </row>
    <row r="204">
      <c r="A204">
        <f>HYPERLINK("https://stackoverflow.com/q/52144934", "52144934")</f>
        <v/>
      </c>
      <c r="B204" t="n">
        <v>0.167910447761194</v>
      </c>
    </row>
    <row r="205">
      <c r="A205">
        <f>HYPERLINK("https://stackoverflow.com/q/52201545", "52201545")</f>
        <v/>
      </c>
      <c r="B205" t="n">
        <v>0.3731167608286252</v>
      </c>
    </row>
    <row r="206">
      <c r="A206">
        <f>HYPERLINK("https://stackoverflow.com/q/52213181", "52213181")</f>
        <v/>
      </c>
      <c r="B206" t="n">
        <v>0.2165915915915916</v>
      </c>
    </row>
    <row r="207">
      <c r="A207">
        <f>HYPERLINK("https://stackoverflow.com/q/52299979", "52299979")</f>
        <v/>
      </c>
      <c r="B207" t="n">
        <v>0.2404214559386973</v>
      </c>
    </row>
    <row r="208">
      <c r="A208">
        <f>HYPERLINK("https://stackoverflow.com/q/52421026", "52421026")</f>
        <v/>
      </c>
      <c r="B208" t="n">
        <v>0.1655405405405405</v>
      </c>
    </row>
    <row r="209">
      <c r="A209">
        <f>HYPERLINK("https://stackoverflow.com/q/52585467", "52585467")</f>
        <v/>
      </c>
      <c r="B209" t="n">
        <v>0.1826047358834244</v>
      </c>
    </row>
    <row r="210">
      <c r="A210">
        <f>HYPERLINK("https://stackoverflow.com/q/52670156", "52670156")</f>
        <v/>
      </c>
      <c r="B210" t="n">
        <v>0.2956649831649832</v>
      </c>
    </row>
    <row r="211">
      <c r="A211">
        <f>HYPERLINK("https://stackoverflow.com/q/52706803", "52706803")</f>
        <v/>
      </c>
      <c r="B211" t="n">
        <v>0.2660898603521554</v>
      </c>
    </row>
    <row r="212">
      <c r="A212">
        <f>HYPERLINK("https://stackoverflow.com/q/52720455", "52720455")</f>
        <v/>
      </c>
      <c r="B212" t="n">
        <v>0.230251736111111</v>
      </c>
    </row>
    <row r="213">
      <c r="A213">
        <f>HYPERLINK("https://stackoverflow.com/q/52737691", "52737691")</f>
        <v/>
      </c>
      <c r="B213" t="n">
        <v>0.1680327868852459</v>
      </c>
    </row>
    <row r="214">
      <c r="A214">
        <f>HYPERLINK("https://stackoverflow.com/q/52805378", "52805378")</f>
        <v/>
      </c>
      <c r="B214" t="n">
        <v>0.2986111111111111</v>
      </c>
    </row>
    <row r="215">
      <c r="A215">
        <f>HYPERLINK("https://stackoverflow.com/q/52825572", "52825572")</f>
        <v/>
      </c>
      <c r="B215" t="n">
        <v>0.2433333333333333</v>
      </c>
    </row>
    <row r="216">
      <c r="A216">
        <f>HYPERLINK("https://stackoverflow.com/q/52843956", "52843956")</f>
        <v/>
      </c>
      <c r="B216" t="n">
        <v>0.2947889750215332</v>
      </c>
    </row>
    <row r="217">
      <c r="A217">
        <f>HYPERLINK("https://stackoverflow.com/q/52874947", "52874947")</f>
        <v/>
      </c>
      <c r="B217" t="n">
        <v>0.2110591900311527</v>
      </c>
    </row>
    <row r="218">
      <c r="A218">
        <f>HYPERLINK("https://stackoverflow.com/q/52953534", "52953534")</f>
        <v/>
      </c>
      <c r="B218" t="n">
        <v>0.1783459595959596</v>
      </c>
    </row>
    <row r="219">
      <c r="A219">
        <f>HYPERLINK("https://stackoverflow.com/q/52961393", "52961393")</f>
        <v/>
      </c>
      <c r="B219" t="n">
        <v>0.3611111111111112</v>
      </c>
    </row>
    <row r="220">
      <c r="A220">
        <f>HYPERLINK("https://stackoverflow.com/q/53082622", "53082622")</f>
        <v/>
      </c>
      <c r="B220" t="n">
        <v>0.2332915622389307</v>
      </c>
    </row>
    <row r="221">
      <c r="A221">
        <f>HYPERLINK("https://stackoverflow.com/q/53161038", "53161038")</f>
        <v/>
      </c>
      <c r="B221" t="n">
        <v>0.2573924731182796</v>
      </c>
    </row>
    <row r="222">
      <c r="A222">
        <f>HYPERLINK("https://stackoverflow.com/q/53169033", "53169033")</f>
        <v/>
      </c>
      <c r="B222" t="n">
        <v>0.1936834094368341</v>
      </c>
    </row>
    <row r="223">
      <c r="A223">
        <f>HYPERLINK("https://stackoverflow.com/q/53207653", "53207653")</f>
        <v/>
      </c>
      <c r="B223" t="n">
        <v>0.1654040404040404</v>
      </c>
    </row>
    <row r="224">
      <c r="A224">
        <f>HYPERLINK("https://stackoverflow.com/q/53287555", "53287555")</f>
        <v/>
      </c>
      <c r="B224" t="n">
        <v>0.2751461988304094</v>
      </c>
    </row>
    <row r="225">
      <c r="A225">
        <f>HYPERLINK("https://stackoverflow.com/q/53388231", "53388231")</f>
        <v/>
      </c>
      <c r="B225" t="n">
        <v>0.1496683250414594</v>
      </c>
    </row>
    <row r="226">
      <c r="A226">
        <f>HYPERLINK("https://stackoverflow.com/q/53433521", "53433521")</f>
        <v/>
      </c>
      <c r="B226" t="n">
        <v>0.2047325102880659</v>
      </c>
    </row>
    <row r="227">
      <c r="A227">
        <f>HYPERLINK("https://stackoverflow.com/q/53439446", "53439446")</f>
        <v/>
      </c>
      <c r="B227" t="n">
        <v>0.2355275443510738</v>
      </c>
    </row>
    <row r="228">
      <c r="A228">
        <f>HYPERLINK("https://stackoverflow.com/q/53528663", "53528663")</f>
        <v/>
      </c>
      <c r="B228" t="n">
        <v>0.2241248097412481</v>
      </c>
    </row>
    <row r="229">
      <c r="A229">
        <f>HYPERLINK("https://stackoverflow.com/q/53618469", "53618469")</f>
        <v/>
      </c>
      <c r="B229" t="n">
        <v>0.1684941520467836</v>
      </c>
    </row>
    <row r="230">
      <c r="A230">
        <f>HYPERLINK("https://stackoverflow.com/q/53734879", "53734879")</f>
        <v/>
      </c>
      <c r="B230" t="n">
        <v>0.1613984674329502</v>
      </c>
    </row>
    <row r="231">
      <c r="A231">
        <f>HYPERLINK("https://stackoverflow.com/q/53751429", "53751429")</f>
        <v/>
      </c>
      <c r="B231" t="n">
        <v>0.2282986111111111</v>
      </c>
    </row>
    <row r="232">
      <c r="A232">
        <f>HYPERLINK("https://stackoverflow.com/q/53755821", "53755821")</f>
        <v/>
      </c>
      <c r="B232" t="n">
        <v>0.2931588613406795</v>
      </c>
    </row>
    <row r="233">
      <c r="A233">
        <f>HYPERLINK("https://stackoverflow.com/q/53843585", "53843585")</f>
        <v/>
      </c>
      <c r="B233" t="n">
        <v>0.2125420875420876</v>
      </c>
    </row>
    <row r="234">
      <c r="A234">
        <f>HYPERLINK("https://stackoverflow.com/q/54005457", "54005457")</f>
        <v/>
      </c>
      <c r="B234" t="n">
        <v>0.2322866344605475</v>
      </c>
    </row>
    <row r="235">
      <c r="A235">
        <f>HYPERLINK("https://stackoverflow.com/q/54069553", "54069553")</f>
        <v/>
      </c>
      <c r="B235" t="n">
        <v>0.1679487179487179</v>
      </c>
    </row>
    <row r="236">
      <c r="A236">
        <f>HYPERLINK("https://stackoverflow.com/q/54113212", "54113212")</f>
        <v/>
      </c>
      <c r="B236" t="n">
        <v>0.3037551440329218</v>
      </c>
    </row>
    <row r="237">
      <c r="A237">
        <f>HYPERLINK("https://stackoverflow.com/q/54333889", "54333889")</f>
        <v/>
      </c>
      <c r="B237" t="n">
        <v>0.1752450980392157</v>
      </c>
    </row>
    <row r="238">
      <c r="A238">
        <f>HYPERLINK("https://stackoverflow.com/q/54398761", "54398761")</f>
        <v/>
      </c>
      <c r="B238" t="n">
        <v>0.1808449074074074</v>
      </c>
    </row>
    <row r="239">
      <c r="A239">
        <f>HYPERLINK("https://stackoverflow.com/q/54446152", "54446152")</f>
        <v/>
      </c>
      <c r="B239" t="n">
        <v>0.2232988802756245</v>
      </c>
    </row>
    <row r="240">
      <c r="A240">
        <f>HYPERLINK("https://stackoverflow.com/q/54475094", "54475094")</f>
        <v/>
      </c>
      <c r="B240" t="n">
        <v>0.1850358422939068</v>
      </c>
    </row>
    <row r="241">
      <c r="A241">
        <f>HYPERLINK("https://stackoverflow.com/q/54520497", "54520497")</f>
        <v/>
      </c>
      <c r="B241" t="n">
        <v>0.1838624338624338</v>
      </c>
    </row>
    <row r="242">
      <c r="A242">
        <f>HYPERLINK("https://stackoverflow.com/q/54557467", "54557467")</f>
        <v/>
      </c>
      <c r="B242" t="n">
        <v>0.286019536019536</v>
      </c>
    </row>
    <row r="243">
      <c r="A243">
        <f>HYPERLINK("https://stackoverflow.com/q/54754818", "54754818")</f>
        <v/>
      </c>
      <c r="B243" t="n">
        <v>0.2628558310376493</v>
      </c>
    </row>
    <row r="244">
      <c r="A244">
        <f>HYPERLINK("https://stackoverflow.com/q/54773028", "54773028")</f>
        <v/>
      </c>
      <c r="B244" t="n">
        <v>0.1867521367521367</v>
      </c>
    </row>
    <row r="245">
      <c r="A245">
        <f>HYPERLINK("https://stackoverflow.com/q/54828156", "54828156")</f>
        <v/>
      </c>
      <c r="B245" t="n">
        <v>0.1951659451659452</v>
      </c>
    </row>
    <row r="246">
      <c r="A246">
        <f>HYPERLINK("https://stackoverflow.com/q/54900592", "54900592")</f>
        <v/>
      </c>
      <c r="B246" t="n">
        <v>0.4222813238770686</v>
      </c>
    </row>
    <row r="247">
      <c r="A247">
        <f>HYPERLINK("https://stackoverflow.com/q/54945975", "54945975")</f>
        <v/>
      </c>
      <c r="B247" t="n">
        <v>0.173728813559322</v>
      </c>
    </row>
    <row r="248">
      <c r="A248">
        <f>HYPERLINK("https://stackoverflow.com/q/54980076", "54980076")</f>
        <v/>
      </c>
      <c r="B248" t="n">
        <v>0.221031746031746</v>
      </c>
    </row>
    <row r="249">
      <c r="A249">
        <f>HYPERLINK("https://stackoverflow.com/q/54995158", "54995158")</f>
        <v/>
      </c>
      <c r="B249" t="n">
        <v>0.1836219336219336</v>
      </c>
    </row>
    <row r="250">
      <c r="A250">
        <f>HYPERLINK("https://stackoverflow.com/q/55006077", "55006077")</f>
        <v/>
      </c>
      <c r="B250" t="n">
        <v>0.220856102003643</v>
      </c>
    </row>
    <row r="251">
      <c r="A251">
        <f>HYPERLINK("https://stackoverflow.com/q/55009565", "55009565")</f>
        <v/>
      </c>
      <c r="B251" t="n">
        <v>0.187950937950938</v>
      </c>
    </row>
    <row r="252">
      <c r="A252">
        <f>HYPERLINK("https://stackoverflow.com/q/55075917", "55075917")</f>
        <v/>
      </c>
      <c r="B252" t="n">
        <v>0.1901709401709402</v>
      </c>
    </row>
    <row r="253">
      <c r="A253">
        <f>HYPERLINK("https://stackoverflow.com/q/55122901", "55122901")</f>
        <v/>
      </c>
      <c r="B253" t="n">
        <v>0.3364978902953586</v>
      </c>
    </row>
    <row r="254">
      <c r="A254">
        <f>HYPERLINK("https://stackoverflow.com/q/55161617", "55161617")</f>
        <v/>
      </c>
      <c r="B254" t="n">
        <v>0.3311485642946316</v>
      </c>
    </row>
    <row r="255">
      <c r="A255">
        <f>HYPERLINK("https://stackoverflow.com/q/55212167", "55212167")</f>
        <v/>
      </c>
      <c r="B255" t="n">
        <v>0.290551500405515</v>
      </c>
    </row>
    <row r="256">
      <c r="A256">
        <f>HYPERLINK("https://stackoverflow.com/q/55283256", "55283256")</f>
        <v/>
      </c>
      <c r="B256" t="n">
        <v>0.4378387533875339</v>
      </c>
    </row>
    <row r="257">
      <c r="A257">
        <f>HYPERLINK("https://stackoverflow.com/q/55299725", "55299725")</f>
        <v/>
      </c>
      <c r="B257" t="n">
        <v>0.2549489144316731</v>
      </c>
    </row>
    <row r="258">
      <c r="A258">
        <f>HYPERLINK("https://stackoverflow.com/q/55408264", "55408264")</f>
        <v/>
      </c>
      <c r="B258" t="n">
        <v>0.1902777777777778</v>
      </c>
    </row>
    <row r="259">
      <c r="A259">
        <f>HYPERLINK("https://stackoverflow.com/q/55450821", "55450821")</f>
        <v/>
      </c>
      <c r="B259" t="n">
        <v>0.3488562091503268</v>
      </c>
    </row>
    <row r="260">
      <c r="A260">
        <f>HYPERLINK("https://stackoverflow.com/q/55505857", "55505857")</f>
        <v/>
      </c>
      <c r="B260" t="n">
        <v>0.2627068557919622</v>
      </c>
    </row>
    <row r="261">
      <c r="A261">
        <f>HYPERLINK("https://stackoverflow.com/q/55619739", "55619739")</f>
        <v/>
      </c>
      <c r="B261" t="n">
        <v>0.1747222222222222</v>
      </c>
    </row>
    <row r="262">
      <c r="A262">
        <f>HYPERLINK("https://stackoverflow.com/q/55647746", "55647746")</f>
        <v/>
      </c>
      <c r="B262" t="n">
        <v>0.1803599374021909</v>
      </c>
    </row>
    <row r="263">
      <c r="A263">
        <f>HYPERLINK("https://stackoverflow.com/q/55726281", "55726281")</f>
        <v/>
      </c>
      <c r="B263" t="n">
        <v>0.386200716845878</v>
      </c>
    </row>
    <row r="264">
      <c r="A264">
        <f>HYPERLINK("https://stackoverflow.com/q/55729338", "55729338")</f>
        <v/>
      </c>
      <c r="B264" t="n">
        <v>0.2962143559488692</v>
      </c>
    </row>
    <row r="265">
      <c r="A265">
        <f>HYPERLINK("https://stackoverflow.com/q/55748694", "55748694")</f>
        <v/>
      </c>
      <c r="B265" t="n">
        <v>0.1738215488215488</v>
      </c>
    </row>
    <row r="266">
      <c r="A266">
        <f>HYPERLINK("https://stackoverflow.com/q/55781743", "55781743")</f>
        <v/>
      </c>
      <c r="B266" t="n">
        <v>0.283816425120773</v>
      </c>
    </row>
    <row r="267">
      <c r="A267">
        <f>HYPERLINK("https://stackoverflow.com/q/55791116", "55791116")</f>
        <v/>
      </c>
      <c r="B267" t="n">
        <v>0.3718390804597701</v>
      </c>
    </row>
    <row r="268">
      <c r="A268">
        <f>HYPERLINK("https://stackoverflow.com/q/55853297", "55853297")</f>
        <v/>
      </c>
      <c r="B268" t="n">
        <v>0.2241784037558685</v>
      </c>
    </row>
    <row r="269">
      <c r="A269">
        <f>HYPERLINK("https://stackoverflow.com/q/56006399", "56006399")</f>
        <v/>
      </c>
      <c r="B269" t="n">
        <v>0.2728174603174603</v>
      </c>
    </row>
    <row r="270">
      <c r="A270">
        <f>HYPERLINK("https://stackoverflow.com/q/56043124", "56043124")</f>
        <v/>
      </c>
      <c r="B270" t="n">
        <v>0.196658615136876</v>
      </c>
    </row>
    <row r="271">
      <c r="A271">
        <f>HYPERLINK("https://stackoverflow.com/q/56074106", "56074106")</f>
        <v/>
      </c>
      <c r="B271" t="n">
        <v>0.1742831541218638</v>
      </c>
    </row>
    <row r="272">
      <c r="A272">
        <f>HYPERLINK("https://stackoverflow.com/q/56078834", "56078834")</f>
        <v/>
      </c>
      <c r="B272" t="n">
        <v>0.2987288135593221</v>
      </c>
    </row>
    <row r="273">
      <c r="A273">
        <f>HYPERLINK("https://stackoverflow.com/q/56111559", "56111559")</f>
        <v/>
      </c>
      <c r="B273" t="n">
        <v>0.219558599695586</v>
      </c>
    </row>
    <row r="274">
      <c r="A274">
        <f>HYPERLINK("https://stackoverflow.com/q/56140676", "56140676")</f>
        <v/>
      </c>
      <c r="B274" t="n">
        <v>0.2114197530864197</v>
      </c>
    </row>
    <row r="275">
      <c r="A275">
        <f>HYPERLINK("https://stackoverflow.com/q/56154215", "56154215")</f>
        <v/>
      </c>
      <c r="B275" t="n">
        <v>0.2799145299145299</v>
      </c>
    </row>
    <row r="276">
      <c r="A276">
        <f>HYPERLINK("https://stackoverflow.com/q/56165773", "56165773")</f>
        <v/>
      </c>
      <c r="B276" t="n">
        <v>0.1924603174603175</v>
      </c>
    </row>
    <row r="277">
      <c r="A277">
        <f>HYPERLINK("https://stackoverflow.com/q/56205989", "56205989")</f>
        <v/>
      </c>
      <c r="B277" t="n">
        <v>0.2330065359477125</v>
      </c>
    </row>
    <row r="278">
      <c r="A278">
        <f>HYPERLINK("https://stackoverflow.com/q/56295166", "56295166")</f>
        <v/>
      </c>
      <c r="B278" t="n">
        <v>0.2642711518858308</v>
      </c>
    </row>
    <row r="279">
      <c r="A279">
        <f>HYPERLINK("https://stackoverflow.com/q/56300912", "56300912")</f>
        <v/>
      </c>
      <c r="B279" t="n">
        <v>0.1867521367521368</v>
      </c>
    </row>
    <row r="280">
      <c r="A280">
        <f>HYPERLINK("https://stackoverflow.com/q/56312879", "56312879")</f>
        <v/>
      </c>
      <c r="B280" t="n">
        <v>0.1893939393939394</v>
      </c>
    </row>
    <row r="281">
      <c r="A281">
        <f>HYPERLINK("https://stackoverflow.com/q/56420263", "56420263")</f>
        <v/>
      </c>
      <c r="B281" t="n">
        <v>0.3077876984126985</v>
      </c>
    </row>
    <row r="282">
      <c r="A282">
        <f>HYPERLINK("https://stackoverflow.com/q/56556456", "56556456")</f>
        <v/>
      </c>
      <c r="B282" t="n">
        <v>0.2526041666666667</v>
      </c>
    </row>
    <row r="283">
      <c r="A283">
        <f>HYPERLINK("https://stackoverflow.com/q/56586268", "56586268")</f>
        <v/>
      </c>
      <c r="B283" t="n">
        <v>0.2126068376068376</v>
      </c>
    </row>
    <row r="284">
      <c r="A284">
        <f>HYPERLINK("https://stackoverflow.com/q/56603377", "56603377")</f>
        <v/>
      </c>
      <c r="B284" t="n">
        <v>0.2655555555555555</v>
      </c>
    </row>
    <row r="285">
      <c r="A285">
        <f>HYPERLINK("https://stackoverflow.com/q/56646153", "56646153")</f>
        <v/>
      </c>
      <c r="B285" t="n">
        <v>0.25</v>
      </c>
    </row>
    <row r="286">
      <c r="A286">
        <f>HYPERLINK("https://stackoverflow.com/q/56650002", "56650002")</f>
        <v/>
      </c>
      <c r="B286" t="n">
        <v>0.2363013698630137</v>
      </c>
    </row>
    <row r="287">
      <c r="A287">
        <f>HYPERLINK("https://stackoverflow.com/q/56657103", "56657103")</f>
        <v/>
      </c>
      <c r="B287" t="n">
        <v>0.3617804551539492</v>
      </c>
    </row>
    <row r="288">
      <c r="A288">
        <f>HYPERLINK("https://stackoverflow.com/q/56751486", "56751486")</f>
        <v/>
      </c>
      <c r="B288" t="n">
        <v>0.2446969696969697</v>
      </c>
    </row>
    <row r="289">
      <c r="A289">
        <f>HYPERLINK("https://stackoverflow.com/q/56756414", "56756414")</f>
        <v/>
      </c>
      <c r="B289" t="n">
        <v>0.2571684587813621</v>
      </c>
    </row>
    <row r="290">
      <c r="A290">
        <f>HYPERLINK("https://stackoverflow.com/q/56781753", "56781753")</f>
        <v/>
      </c>
      <c r="B290" t="n">
        <v>0.1536195286195286</v>
      </c>
    </row>
    <row r="291">
      <c r="A291">
        <f>HYPERLINK("https://stackoverflow.com/q/56826366", "56826366")</f>
        <v/>
      </c>
      <c r="B291" t="n">
        <v>0.1791258169934641</v>
      </c>
    </row>
    <row r="292">
      <c r="A292">
        <f>HYPERLINK("https://stackoverflow.com/q/56859374", "56859374")</f>
        <v/>
      </c>
      <c r="B292" t="n">
        <v>0.3845785440613028</v>
      </c>
    </row>
    <row r="293">
      <c r="A293">
        <f>HYPERLINK("https://stackoverflow.com/q/56903025", "56903025")</f>
        <v/>
      </c>
      <c r="B293" t="n">
        <v>0.2055555555555556</v>
      </c>
    </row>
    <row r="294">
      <c r="A294">
        <f>HYPERLINK("https://stackoverflow.com/q/56915601", "56915601")</f>
        <v/>
      </c>
      <c r="B294" t="n">
        <v>0.2570987654320988</v>
      </c>
    </row>
    <row r="295">
      <c r="A295">
        <f>HYPERLINK("https://stackoverflow.com/q/56921005", "56921005")</f>
        <v/>
      </c>
      <c r="B295" t="n">
        <v>0.3519367991845055</v>
      </c>
    </row>
    <row r="296">
      <c r="A296">
        <f>HYPERLINK("https://stackoverflow.com/q/56937207", "56937207")</f>
        <v/>
      </c>
      <c r="B296" t="n">
        <v>0.2192307692307692</v>
      </c>
    </row>
    <row r="297">
      <c r="A297">
        <f>HYPERLINK("https://stackoverflow.com/q/56938161", "56938161")</f>
        <v/>
      </c>
      <c r="B297" t="n">
        <v>0.2135701275045537</v>
      </c>
    </row>
    <row r="298">
      <c r="A298">
        <f>HYPERLINK("https://stackoverflow.com/q/56952560", "56952560")</f>
        <v/>
      </c>
      <c r="B298" t="n">
        <v>0.1595345345345346</v>
      </c>
    </row>
    <row r="299">
      <c r="A299">
        <f>HYPERLINK("https://stackoverflow.com/q/57016969", "57016969")</f>
        <v/>
      </c>
      <c r="B299" t="n">
        <v>0.2749687890137328</v>
      </c>
    </row>
    <row r="300">
      <c r="A300">
        <f>HYPERLINK("https://stackoverflow.com/q/57017120", "57017120")</f>
        <v/>
      </c>
      <c r="B300" t="n">
        <v>0.2146164021164021</v>
      </c>
    </row>
    <row r="301">
      <c r="A301">
        <f>HYPERLINK("https://stackoverflow.com/q/57043373", "57043373")</f>
        <v/>
      </c>
      <c r="B301" t="n">
        <v>0.2061671763506626</v>
      </c>
    </row>
    <row r="302">
      <c r="A302">
        <f>HYPERLINK("https://stackoverflow.com/q/57046996", "57046996")</f>
        <v/>
      </c>
      <c r="B302" t="n">
        <v>0.2083333333333333</v>
      </c>
    </row>
    <row r="303">
      <c r="A303">
        <f>HYPERLINK("https://stackoverflow.com/q/57072506", "57072506")</f>
        <v/>
      </c>
      <c r="B303" t="n">
        <v>0.2380490956072351</v>
      </c>
    </row>
    <row r="304">
      <c r="A304">
        <f>HYPERLINK("https://stackoverflow.com/q/57085012", "57085012")</f>
        <v/>
      </c>
      <c r="B304" t="n">
        <v>0.1834898278560251</v>
      </c>
    </row>
    <row r="305">
      <c r="A305">
        <f>HYPERLINK("https://stackoverflow.com/q/57129117", "57129117")</f>
        <v/>
      </c>
      <c r="B305" t="n">
        <v>0.1514756944444444</v>
      </c>
    </row>
    <row r="306">
      <c r="A306">
        <f>HYPERLINK("https://stackoverflow.com/q/57163127", "57163127")</f>
        <v/>
      </c>
      <c r="B306" t="n">
        <v>0.3497474747474748</v>
      </c>
    </row>
    <row r="307">
      <c r="A307">
        <f>HYPERLINK("https://stackoverflow.com/q/57164103", "57164103")</f>
        <v/>
      </c>
      <c r="B307" t="n">
        <v>0.3241525423728814</v>
      </c>
    </row>
    <row r="308">
      <c r="A308">
        <f>HYPERLINK("https://stackoverflow.com/q/57171261", "57171261")</f>
        <v/>
      </c>
      <c r="B308" t="n">
        <v>0.2303240740740741</v>
      </c>
    </row>
    <row r="309">
      <c r="A309">
        <f>HYPERLINK("https://stackoverflow.com/q/57172082", "57172082")</f>
        <v/>
      </c>
      <c r="B309" t="n">
        <v>0.2014991181657848</v>
      </c>
    </row>
    <row r="310">
      <c r="A310">
        <f>HYPERLINK("https://stackoverflow.com/q/57250709", "57250709")</f>
        <v/>
      </c>
      <c r="B310" t="n">
        <v>0.1749639249639249</v>
      </c>
    </row>
    <row r="311">
      <c r="A311">
        <f>HYPERLINK("https://stackoverflow.com/q/57261342", "57261342")</f>
        <v/>
      </c>
      <c r="B311" t="n">
        <v>0.3379043600562588</v>
      </c>
    </row>
    <row r="312">
      <c r="A312">
        <f>HYPERLINK("https://stackoverflow.com/q/57279450", "57279450")</f>
        <v/>
      </c>
      <c r="B312" t="n">
        <v>0.1929012345679012</v>
      </c>
    </row>
    <row r="313">
      <c r="A313">
        <f>HYPERLINK("https://stackoverflow.com/q/57289721", "57289721")</f>
        <v/>
      </c>
      <c r="B313" t="n">
        <v>0.3896396396396397</v>
      </c>
    </row>
    <row r="314">
      <c r="A314">
        <f>HYPERLINK("https://stackoverflow.com/q/57297387", "57297387")</f>
        <v/>
      </c>
      <c r="B314" t="n">
        <v>0.181781045751634</v>
      </c>
    </row>
    <row r="315">
      <c r="A315">
        <f>HYPERLINK("https://stackoverflow.com/q/57357758", "57357758")</f>
        <v/>
      </c>
      <c r="B315" t="n">
        <v>0.2008357915437561</v>
      </c>
    </row>
    <row r="316">
      <c r="A316">
        <f>HYPERLINK("https://stackoverflow.com/q/57363284", "57363284")</f>
        <v/>
      </c>
      <c r="B316" t="n">
        <v>0.1941358024691358</v>
      </c>
    </row>
    <row r="317">
      <c r="A317">
        <f>HYPERLINK("https://stackoverflow.com/q/57382016", "57382016")</f>
        <v/>
      </c>
      <c r="B317" t="n">
        <v>0.2270833333333333</v>
      </c>
    </row>
    <row r="318">
      <c r="A318">
        <f>HYPERLINK("https://stackoverflow.com/q/57404280", "57404280")</f>
        <v/>
      </c>
      <c r="B318" t="n">
        <v>0.2624643874643875</v>
      </c>
    </row>
    <row r="319">
      <c r="A319">
        <f>HYPERLINK("https://stackoverflow.com/q/57416596", "57416596")</f>
        <v/>
      </c>
      <c r="B319" t="n">
        <v>0.2561188811188811</v>
      </c>
    </row>
    <row r="320">
      <c r="A320">
        <f>HYPERLINK("https://stackoverflow.com/q/57417867", "57417867")</f>
        <v/>
      </c>
      <c r="B320" t="n">
        <v>0.2634502923976608</v>
      </c>
    </row>
    <row r="321">
      <c r="A321">
        <f>HYPERLINK("https://stackoverflow.com/q/57483160", "57483160")</f>
        <v/>
      </c>
      <c r="B321" t="n">
        <v>0.2411297852474323</v>
      </c>
    </row>
    <row r="322">
      <c r="A322">
        <f>HYPERLINK("https://stackoverflow.com/q/57493498", "57493498")</f>
        <v/>
      </c>
      <c r="B322" t="n">
        <v>0.2842078189300412</v>
      </c>
    </row>
    <row r="323">
      <c r="A323">
        <f>HYPERLINK("https://stackoverflow.com/q/57494649", "57494649")</f>
        <v/>
      </c>
      <c r="B323" t="n">
        <v>0.2847222222222222</v>
      </c>
    </row>
    <row r="324">
      <c r="A324">
        <f>HYPERLINK("https://stackoverflow.com/q/57516603", "57516603")</f>
        <v/>
      </c>
      <c r="B324" t="n">
        <v>0.2587145969498911</v>
      </c>
    </row>
    <row r="325">
      <c r="A325">
        <f>HYPERLINK("https://stackoverflow.com/q/57557137", "57557137")</f>
        <v/>
      </c>
      <c r="B325" t="n">
        <v>0.2891534391534392</v>
      </c>
    </row>
    <row r="326">
      <c r="A326">
        <f>HYPERLINK("https://stackoverflow.com/q/57564400", "57564400")</f>
        <v/>
      </c>
      <c r="B326" t="n">
        <v>0.2181238615664845</v>
      </c>
    </row>
    <row r="327">
      <c r="A327">
        <f>HYPERLINK("https://stackoverflow.com/q/57620833", "57620833")</f>
        <v/>
      </c>
      <c r="B327" t="n">
        <v>0.2552631578947369</v>
      </c>
    </row>
    <row r="328">
      <c r="A328">
        <f>HYPERLINK("https://stackoverflow.com/q/57623152", "57623152")</f>
        <v/>
      </c>
      <c r="B328" t="n">
        <v>0.2724358974358974</v>
      </c>
    </row>
    <row r="329">
      <c r="A329">
        <f>HYPERLINK("https://stackoverflow.com/q/57647663", "57647663")</f>
        <v/>
      </c>
      <c r="B329" t="n">
        <v>0.1960093896713615</v>
      </c>
    </row>
    <row r="330">
      <c r="A330">
        <f>HYPERLINK("https://stackoverflow.com/q/57710817", "57710817")</f>
        <v/>
      </c>
      <c r="B330" t="n">
        <v>0.3536111111111111</v>
      </c>
    </row>
    <row r="331">
      <c r="A331">
        <f>HYPERLINK("https://stackoverflow.com/q/57755093", "57755093")</f>
        <v/>
      </c>
      <c r="B331" t="n">
        <v>0.2732843137254902</v>
      </c>
    </row>
    <row r="332">
      <c r="A332">
        <f>HYPERLINK("https://stackoverflow.com/q/57775673", "57775673")</f>
        <v/>
      </c>
      <c r="B332" t="n">
        <v>0.185626102292769</v>
      </c>
    </row>
    <row r="333">
      <c r="A333">
        <f>HYPERLINK("https://stackoverflow.com/q/57895035", "57895035")</f>
        <v/>
      </c>
      <c r="B333" t="n">
        <v>0.2025593008739076</v>
      </c>
    </row>
    <row r="334">
      <c r="A334">
        <f>HYPERLINK("https://stackoverflow.com/q/57971560", "57971560")</f>
        <v/>
      </c>
      <c r="B334" t="n">
        <v>0.2196637426900584</v>
      </c>
    </row>
    <row r="335">
      <c r="A335">
        <f>HYPERLINK("https://stackoverflow.com/q/58018611", "58018611")</f>
        <v/>
      </c>
      <c r="B335" t="n">
        <v>0.2199872286079183</v>
      </c>
    </row>
    <row r="336">
      <c r="A336">
        <f>HYPERLINK("https://stackoverflow.com/q/58020564", "58020564")</f>
        <v/>
      </c>
      <c r="B336" t="n">
        <v>0.2820813771517997</v>
      </c>
    </row>
    <row r="337">
      <c r="A337">
        <f>HYPERLINK("https://stackoverflow.com/q/58028882", "58028882")</f>
        <v/>
      </c>
      <c r="B337" t="n">
        <v>0.2310126582278481</v>
      </c>
    </row>
    <row r="338">
      <c r="A338">
        <f>HYPERLINK("https://stackoverflow.com/q/58032332", "58032332")</f>
        <v/>
      </c>
      <c r="B338" t="n">
        <v>0.2739533011272142</v>
      </c>
    </row>
    <row r="339">
      <c r="A339">
        <f>HYPERLINK("https://stackoverflow.com/q/58072710", "58072710")</f>
        <v/>
      </c>
      <c r="B339" t="n">
        <v>0.2483062330623307</v>
      </c>
    </row>
    <row r="340">
      <c r="A340">
        <f>HYPERLINK("https://stackoverflow.com/q/58091962", "58091962")</f>
        <v/>
      </c>
      <c r="B340" t="n">
        <v>0.2511990407673861</v>
      </c>
    </row>
    <row r="341">
      <c r="A341">
        <f>HYPERLINK("https://stackoverflow.com/q/58101336", "58101336")</f>
        <v/>
      </c>
      <c r="B341" t="n">
        <v>0.2823671497584541</v>
      </c>
    </row>
    <row r="342">
      <c r="A342">
        <f>HYPERLINK("https://stackoverflow.com/q/58101720", "58101720")</f>
        <v/>
      </c>
      <c r="B342" t="n">
        <v>0.1669753086419753</v>
      </c>
    </row>
    <row r="343">
      <c r="A343">
        <f>HYPERLINK("https://stackoverflow.com/q/58102357", "58102357")</f>
        <v/>
      </c>
      <c r="B343" t="n">
        <v>0.2135701275045537</v>
      </c>
    </row>
    <row r="344">
      <c r="A344">
        <f>HYPERLINK("https://stackoverflow.com/q/58112894", "58112894")</f>
        <v/>
      </c>
      <c r="B344" t="n">
        <v>0.1888264669163545</v>
      </c>
    </row>
    <row r="345">
      <c r="A345">
        <f>HYPERLINK("https://stackoverflow.com/q/58148161", "58148161")</f>
        <v/>
      </c>
      <c r="B345" t="n">
        <v>0.2212752525252525</v>
      </c>
    </row>
    <row r="346">
      <c r="A346">
        <f>HYPERLINK("https://stackoverflow.com/q/58155631", "58155631")</f>
        <v/>
      </c>
      <c r="B346" t="n">
        <v>0.3233104238258878</v>
      </c>
    </row>
    <row r="347">
      <c r="A347">
        <f>HYPERLINK("https://stackoverflow.com/q/58163017", "58163017")</f>
        <v/>
      </c>
      <c r="B347" t="n">
        <v>0.1830289193302892</v>
      </c>
    </row>
    <row r="348">
      <c r="A348">
        <f>HYPERLINK("https://stackoverflow.com/q/58181033", "58181033")</f>
        <v/>
      </c>
      <c r="B348" t="n">
        <v>0.2225568942436412</v>
      </c>
    </row>
    <row r="349">
      <c r="A349">
        <f>HYPERLINK("https://stackoverflow.com/q/58184044", "58184044")</f>
        <v/>
      </c>
      <c r="B349" t="n">
        <v>0.1826047358834244</v>
      </c>
    </row>
    <row r="350">
      <c r="A350">
        <f>HYPERLINK("https://stackoverflow.com/q/58207245", "58207245")</f>
        <v/>
      </c>
      <c r="B350" t="n">
        <v>0.2062962962962963</v>
      </c>
    </row>
    <row r="351">
      <c r="A351">
        <f>HYPERLINK("https://stackoverflow.com/q/58273933", "58273933")</f>
        <v/>
      </c>
      <c r="B351" t="n">
        <v>0.178125</v>
      </c>
    </row>
    <row r="352">
      <c r="A352">
        <f>HYPERLINK("https://stackoverflow.com/q/58275712", "58275712")</f>
        <v/>
      </c>
      <c r="B352" t="n">
        <v>0.2259535655058043</v>
      </c>
    </row>
    <row r="353">
      <c r="A353">
        <f>HYPERLINK("https://stackoverflow.com/q/58281244", "58281244")</f>
        <v/>
      </c>
      <c r="B353" t="n">
        <v>0.3226147342995169</v>
      </c>
    </row>
    <row r="354">
      <c r="A354">
        <f>HYPERLINK("https://stackoverflow.com/q/58339319", "58339319")</f>
        <v/>
      </c>
      <c r="B354" t="n">
        <v>0.2562134502923977</v>
      </c>
    </row>
    <row r="355">
      <c r="A355">
        <f>HYPERLINK("https://stackoverflow.com/q/58401391", "58401391")</f>
        <v/>
      </c>
      <c r="B355" t="n">
        <v>0.1825782092772384</v>
      </c>
    </row>
    <row r="356">
      <c r="A356">
        <f>HYPERLINK("https://stackoverflow.com/q/58449923", "58449923")</f>
        <v/>
      </c>
      <c r="B356" t="n">
        <v>0.2179783950617284</v>
      </c>
    </row>
    <row r="357">
      <c r="A357">
        <f>HYPERLINK("https://stackoverflow.com/q/58463784", "58463784")</f>
        <v/>
      </c>
      <c r="B357" t="n">
        <v>0.2891111111111112</v>
      </c>
    </row>
    <row r="358">
      <c r="A358">
        <f>HYPERLINK("https://stackoverflow.com/q/58492310", "58492310")</f>
        <v/>
      </c>
      <c r="B358" t="n">
        <v>0.246947496947497</v>
      </c>
    </row>
    <row r="359">
      <c r="A359">
        <f>HYPERLINK("https://stackoverflow.com/q/58510336", "58510336")</f>
        <v/>
      </c>
      <c r="B359" t="n">
        <v>0.2781765018607124</v>
      </c>
    </row>
    <row r="360">
      <c r="A360">
        <f>HYPERLINK("https://stackoverflow.com/q/58512106", "58512106")</f>
        <v/>
      </c>
      <c r="B360" t="n">
        <v>0.2939236111111111</v>
      </c>
    </row>
    <row r="361">
      <c r="A361">
        <f>HYPERLINK("https://stackoverflow.com/q/58526738", "58526738")</f>
        <v/>
      </c>
      <c r="B361" t="n">
        <v>0.2178571428571429</v>
      </c>
    </row>
    <row r="362">
      <c r="A362">
        <f>HYPERLINK("https://stackoverflow.com/q/58593985", "58593985")</f>
        <v/>
      </c>
      <c r="B362" t="n">
        <v>0.2166666666666667</v>
      </c>
    </row>
    <row r="363">
      <c r="A363">
        <f>HYPERLINK("https://stackoverflow.com/q/58639195", "58639195")</f>
        <v/>
      </c>
      <c r="B363" t="n">
        <v>0.1543650793650794</v>
      </c>
    </row>
    <row r="364">
      <c r="A364">
        <f>HYPERLINK("https://stackoverflow.com/q/58660181", "58660181")</f>
        <v/>
      </c>
      <c r="B364" t="n">
        <v>0.179421768707483</v>
      </c>
    </row>
    <row r="365">
      <c r="A365">
        <f>HYPERLINK("https://stackoverflow.com/q/58712399", "58712399")</f>
        <v/>
      </c>
      <c r="B365" t="n">
        <v>0.1558641975308642</v>
      </c>
    </row>
    <row r="366">
      <c r="A366">
        <f>HYPERLINK("https://stackoverflow.com/q/58730516", "58730516")</f>
        <v/>
      </c>
      <c r="B366" t="n">
        <v>0.2549189814814815</v>
      </c>
    </row>
    <row r="367">
      <c r="A367">
        <f>HYPERLINK("https://stackoverflow.com/q/58730563", "58730563")</f>
        <v/>
      </c>
      <c r="B367" t="n">
        <v>0.2081699346405228</v>
      </c>
    </row>
    <row r="368">
      <c r="A368">
        <f>HYPERLINK("https://stackoverflow.com/q/58965067", "58965067")</f>
        <v/>
      </c>
      <c r="B368" t="n">
        <v>0.2395424836601307</v>
      </c>
    </row>
    <row r="369">
      <c r="A369">
        <f>HYPERLINK("https://stackoverflow.com/q/58982487", "58982487")</f>
        <v/>
      </c>
      <c r="B369" t="n">
        <v>0.1944444444444445</v>
      </c>
    </row>
    <row r="370">
      <c r="A370">
        <f>HYPERLINK("https://stackoverflow.com/q/59005965", "59005965")</f>
        <v/>
      </c>
      <c r="B370" t="n">
        <v>0.2382352941176471</v>
      </c>
    </row>
    <row r="371">
      <c r="A371">
        <f>HYPERLINK("https://stackoverflow.com/q/59029108", "59029108")</f>
        <v/>
      </c>
      <c r="B371" t="n">
        <v>0.1774952919020716</v>
      </c>
    </row>
    <row r="372">
      <c r="A372">
        <f>HYPERLINK("https://stackoverflow.com/q/59164289", "59164289")</f>
        <v/>
      </c>
      <c r="B372" t="n">
        <v>0.1990740740740741</v>
      </c>
    </row>
    <row r="373">
      <c r="A373">
        <f>HYPERLINK("https://stackoverflow.com/q/59202468", "59202468")</f>
        <v/>
      </c>
      <c r="B373" t="n">
        <v>0.1609347442680776</v>
      </c>
    </row>
    <row r="374">
      <c r="A374">
        <f>HYPERLINK("https://stackoverflow.com/q/59249634", "59249634")</f>
        <v/>
      </c>
      <c r="B374" t="n">
        <v>0.185570987654321</v>
      </c>
    </row>
    <row r="375">
      <c r="A375">
        <f>HYPERLINK("https://stackoverflow.com/q/59251524", "59251524")</f>
        <v/>
      </c>
      <c r="B375" t="n">
        <v>0.3788156288156289</v>
      </c>
    </row>
    <row r="376">
      <c r="A376">
        <f>HYPERLINK("https://stackoverflow.com/q/59283319", "59283319")</f>
        <v/>
      </c>
      <c r="B376" t="n">
        <v>0.2108918128654971</v>
      </c>
    </row>
    <row r="377">
      <c r="A377">
        <f>HYPERLINK("https://stackoverflow.com/q/59346308", "59346308")</f>
        <v/>
      </c>
      <c r="B377" t="n">
        <v>0.1800411522633745</v>
      </c>
    </row>
    <row r="378">
      <c r="A378">
        <f>HYPERLINK("https://stackoverflow.com/q/59370100", "59370100")</f>
        <v/>
      </c>
      <c r="B378" t="n">
        <v>0.2265729585006693</v>
      </c>
    </row>
    <row r="379">
      <c r="A379">
        <f>HYPERLINK("https://stackoverflow.com/q/59442097", "59442097")</f>
        <v/>
      </c>
      <c r="B379" t="n">
        <v>0.1974074074074074</v>
      </c>
    </row>
    <row r="380">
      <c r="A380">
        <f>HYPERLINK("https://stackoverflow.com/q/59457801", "59457801")</f>
        <v/>
      </c>
      <c r="B380" t="n">
        <v>0.2633333333333333</v>
      </c>
    </row>
    <row r="381">
      <c r="A381">
        <f>HYPERLINK("https://stackoverflow.com/q/59475173", "59475173")</f>
        <v/>
      </c>
      <c r="B381" t="n">
        <v>0.2725885225885226</v>
      </c>
    </row>
    <row r="382">
      <c r="A382">
        <f>HYPERLINK("https://stackoverflow.com/q/59516378", "59516378")</f>
        <v/>
      </c>
      <c r="B382" t="n">
        <v>0.1727053140096619</v>
      </c>
    </row>
    <row r="383">
      <c r="A383">
        <f>HYPERLINK("https://stackoverflow.com/q/59524629", "59524629")</f>
        <v/>
      </c>
      <c r="B383" t="n">
        <v>0.2537262872628726</v>
      </c>
    </row>
    <row r="384">
      <c r="A384">
        <f>HYPERLINK("https://stackoverflow.com/q/59565239", "59565239")</f>
        <v/>
      </c>
      <c r="B384" t="n">
        <v>0.3084192439862543</v>
      </c>
    </row>
    <row r="385">
      <c r="A385">
        <f>HYPERLINK("https://stackoverflow.com/q/59570336", "59570336")</f>
        <v/>
      </c>
      <c r="B385" t="n">
        <v>0.1944444444444444</v>
      </c>
    </row>
    <row r="386">
      <c r="A386">
        <f>HYPERLINK("https://stackoverflow.com/q/59575132", "59575132")</f>
        <v/>
      </c>
      <c r="B386" t="n">
        <v>0.1965130023640662</v>
      </c>
    </row>
    <row r="387">
      <c r="A387">
        <f>HYPERLINK("https://stackoverflow.com/q/59615918", "59615918")</f>
        <v/>
      </c>
      <c r="B387" t="n">
        <v>0.188973063973064</v>
      </c>
    </row>
    <row r="388">
      <c r="A388">
        <f>HYPERLINK("https://stackoverflow.com/q/59625264", "59625264")</f>
        <v/>
      </c>
      <c r="B388" t="n">
        <v>0.2023809523809524</v>
      </c>
    </row>
    <row r="389">
      <c r="A389">
        <f>HYPERLINK("https://stackoverflow.com/q/59677599", "59677599")</f>
        <v/>
      </c>
      <c r="B389" t="n">
        <v>0.1697154471544715</v>
      </c>
    </row>
    <row r="390">
      <c r="A390">
        <f>HYPERLINK("https://stackoverflow.com/q/59793253", "59793253")</f>
        <v/>
      </c>
      <c r="B390" t="n">
        <v>0.2837078651685394</v>
      </c>
    </row>
    <row r="391">
      <c r="A391">
        <f>HYPERLINK("https://stackoverflow.com/q/59798677", "59798677")</f>
        <v/>
      </c>
      <c r="B391" t="n">
        <v>0.1958509142053446</v>
      </c>
    </row>
    <row r="392">
      <c r="A392">
        <f>HYPERLINK("https://stackoverflow.com/q/59858610", "59858610")</f>
        <v/>
      </c>
      <c r="B392" t="n">
        <v>0.2483062330623306</v>
      </c>
    </row>
    <row r="393">
      <c r="A393">
        <f>HYPERLINK("https://stackoverflow.com/q/59865791", "59865791")</f>
        <v/>
      </c>
      <c r="B393" t="n">
        <v>0.2566045066045066</v>
      </c>
    </row>
    <row r="394">
      <c r="A394">
        <f>HYPERLINK("https://stackoverflow.com/q/59867397", "59867397")</f>
        <v/>
      </c>
      <c r="B394" t="n">
        <v>0.2226027397260274</v>
      </c>
    </row>
    <row r="395">
      <c r="A395">
        <f>HYPERLINK("https://stackoverflow.com/q/59869618", "59869618")</f>
        <v/>
      </c>
      <c r="B395" t="n">
        <v>0.2402222222222222</v>
      </c>
    </row>
    <row r="396">
      <c r="A396">
        <f>HYPERLINK("https://stackoverflow.com/q/59897345", "59897345")</f>
        <v/>
      </c>
      <c r="B396" t="n">
        <v>0.2688078703703703</v>
      </c>
    </row>
    <row r="397">
      <c r="A397">
        <f>HYPERLINK("https://stackoverflow.com/q/59904208", "59904208")</f>
        <v/>
      </c>
      <c r="B397" t="n">
        <v>0.2682648401826484</v>
      </c>
    </row>
    <row r="398">
      <c r="A398">
        <f>HYPERLINK("https://stackoverflow.com/q/59965143", "59965143")</f>
        <v/>
      </c>
      <c r="B398" t="n">
        <v>0.1925675675675676</v>
      </c>
    </row>
    <row r="399">
      <c r="A399">
        <f>HYPERLINK("https://stackoverflow.com/q/60005455", "60005455")</f>
        <v/>
      </c>
      <c r="B399" t="n">
        <v>0.2161835748792271</v>
      </c>
    </row>
    <row r="400">
      <c r="A400">
        <f>HYPERLINK("https://stackoverflow.com/q/60063934", "60063934")</f>
        <v/>
      </c>
      <c r="B400" t="n">
        <v>0.2854938271604938</v>
      </c>
    </row>
    <row r="401">
      <c r="A401">
        <f>HYPERLINK("https://stackoverflow.com/q/60071979", "60071979")</f>
        <v/>
      </c>
      <c r="B401" t="n">
        <v>0.1910774410774411</v>
      </c>
    </row>
    <row r="402">
      <c r="A402">
        <f>HYPERLINK("https://stackoverflow.com/q/60169520", "60169520")</f>
        <v/>
      </c>
      <c r="B402" t="n">
        <v>0.2342896174863388</v>
      </c>
    </row>
    <row r="403">
      <c r="A403">
        <f>HYPERLINK("https://stackoverflow.com/q/60176349", "60176349")</f>
        <v/>
      </c>
      <c r="B403" t="n">
        <v>0.1453301127214171</v>
      </c>
    </row>
    <row r="404">
      <c r="A404">
        <f>HYPERLINK("https://stackoverflow.com/q/60210752", "60210752")</f>
        <v/>
      </c>
      <c r="B404" t="n">
        <v>0.1745495495495495</v>
      </c>
    </row>
    <row r="405">
      <c r="A405">
        <f>HYPERLINK("https://stackoverflow.com/q/60223835", "60223835")</f>
        <v/>
      </c>
      <c r="B405" t="n">
        <v>0.203360768175583</v>
      </c>
    </row>
    <row r="406">
      <c r="A406">
        <f>HYPERLINK("https://stackoverflow.com/q/60229963", "60229963")</f>
        <v/>
      </c>
      <c r="B406" t="n">
        <v>0.1670634920634921</v>
      </c>
    </row>
    <row r="407">
      <c r="A407">
        <f>HYPERLINK("https://stackoverflow.com/q/60333516", "60333516")</f>
        <v/>
      </c>
      <c r="B407" t="n">
        <v>0.1491013071895425</v>
      </c>
    </row>
    <row r="408">
      <c r="A408">
        <f>HYPERLINK("https://stackoverflow.com/q/60366748", "60366748")</f>
        <v/>
      </c>
      <c r="B408" t="n">
        <v>0.3288224121557455</v>
      </c>
    </row>
    <row r="409">
      <c r="A409">
        <f>HYPERLINK("https://stackoverflow.com/q/60370378", "60370378")</f>
        <v/>
      </c>
      <c r="B409" t="n">
        <v>0.3481240981240981</v>
      </c>
    </row>
    <row r="410">
      <c r="A410">
        <f>HYPERLINK("https://stackoverflow.com/q/60407965", "60407965")</f>
        <v/>
      </c>
      <c r="B410" t="n">
        <v>0.2622354497354497</v>
      </c>
    </row>
    <row r="411">
      <c r="A411">
        <f>HYPERLINK("https://stackoverflow.com/q/60453651", "60453651")</f>
        <v/>
      </c>
      <c r="B411" t="n">
        <v>0.2728310502283105</v>
      </c>
    </row>
    <row r="412">
      <c r="A412">
        <f>HYPERLINK("https://stackoverflow.com/q/60543867", "60543867")</f>
        <v/>
      </c>
      <c r="B412" t="n">
        <v>0.1784627092846271</v>
      </c>
    </row>
    <row r="413">
      <c r="A413">
        <f>HYPERLINK("https://stackoverflow.com/q/60609166", "60609166")</f>
        <v/>
      </c>
      <c r="B413" t="n">
        <v>0.2452861952861953</v>
      </c>
    </row>
    <row r="414">
      <c r="A414">
        <f>HYPERLINK("https://stackoverflow.com/q/60633360", "60633360")</f>
        <v/>
      </c>
      <c r="B414" t="n">
        <v>0.2046568627450981</v>
      </c>
    </row>
    <row r="415">
      <c r="A415">
        <f>HYPERLINK("https://stackoverflow.com/q/60648240", "60648240")</f>
        <v/>
      </c>
      <c r="B415" t="n">
        <v>0.2633614627285513</v>
      </c>
    </row>
    <row r="416">
      <c r="A416">
        <f>HYPERLINK("https://stackoverflow.com/q/60665681", "60665681")</f>
        <v/>
      </c>
      <c r="B416" t="n">
        <v>0.1941056910569106</v>
      </c>
    </row>
    <row r="417">
      <c r="A417">
        <f>HYPERLINK("https://stackoverflow.com/q/60706826", "60706826")</f>
        <v/>
      </c>
      <c r="B417" t="n">
        <v>0.2765522875816994</v>
      </c>
    </row>
    <row r="418">
      <c r="A418">
        <f>HYPERLINK("https://stackoverflow.com/q/60738551", "60738551")</f>
        <v/>
      </c>
      <c r="B418" t="n">
        <v>0.2595486111111111</v>
      </c>
    </row>
    <row r="419">
      <c r="A419">
        <f>HYPERLINK("https://stackoverflow.com/q/60776604", "60776604")</f>
        <v/>
      </c>
      <c r="B419" t="n">
        <v>0.2007575757575757</v>
      </c>
    </row>
    <row r="420">
      <c r="A420">
        <f>HYPERLINK("https://stackoverflow.com/q/60779826", "60779826")</f>
        <v/>
      </c>
      <c r="B420" t="n">
        <v>0.1974074074074074</v>
      </c>
    </row>
    <row r="421">
      <c r="A421">
        <f>HYPERLINK("https://stackoverflow.com/q/60827803", "60827803")</f>
        <v/>
      </c>
      <c r="B421" t="n">
        <v>0.2843642611683849</v>
      </c>
    </row>
    <row r="422">
      <c r="A422">
        <f>HYPERLINK("https://stackoverflow.com/q/60831699", "60831699")</f>
        <v/>
      </c>
      <c r="B422" t="n">
        <v>0.1844262295081967</v>
      </c>
    </row>
    <row r="423">
      <c r="A423">
        <f>HYPERLINK("https://stackoverflow.com/q/60838280", "60838280")</f>
        <v/>
      </c>
      <c r="B423" t="n">
        <v>0.2118055555555556</v>
      </c>
    </row>
    <row r="424">
      <c r="A424">
        <f>HYPERLINK("https://stackoverflow.com/q/60939663", "60939663")</f>
        <v/>
      </c>
      <c r="B424" t="n">
        <v>0.1936392914653784</v>
      </c>
    </row>
    <row r="425">
      <c r="A425">
        <f>HYPERLINK("https://stackoverflow.com/q/61060770", "61060770")</f>
        <v/>
      </c>
      <c r="B425" t="n">
        <v>0.2786458333333333</v>
      </c>
    </row>
    <row r="426">
      <c r="A426">
        <f>HYPERLINK("https://stackoverflow.com/q/61076418", "61076418")</f>
        <v/>
      </c>
      <c r="B426" t="n">
        <v>0.2243923611111111</v>
      </c>
    </row>
    <row r="427">
      <c r="A427">
        <f>HYPERLINK("https://stackoverflow.com/q/61105890", "61105890")</f>
        <v/>
      </c>
      <c r="B427" t="n">
        <v>0.2316723940435281</v>
      </c>
    </row>
    <row r="428">
      <c r="A428">
        <f>HYPERLINK("https://stackoverflow.com/q/61120900", "61120900")</f>
        <v/>
      </c>
      <c r="B428" t="n">
        <v>0.2986111111111111</v>
      </c>
    </row>
    <row r="429">
      <c r="A429">
        <f>HYPERLINK("https://stackoverflow.com/q/61191042", "61191042")</f>
        <v/>
      </c>
      <c r="B429" t="n">
        <v>0.1973905723905724</v>
      </c>
    </row>
    <row r="430">
      <c r="A430">
        <f>HYPERLINK("https://stackoverflow.com/q/61206586", "61206586")</f>
        <v/>
      </c>
      <c r="B430" t="n">
        <v>0.2325498575498575</v>
      </c>
    </row>
    <row r="431">
      <c r="A431">
        <f>HYPERLINK("https://stackoverflow.com/q/61222090", "61222090")</f>
        <v/>
      </c>
      <c r="B431" t="n">
        <v>0.190225035161744</v>
      </c>
    </row>
    <row r="432">
      <c r="A432">
        <f>HYPERLINK("https://stackoverflow.com/q/61242253", "61242253")</f>
        <v/>
      </c>
      <c r="B432" t="n">
        <v>0.1877510040160643</v>
      </c>
    </row>
    <row r="433">
      <c r="A433">
        <f>HYPERLINK("https://stackoverflow.com/q/61252925", "61252925")</f>
        <v/>
      </c>
      <c r="B433" t="n">
        <v>0.2638888888888889</v>
      </c>
    </row>
    <row r="434">
      <c r="A434">
        <f>HYPERLINK("https://stackoverflow.com/q/61330666", "61330666")</f>
        <v/>
      </c>
      <c r="B434" t="n">
        <v>0.4188199827734712</v>
      </c>
    </row>
    <row r="435">
      <c r="A435">
        <f>HYPERLINK("https://stackoverflow.com/q/61350573", "61350573")</f>
        <v/>
      </c>
      <c r="B435" t="n">
        <v>0.2122395833333333</v>
      </c>
    </row>
    <row r="436">
      <c r="A436">
        <f>HYPERLINK("https://stackoverflow.com/q/61454256", "61454256")</f>
        <v/>
      </c>
      <c r="B436" t="n">
        <v>0.1617063492063492</v>
      </c>
    </row>
    <row r="437">
      <c r="A437">
        <f>HYPERLINK("https://stackoverflow.com/q/61470698", "61470698")</f>
        <v/>
      </c>
      <c r="B437" t="n">
        <v>0.2625</v>
      </c>
    </row>
    <row r="438">
      <c r="A438">
        <f>HYPERLINK("https://stackoverflow.com/q/61526756", "61526756")</f>
        <v/>
      </c>
      <c r="B438" t="n">
        <v>0.1530131826741996</v>
      </c>
    </row>
    <row r="439">
      <c r="A439">
        <f>HYPERLINK("https://stackoverflow.com/q/61557784", "61557784")</f>
        <v/>
      </c>
      <c r="B439" t="n">
        <v>0.2007575757575757</v>
      </c>
    </row>
    <row r="440">
      <c r="A440">
        <f>HYPERLINK("https://stackoverflow.com/q/61594436", "61594436")</f>
        <v/>
      </c>
      <c r="B440" t="n">
        <v>0.2616792929292929</v>
      </c>
    </row>
    <row r="441">
      <c r="A441">
        <f>HYPERLINK("https://stackoverflow.com/q/61597162", "61597162")</f>
        <v/>
      </c>
      <c r="B441" t="n">
        <v>0.2053030303030303</v>
      </c>
    </row>
    <row r="442">
      <c r="A442">
        <f>HYPERLINK("https://stackoverflow.com/q/61655523", "61655523")</f>
        <v/>
      </c>
      <c r="B442" t="n">
        <v>0.2237827715355805</v>
      </c>
    </row>
    <row r="443">
      <c r="A443">
        <f>HYPERLINK("https://stackoverflow.com/q/61656958", "61656958")</f>
        <v/>
      </c>
      <c r="B443" t="n">
        <v>0.6678294573643411</v>
      </c>
    </row>
    <row r="444">
      <c r="A444">
        <f>HYPERLINK("https://stackoverflow.com/q/61676798", "61676798")</f>
        <v/>
      </c>
      <c r="B444" t="n">
        <v>0.2047325102880659</v>
      </c>
    </row>
    <row r="445">
      <c r="A445">
        <f>HYPERLINK("https://stackoverflow.com/q/61734639", "61734639")</f>
        <v/>
      </c>
      <c r="B445" t="n">
        <v>0.2410968660968661</v>
      </c>
    </row>
    <row r="446">
      <c r="A446">
        <f>HYPERLINK("https://stackoverflow.com/q/61775267", "61775267")</f>
        <v/>
      </c>
      <c r="B446" t="n">
        <v>0.2661030595813205</v>
      </c>
    </row>
    <row r="447">
      <c r="A447">
        <f>HYPERLINK("https://stackoverflow.com/q/61782655", "61782655")</f>
        <v/>
      </c>
      <c r="B447" t="n">
        <v>0.254778972520908</v>
      </c>
    </row>
    <row r="448">
      <c r="A448">
        <f>HYPERLINK("https://stackoverflow.com/q/61817845", "61817845")</f>
        <v/>
      </c>
      <c r="B448" t="n">
        <v>0.1896701388888889</v>
      </c>
    </row>
    <row r="449">
      <c r="A449">
        <f>HYPERLINK("https://stackoverflow.com/q/61824996", "61824996")</f>
        <v/>
      </c>
      <c r="B449" t="n">
        <v>0.255804311774461</v>
      </c>
    </row>
    <row r="450">
      <c r="A450">
        <f>HYPERLINK("https://stackoverflow.com/q/61854113", "61854113")</f>
        <v/>
      </c>
      <c r="B450" t="n">
        <v>0.1956349206349206</v>
      </c>
    </row>
    <row r="451">
      <c r="A451">
        <f>HYPERLINK("https://stackoverflow.com/q/61867669", "61867669")</f>
        <v/>
      </c>
      <c r="B451" t="n">
        <v>0.182057057057057</v>
      </c>
    </row>
    <row r="452">
      <c r="A452">
        <f>HYPERLINK("https://stackoverflow.com/q/61979138", "61979138")</f>
        <v/>
      </c>
      <c r="B452" t="n">
        <v>0.1637205387205387</v>
      </c>
    </row>
    <row r="453">
      <c r="A453">
        <f>HYPERLINK("https://stackoverflow.com/q/62065508", "62065508")</f>
        <v/>
      </c>
      <c r="B453" t="n">
        <v>0.2401761517615176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