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HYPERLINK("https://stackoverflow.com/q/7699717", "7699717")</f>
        <v/>
      </c>
      <c r="B2" t="n">
        <v>0.2040123456790124</v>
      </c>
    </row>
    <row r="3">
      <c r="A3">
        <f>HYPERLINK("https://stackoverflow.com/q/9766725", "9766725")</f>
        <v/>
      </c>
      <c r="B3" t="n">
        <v>0.1873897707231041</v>
      </c>
    </row>
    <row r="4">
      <c r="A4">
        <f>HYPERLINK("https://stackoverflow.com/q/10898993", "10898993")</f>
        <v/>
      </c>
      <c r="B4" t="n">
        <v>0.203360768175583</v>
      </c>
    </row>
    <row r="5">
      <c r="A5">
        <f>HYPERLINK("https://stackoverflow.com/q/10930561", "10930561")</f>
        <v/>
      </c>
      <c r="B5" t="n">
        <v>0.1910660660660661</v>
      </c>
    </row>
    <row r="6">
      <c r="A6">
        <f>HYPERLINK("https://stackoverflow.com/q/12892318", "12892318")</f>
        <v/>
      </c>
      <c r="B6" t="n">
        <v>0.1821789321789322</v>
      </c>
    </row>
    <row r="7">
      <c r="A7">
        <f>HYPERLINK("https://stackoverflow.com/q/13063536", "13063536")</f>
        <v/>
      </c>
      <c r="B7" t="n">
        <v>0.3079594017094017</v>
      </c>
    </row>
    <row r="8">
      <c r="A8">
        <f>HYPERLINK("https://stackoverflow.com/q/13085151", "13085151")</f>
        <v/>
      </c>
      <c r="B8" t="n">
        <v>0.2253086419753086</v>
      </c>
    </row>
    <row r="9">
      <c r="A9">
        <f>HYPERLINK("https://stackoverflow.com/q/13480693", "13480693")</f>
        <v/>
      </c>
      <c r="B9" t="n">
        <v>0.1609299516908212</v>
      </c>
    </row>
    <row r="10">
      <c r="A10">
        <f>HYPERLINK("https://stackoverflow.com/q/18624062", "18624062")</f>
        <v/>
      </c>
      <c r="B10" t="n">
        <v>0.207244008714597</v>
      </c>
    </row>
    <row r="11">
      <c r="A11">
        <f>HYPERLINK("https://stackoverflow.com/q/19102367", "19102367")</f>
        <v/>
      </c>
      <c r="B11" t="n">
        <v>0.1809413580246914</v>
      </c>
    </row>
    <row r="12">
      <c r="A12">
        <f>HYPERLINK("https://stackoverflow.com/q/19495048", "19495048")</f>
        <v/>
      </c>
      <c r="B12" t="n">
        <v>0.1885185185185185</v>
      </c>
    </row>
    <row r="13">
      <c r="A13">
        <f>HYPERLINK("https://stackoverflow.com/q/22064716", "22064716")</f>
        <v/>
      </c>
      <c r="B13" t="n">
        <v>0.2040895061728395</v>
      </c>
    </row>
    <row r="14">
      <c r="A14">
        <f>HYPERLINK("https://stackoverflow.com/q/22163118", "22163118")</f>
        <v/>
      </c>
      <c r="B14" t="n">
        <v>0.1834150326797385</v>
      </c>
    </row>
    <row r="15">
      <c r="A15">
        <f>HYPERLINK("https://stackoverflow.com/q/22187852", "22187852")</f>
        <v/>
      </c>
      <c r="B15" t="n">
        <v>0.1807048984468339</v>
      </c>
    </row>
    <row r="16">
      <c r="A16">
        <f>HYPERLINK("https://stackoverflow.com/q/22377933", "22377933")</f>
        <v/>
      </c>
      <c r="B16" t="n">
        <v>0.2071865443425077</v>
      </c>
    </row>
    <row r="17">
      <c r="A17">
        <f>HYPERLINK("https://stackoverflow.com/q/22861584", "22861584")</f>
        <v/>
      </c>
      <c r="B17" t="n">
        <v>0.1944444444444445</v>
      </c>
    </row>
    <row r="18">
      <c r="A18">
        <f>HYPERLINK("https://stackoverflow.com/q/25436947", "25436947")</f>
        <v/>
      </c>
      <c r="B18" t="n">
        <v>0.1781746031746032</v>
      </c>
    </row>
    <row r="19">
      <c r="A19">
        <f>HYPERLINK("https://stackoverflow.com/q/27748865", "27748865")</f>
        <v/>
      </c>
      <c r="B19" t="n">
        <v>0.202300785634119</v>
      </c>
    </row>
    <row r="20">
      <c r="A20">
        <f>HYPERLINK("https://stackoverflow.com/q/31838520", "31838520")</f>
        <v/>
      </c>
      <c r="B20" t="n">
        <v>0.5192960135708228</v>
      </c>
    </row>
    <row r="21">
      <c r="A21">
        <f>HYPERLINK("https://stackoverflow.com/q/32040971", "32040971")</f>
        <v/>
      </c>
      <c r="B21" t="n">
        <v>0.2087628865979382</v>
      </c>
    </row>
    <row r="22">
      <c r="A22">
        <f>HYPERLINK("https://stackoverflow.com/q/32380983", "32380983")</f>
        <v/>
      </c>
      <c r="B22" t="n">
        <v>0.3836618876941458</v>
      </c>
    </row>
    <row r="23">
      <c r="A23">
        <f>HYPERLINK("https://stackoverflow.com/q/32662381", "32662381")</f>
        <v/>
      </c>
      <c r="B23" t="n">
        <v>0.2365819209039548</v>
      </c>
    </row>
    <row r="24">
      <c r="A24">
        <f>HYPERLINK("https://stackoverflow.com/q/34518419", "34518419")</f>
        <v/>
      </c>
      <c r="B24" t="n">
        <v>0.2117208672086721</v>
      </c>
    </row>
    <row r="25">
      <c r="A25">
        <f>HYPERLINK("https://stackoverflow.com/q/35041549", "35041549")</f>
        <v/>
      </c>
      <c r="B25" t="n">
        <v>0.2293836805555556</v>
      </c>
    </row>
    <row r="26">
      <c r="A26">
        <f>HYPERLINK("https://stackoverflow.com/q/35569887", "35569887")</f>
        <v/>
      </c>
      <c r="B26" t="n">
        <v>0.1794117647058824</v>
      </c>
    </row>
    <row r="27">
      <c r="A27">
        <f>HYPERLINK("https://stackoverflow.com/q/35894935", "35894935")</f>
        <v/>
      </c>
      <c r="B27" t="n">
        <v>0.2171409214092141</v>
      </c>
    </row>
    <row r="28">
      <c r="A28">
        <f>HYPERLINK("https://stackoverflow.com/q/36089525", "36089525")</f>
        <v/>
      </c>
      <c r="B28" t="n">
        <v>0.1918803418803418</v>
      </c>
    </row>
    <row r="29">
      <c r="A29">
        <f>HYPERLINK("https://stackoverflow.com/q/37481142", "37481142")</f>
        <v/>
      </c>
      <c r="B29" t="n">
        <v>0.1941214470284238</v>
      </c>
    </row>
    <row r="30">
      <c r="A30">
        <f>HYPERLINK("https://stackoverflow.com/q/37484503", "37484503")</f>
        <v/>
      </c>
      <c r="B30" t="n">
        <v>0.2911220043572985</v>
      </c>
    </row>
    <row r="31">
      <c r="A31">
        <f>HYPERLINK("https://stackoverflow.com/q/37489706", "37489706")</f>
        <v/>
      </c>
      <c r="B31" t="n">
        <v>0.1926638176638177</v>
      </c>
    </row>
    <row r="32">
      <c r="A32">
        <f>HYPERLINK("https://stackoverflow.com/q/37521245", "37521245")</f>
        <v/>
      </c>
      <c r="B32" t="n">
        <v>0.2175213675213675</v>
      </c>
    </row>
    <row r="33">
      <c r="A33">
        <f>HYPERLINK("https://stackoverflow.com/q/38699998", "38699998")</f>
        <v/>
      </c>
      <c r="B33" t="n">
        <v>0.2456521739130435</v>
      </c>
    </row>
    <row r="34">
      <c r="A34">
        <f>HYPERLINK("https://stackoverflow.com/q/39232599", "39232599")</f>
        <v/>
      </c>
      <c r="B34" t="n">
        <v>0.4831256490134995</v>
      </c>
    </row>
    <row r="35">
      <c r="A35">
        <f>HYPERLINK("https://stackoverflow.com/q/39488461", "39488461")</f>
        <v/>
      </c>
      <c r="B35" t="n">
        <v>0.2600401606425703</v>
      </c>
    </row>
    <row r="36">
      <c r="A36">
        <f>HYPERLINK("https://stackoverflow.com/q/39490200", "39490200")</f>
        <v/>
      </c>
      <c r="B36" t="n">
        <v>0.3349867724867725</v>
      </c>
    </row>
    <row r="37">
      <c r="A37">
        <f>HYPERLINK("https://stackoverflow.com/q/39493708", "39493708")</f>
        <v/>
      </c>
      <c r="B37" t="n">
        <v>0.3407210401891253</v>
      </c>
    </row>
    <row r="38">
      <c r="A38">
        <f>HYPERLINK("https://stackoverflow.com/q/40589959", "40589959")</f>
        <v/>
      </c>
      <c r="B38" t="n">
        <v>0.2449031600407747</v>
      </c>
    </row>
    <row r="39">
      <c r="A39">
        <f>HYPERLINK("https://stackoverflow.com/q/40871998", "40871998")</f>
        <v/>
      </c>
      <c r="B39" t="n">
        <v>0.1989583333333333</v>
      </c>
    </row>
    <row r="40">
      <c r="A40">
        <f>HYPERLINK("https://stackoverflow.com/q/41002487", "41002487")</f>
        <v/>
      </c>
      <c r="B40" t="n">
        <v>0.2836463223787168</v>
      </c>
    </row>
    <row r="41">
      <c r="A41">
        <f>HYPERLINK("https://stackoverflow.com/q/41036556", "41036556")</f>
        <v/>
      </c>
      <c r="B41" t="n">
        <v>0.2686170212765958</v>
      </c>
    </row>
    <row r="42">
      <c r="A42">
        <f>HYPERLINK("https://stackoverflow.com/q/41045890", "41045890")</f>
        <v/>
      </c>
      <c r="B42" t="n">
        <v>0.1747538677918425</v>
      </c>
    </row>
    <row r="43">
      <c r="A43">
        <f>HYPERLINK("https://stackoverflow.com/q/41194285", "41194285")</f>
        <v/>
      </c>
      <c r="B43" t="n">
        <v>0.2240497076023392</v>
      </c>
    </row>
    <row r="44">
      <c r="A44">
        <f>HYPERLINK("https://stackoverflow.com/q/41201796", "41201796")</f>
        <v/>
      </c>
      <c r="B44" t="n">
        <v>0.1825842696629214</v>
      </c>
    </row>
    <row r="45">
      <c r="A45">
        <f>HYPERLINK("https://stackoverflow.com/q/41580358", "41580358")</f>
        <v/>
      </c>
      <c r="B45" t="n">
        <v>0.1821789321789322</v>
      </c>
    </row>
    <row r="46">
      <c r="A46">
        <f>HYPERLINK("https://stackoverflow.com/q/41883521", "41883521")</f>
        <v/>
      </c>
      <c r="B46" t="n">
        <v>0.2472718253968254</v>
      </c>
    </row>
    <row r="47">
      <c r="A47">
        <f>HYPERLINK("https://stackoverflow.com/q/41935351", "41935351")</f>
        <v/>
      </c>
      <c r="B47" t="n">
        <v>0.3702718676122931</v>
      </c>
    </row>
    <row r="48">
      <c r="A48">
        <f>HYPERLINK("https://stackoverflow.com/q/42073424", "42073424")</f>
        <v/>
      </c>
      <c r="B48" t="n">
        <v>0.3032828282828283</v>
      </c>
    </row>
    <row r="49">
      <c r="A49">
        <f>HYPERLINK("https://stackoverflow.com/q/42238738", "42238738")</f>
        <v/>
      </c>
      <c r="B49" t="n">
        <v>0.1577669902912621</v>
      </c>
    </row>
    <row r="50">
      <c r="A50">
        <f>HYPERLINK("https://stackoverflow.com/q/42305224", "42305224")</f>
        <v/>
      </c>
      <c r="B50" t="n">
        <v>0.2010233918128655</v>
      </c>
    </row>
    <row r="51">
      <c r="A51">
        <f>HYPERLINK("https://stackoverflow.com/q/42388942", "42388942")</f>
        <v/>
      </c>
      <c r="B51" t="n">
        <v>0.2342836257309941</v>
      </c>
    </row>
    <row r="52">
      <c r="A52">
        <f>HYPERLINK("https://stackoverflow.com/q/42405004", "42405004")</f>
        <v/>
      </c>
      <c r="B52" t="n">
        <v>0.1801470588235294</v>
      </c>
    </row>
    <row r="53">
      <c r="A53">
        <f>HYPERLINK("https://stackoverflow.com/q/42672196", "42672196")</f>
        <v/>
      </c>
      <c r="B53" t="n">
        <v>0.2695386064030132</v>
      </c>
    </row>
    <row r="54">
      <c r="A54">
        <f>HYPERLINK("https://stackoverflow.com/q/42859891", "42859891")</f>
        <v/>
      </c>
      <c r="B54" t="n">
        <v>0.2661411411411411</v>
      </c>
    </row>
    <row r="55">
      <c r="A55">
        <f>HYPERLINK("https://stackoverflow.com/q/42900540", "42900540")</f>
        <v/>
      </c>
      <c r="B55" t="n">
        <v>0.2212059620596206</v>
      </c>
    </row>
    <row r="56">
      <c r="A56">
        <f>HYPERLINK("https://stackoverflow.com/q/42912565", "42912565")</f>
        <v/>
      </c>
      <c r="B56" t="n">
        <v>0.5403621853898096</v>
      </c>
    </row>
    <row r="57">
      <c r="A57">
        <f>HYPERLINK("https://stackoverflow.com/q/43241155", "43241155")</f>
        <v/>
      </c>
      <c r="B57" t="n">
        <v>0.1662520729684909</v>
      </c>
    </row>
    <row r="58">
      <c r="A58">
        <f>HYPERLINK("https://stackoverflow.com/q/43261740", "43261740")</f>
        <v/>
      </c>
      <c r="B58" t="n">
        <v>0.4002314814814815</v>
      </c>
    </row>
    <row r="59">
      <c r="A59">
        <f>HYPERLINK("https://stackoverflow.com/q/43454426", "43454426")</f>
        <v/>
      </c>
      <c r="B59" t="n">
        <v>0.1968599033816425</v>
      </c>
    </row>
    <row r="60">
      <c r="A60">
        <f>HYPERLINK("https://stackoverflow.com/q/43480568", "43480568")</f>
        <v/>
      </c>
      <c r="B60" t="n">
        <v>0.3962585034013605</v>
      </c>
    </row>
    <row r="61">
      <c r="A61">
        <f>HYPERLINK("https://stackoverflow.com/q/43529651", "43529651")</f>
        <v/>
      </c>
      <c r="B61" t="n">
        <v>0.1918901660280971</v>
      </c>
    </row>
    <row r="62">
      <c r="A62">
        <f>HYPERLINK("https://stackoverflow.com/q/43725028", "43725028")</f>
        <v/>
      </c>
      <c r="B62" t="n">
        <v>0.292832909245123</v>
      </c>
    </row>
    <row r="63">
      <c r="A63">
        <f>HYPERLINK("https://stackoverflow.com/q/43734104", "43734104")</f>
        <v/>
      </c>
      <c r="B63" t="n">
        <v>0.2250957854406131</v>
      </c>
    </row>
    <row r="64">
      <c r="A64">
        <f>HYPERLINK("https://stackoverflow.com/q/43861008", "43861008")</f>
        <v/>
      </c>
      <c r="B64" t="n">
        <v>0.3719715956558062</v>
      </c>
    </row>
    <row r="65">
      <c r="A65">
        <f>HYPERLINK("https://stackoverflow.com/q/43876357", "43876357")</f>
        <v/>
      </c>
      <c r="B65" t="n">
        <v>0.2543759512937595</v>
      </c>
    </row>
    <row r="66">
      <c r="A66">
        <f>HYPERLINK("https://stackoverflow.com/q/43965841", "43965841")</f>
        <v/>
      </c>
      <c r="B66" t="n">
        <v>0.2147932816537468</v>
      </c>
    </row>
    <row r="67">
      <c r="A67">
        <f>HYPERLINK("https://stackoverflow.com/q/43995671", "43995671")</f>
        <v/>
      </c>
      <c r="B67" t="n">
        <v>0.2657894736842105</v>
      </c>
    </row>
    <row r="68">
      <c r="A68">
        <f>HYPERLINK("https://stackoverflow.com/q/44050836", "44050836")</f>
        <v/>
      </c>
      <c r="B68" t="n">
        <v>0.1479963570127505</v>
      </c>
    </row>
    <row r="69">
      <c r="A69">
        <f>HYPERLINK("https://stackoverflow.com/q/44091275", "44091275")</f>
        <v/>
      </c>
      <c r="B69" t="n">
        <v>0.2826388888888889</v>
      </c>
    </row>
    <row r="70">
      <c r="A70">
        <f>HYPERLINK("https://stackoverflow.com/q/44178272", "44178272")</f>
        <v/>
      </c>
      <c r="B70" t="n">
        <v>0.1807832422586521</v>
      </c>
    </row>
    <row r="71">
      <c r="A71">
        <f>HYPERLINK("https://stackoverflow.com/q/44193732", "44193732")</f>
        <v/>
      </c>
      <c r="B71" t="n">
        <v>0.178125</v>
      </c>
    </row>
    <row r="72">
      <c r="A72">
        <f>HYPERLINK("https://stackoverflow.com/q/44242378", "44242378")</f>
        <v/>
      </c>
      <c r="B72" t="n">
        <v>0.2558641975308643</v>
      </c>
    </row>
    <row r="73">
      <c r="A73">
        <f>HYPERLINK("https://stackoverflow.com/q/44407451", "44407451")</f>
        <v/>
      </c>
      <c r="B73" t="n">
        <v>0.1697154471544715</v>
      </c>
    </row>
    <row r="74">
      <c r="A74">
        <f>HYPERLINK("https://stackoverflow.com/q/44421727", "44421727")</f>
        <v/>
      </c>
      <c r="B74" t="n">
        <v>0.1963975694444444</v>
      </c>
    </row>
    <row r="75">
      <c r="A75">
        <f>HYPERLINK("https://stackoverflow.com/q/44588977", "44588977")</f>
        <v/>
      </c>
      <c r="B75" t="n">
        <v>0.2105087014725569</v>
      </c>
    </row>
    <row r="76">
      <c r="A76">
        <f>HYPERLINK("https://stackoverflow.com/q/44806952", "44806952")</f>
        <v/>
      </c>
      <c r="B76" t="n">
        <v>0.3842222222222222</v>
      </c>
    </row>
    <row r="77">
      <c r="A77">
        <f>HYPERLINK("https://stackoverflow.com/q/44879191", "44879191")</f>
        <v/>
      </c>
      <c r="B77" t="n">
        <v>0.1796594982078853</v>
      </c>
    </row>
    <row r="78">
      <c r="A78">
        <f>HYPERLINK("https://stackoverflow.com/q/44950507", "44950507")</f>
        <v/>
      </c>
      <c r="B78" t="n">
        <v>0.2518315018315018</v>
      </c>
    </row>
    <row r="79">
      <c r="A79">
        <f>HYPERLINK("https://stackoverflow.com/q/45045520", "45045520")</f>
        <v/>
      </c>
      <c r="B79" t="n">
        <v>0.1566022544283414</v>
      </c>
    </row>
    <row r="80">
      <c r="A80">
        <f>HYPERLINK("https://stackoverflow.com/q/45068055", "45068055")</f>
        <v/>
      </c>
      <c r="B80" t="n">
        <v>0.2285185185185185</v>
      </c>
    </row>
    <row r="81">
      <c r="A81">
        <f>HYPERLINK("https://stackoverflow.com/q/45091910", "45091910")</f>
        <v/>
      </c>
      <c r="B81" t="n">
        <v>0.1934974747474748</v>
      </c>
    </row>
    <row r="82">
      <c r="A82">
        <f>HYPERLINK("https://stackoverflow.com/q/45171327", "45171327")</f>
        <v/>
      </c>
      <c r="B82" t="n">
        <v>0.1628205128205128</v>
      </c>
    </row>
    <row r="83">
      <c r="A83">
        <f>HYPERLINK("https://stackoverflow.com/q/45310175", "45310175")</f>
        <v/>
      </c>
      <c r="B83" t="n">
        <v>0.2089002267573696</v>
      </c>
    </row>
    <row r="84">
      <c r="A84">
        <f>HYPERLINK("https://stackoverflow.com/q/45483554", "45483554")</f>
        <v/>
      </c>
      <c r="B84" t="n">
        <v>0.2286910197869102</v>
      </c>
    </row>
    <row r="85">
      <c r="A85">
        <f>HYPERLINK("https://stackoverflow.com/q/45662481", "45662481")</f>
        <v/>
      </c>
      <c r="B85" t="n">
        <v>0.3213975694444444</v>
      </c>
    </row>
    <row r="86">
      <c r="A86">
        <f>HYPERLINK("https://stackoverflow.com/q/45672938", "45672938")</f>
        <v/>
      </c>
      <c r="B86" t="n">
        <v>0.2852914389799636</v>
      </c>
    </row>
    <row r="87">
      <c r="A87">
        <f>HYPERLINK("https://stackoverflow.com/q/45686397", "45686397")</f>
        <v/>
      </c>
      <c r="B87" t="n">
        <v>0.2083333333333334</v>
      </c>
    </row>
    <row r="88">
      <c r="A88">
        <f>HYPERLINK("https://stackoverflow.com/q/45711200", "45711200")</f>
        <v/>
      </c>
      <c r="B88" t="n">
        <v>0.2803893637226971</v>
      </c>
    </row>
    <row r="89">
      <c r="A89">
        <f>HYPERLINK("https://stackoverflow.com/q/45842944", "45842944")</f>
        <v/>
      </c>
      <c r="B89" t="n">
        <v>0.1850490196078431</v>
      </c>
    </row>
    <row r="90">
      <c r="A90">
        <f>HYPERLINK("https://stackoverflow.com/q/45931378", "45931378")</f>
        <v/>
      </c>
      <c r="B90" t="n">
        <v>0.1767361111111111</v>
      </c>
    </row>
    <row r="91">
      <c r="A91">
        <f>HYPERLINK("https://stackoverflow.com/q/45954124", "45954124")</f>
        <v/>
      </c>
      <c r="B91" t="n">
        <v>0.2582644628099173</v>
      </c>
    </row>
    <row r="92">
      <c r="A92">
        <f>HYPERLINK("https://stackoverflow.com/q/46057517", "46057517")</f>
        <v/>
      </c>
      <c r="B92" t="n">
        <v>0.1771844660194175</v>
      </c>
    </row>
    <row r="93">
      <c r="A93">
        <f>HYPERLINK("https://stackoverflow.com/q/46144718", "46144718")</f>
        <v/>
      </c>
      <c r="B93" t="n">
        <v>0.2401761517615176</v>
      </c>
    </row>
    <row r="94">
      <c r="A94">
        <f>HYPERLINK("https://stackoverflow.com/q/46158698", "46158698")</f>
        <v/>
      </c>
      <c r="B94" t="n">
        <v>0.3417001338688085</v>
      </c>
    </row>
    <row r="95">
      <c r="A95">
        <f>HYPERLINK("https://stackoverflow.com/q/46277360", "46277360")</f>
        <v/>
      </c>
      <c r="B95" t="n">
        <v>0.1876984126984128</v>
      </c>
    </row>
    <row r="96">
      <c r="A96">
        <f>HYPERLINK("https://stackoverflow.com/q/46289453", "46289453")</f>
        <v/>
      </c>
      <c r="B96" t="n">
        <v>0.2251344086021505</v>
      </c>
    </row>
    <row r="97">
      <c r="A97">
        <f>HYPERLINK("https://stackoverflow.com/q/46303370", "46303370")</f>
        <v/>
      </c>
      <c r="B97" t="n">
        <v>0.3273358585858586</v>
      </c>
    </row>
    <row r="98">
      <c r="A98">
        <f>HYPERLINK("https://stackoverflow.com/q/46314967", "46314967")</f>
        <v/>
      </c>
      <c r="B98" t="n">
        <v>0.3361742424242424</v>
      </c>
    </row>
    <row r="99">
      <c r="A99">
        <f>HYPERLINK("https://stackoverflow.com/q/46422037", "46422037")</f>
        <v/>
      </c>
      <c r="B99" t="n">
        <v>0.355</v>
      </c>
    </row>
    <row r="100">
      <c r="A100">
        <f>HYPERLINK("https://stackoverflow.com/q/46463283", "46463283")</f>
        <v/>
      </c>
      <c r="B100" t="n">
        <v>0.3473370064279155</v>
      </c>
    </row>
    <row r="101">
      <c r="A101">
        <f>HYPERLINK("https://stackoverflow.com/q/46537440", "46537440")</f>
        <v/>
      </c>
      <c r="B101" t="n">
        <v>0.179054054054054</v>
      </c>
    </row>
    <row r="102">
      <c r="A102">
        <f>HYPERLINK("https://stackoverflow.com/q/46595947", "46595947")</f>
        <v/>
      </c>
      <c r="B102" t="n">
        <v>0.1971618357487923</v>
      </c>
    </row>
    <row r="103">
      <c r="A103">
        <f>HYPERLINK("https://stackoverflow.com/q/46612266", "46612266")</f>
        <v/>
      </c>
      <c r="B103" t="n">
        <v>0.2024231678486998</v>
      </c>
    </row>
    <row r="104">
      <c r="A104">
        <f>HYPERLINK("https://stackoverflow.com/q/46627009", "46627009")</f>
        <v/>
      </c>
      <c r="B104" t="n">
        <v>0.3558201058201058</v>
      </c>
    </row>
    <row r="105">
      <c r="A105">
        <f>HYPERLINK("https://stackoverflow.com/q/46636237", "46636237")</f>
        <v/>
      </c>
      <c r="B105" t="n">
        <v>0.1654761904761905</v>
      </c>
    </row>
    <row r="106">
      <c r="A106">
        <f>HYPERLINK("https://stackoverflow.com/q/46703013", "46703013")</f>
        <v/>
      </c>
      <c r="B106" t="n">
        <v>0.2040598290598291</v>
      </c>
    </row>
    <row r="107">
      <c r="A107">
        <f>HYPERLINK("https://stackoverflow.com/q/46894604", "46894604")</f>
        <v/>
      </c>
      <c r="B107" t="n">
        <v>0.2871447028423773</v>
      </c>
    </row>
    <row r="108">
      <c r="A108">
        <f>HYPERLINK("https://stackoverflow.com/q/46976184", "46976184")</f>
        <v/>
      </c>
      <c r="B108" t="n">
        <v>0.1582125603864734</v>
      </c>
    </row>
    <row r="109">
      <c r="A109">
        <f>HYPERLINK("https://stackoverflow.com/q/47048165", "47048165")</f>
        <v/>
      </c>
      <c r="B109" t="n">
        <v>0.181547619047619</v>
      </c>
    </row>
    <row r="110">
      <c r="A110">
        <f>HYPERLINK("https://stackoverflow.com/q/47060216", "47060216")</f>
        <v/>
      </c>
      <c r="B110" t="n">
        <v>0.2681623931623932</v>
      </c>
    </row>
    <row r="111">
      <c r="A111">
        <f>HYPERLINK("https://stackoverflow.com/q/47084869", "47084869")</f>
        <v/>
      </c>
      <c r="B111" t="n">
        <v>0.2552910052910053</v>
      </c>
    </row>
    <row r="112">
      <c r="A112">
        <f>HYPERLINK("https://stackoverflow.com/q/47178776", "47178776")</f>
        <v/>
      </c>
      <c r="B112" t="n">
        <v>0.2087628865979382</v>
      </c>
    </row>
    <row r="113">
      <c r="A113">
        <f>HYPERLINK("https://stackoverflow.com/q/47189669", "47189669")</f>
        <v/>
      </c>
      <c r="B113" t="n">
        <v>0.201241134751773</v>
      </c>
    </row>
    <row r="114">
      <c r="A114">
        <f>HYPERLINK("https://stackoverflow.com/q/47336062", "47336062")</f>
        <v/>
      </c>
      <c r="B114" t="n">
        <v>0.2711805555555556</v>
      </c>
    </row>
    <row r="115">
      <c r="A115">
        <f>HYPERLINK("https://stackoverflow.com/q/47430596", "47430596")</f>
        <v/>
      </c>
      <c r="B115" t="n">
        <v>0.2040598290598291</v>
      </c>
    </row>
    <row r="116">
      <c r="A116">
        <f>HYPERLINK("https://stackoverflow.com/q/47437912", "47437912")</f>
        <v/>
      </c>
      <c r="B116" t="n">
        <v>0.2871428571428571</v>
      </c>
    </row>
    <row r="117">
      <c r="A117">
        <f>HYPERLINK("https://stackoverflow.com/q/47705174", "47705174")</f>
        <v/>
      </c>
      <c r="B117" t="n">
        <v>0.3368055555555556</v>
      </c>
    </row>
    <row r="118">
      <c r="A118">
        <f>HYPERLINK("https://stackoverflow.com/q/47772835", "47772835")</f>
        <v/>
      </c>
      <c r="B118" t="n">
        <v>0.3838112305854242</v>
      </c>
    </row>
    <row r="119">
      <c r="A119">
        <f>HYPERLINK("https://stackoverflow.com/q/47803698", "47803698")</f>
        <v/>
      </c>
      <c r="B119" t="n">
        <v>0.2764797507788162</v>
      </c>
    </row>
    <row r="120">
      <c r="A120">
        <f>HYPERLINK("https://stackoverflow.com/q/48026832", "48026832")</f>
        <v/>
      </c>
      <c r="B120" t="n">
        <v>0.2865338164251208</v>
      </c>
    </row>
    <row r="121">
      <c r="A121">
        <f>HYPERLINK("https://stackoverflow.com/q/48119162", "48119162")</f>
        <v/>
      </c>
      <c r="B121" t="n">
        <v>0.2968189964157706</v>
      </c>
    </row>
    <row r="122">
      <c r="A122">
        <f>HYPERLINK("https://stackoverflow.com/q/48158928", "48158928")</f>
        <v/>
      </c>
      <c r="B122" t="n">
        <v>0.2032627865961199</v>
      </c>
    </row>
    <row r="123">
      <c r="A123">
        <f>HYPERLINK("https://stackoverflow.com/q/48383905", "48383905")</f>
        <v/>
      </c>
      <c r="B123" t="n">
        <v>0.286813922356091</v>
      </c>
    </row>
    <row r="124">
      <c r="A124">
        <f>HYPERLINK("https://stackoverflow.com/q/48426028", "48426028")</f>
        <v/>
      </c>
      <c r="B124" t="n">
        <v>0.2137814610190301</v>
      </c>
    </row>
    <row r="125">
      <c r="A125">
        <f>HYPERLINK("https://stackoverflow.com/q/48439073", "48439073")</f>
        <v/>
      </c>
      <c r="B125" t="n">
        <v>0.3469202898550725</v>
      </c>
    </row>
    <row r="126">
      <c r="A126">
        <f>HYPERLINK("https://stackoverflow.com/q/48466362", "48466362")</f>
        <v/>
      </c>
      <c r="B126" t="n">
        <v>0.224537037037037</v>
      </c>
    </row>
    <row r="127">
      <c r="A127">
        <f>HYPERLINK("https://stackoverflow.com/q/48482803", "48482803")</f>
        <v/>
      </c>
      <c r="B127" t="n">
        <v>0.2727817745803358</v>
      </c>
    </row>
    <row r="128">
      <c r="A128">
        <f>HYPERLINK("https://stackoverflow.com/q/48528931", "48528931")</f>
        <v/>
      </c>
      <c r="B128" t="n">
        <v>0.1495949074074074</v>
      </c>
    </row>
    <row r="129">
      <c r="A129">
        <f>HYPERLINK("https://stackoverflow.com/q/48601226", "48601226")</f>
        <v/>
      </c>
      <c r="B129" t="n">
        <v>0.1850600600600601</v>
      </c>
    </row>
    <row r="130">
      <c r="A130">
        <f>HYPERLINK("https://stackoverflow.com/q/48757984", "48757984")</f>
        <v/>
      </c>
      <c r="B130" t="n">
        <v>0.3547149122807017</v>
      </c>
    </row>
    <row r="131">
      <c r="A131">
        <f>HYPERLINK("https://stackoverflow.com/q/48773927", "48773927")</f>
        <v/>
      </c>
      <c r="B131" t="n">
        <v>0.1836805555555556</v>
      </c>
    </row>
    <row r="132">
      <c r="A132">
        <f>HYPERLINK("https://stackoverflow.com/q/48869897", "48869897")</f>
        <v/>
      </c>
      <c r="B132" t="n">
        <v>0.2716450216450216</v>
      </c>
    </row>
    <row r="133">
      <c r="A133">
        <f>HYPERLINK("https://stackoverflow.com/q/48880561", "48880561")</f>
        <v/>
      </c>
      <c r="B133" t="n">
        <v>0.2254689754689755</v>
      </c>
    </row>
    <row r="134">
      <c r="A134">
        <f>HYPERLINK("https://stackoverflow.com/q/49006215", "49006215")</f>
        <v/>
      </c>
      <c r="B134" t="n">
        <v>0.3033625730994152</v>
      </c>
    </row>
    <row r="135">
      <c r="A135">
        <f>HYPERLINK("https://stackoverflow.com/q/49033921", "49033921")</f>
        <v/>
      </c>
      <c r="B135" t="n">
        <v>0.242156862745098</v>
      </c>
    </row>
    <row r="136">
      <c r="A136">
        <f>HYPERLINK("https://stackoverflow.com/q/49192135", "49192135")</f>
        <v/>
      </c>
      <c r="B136" t="n">
        <v>0.2417184265010352</v>
      </c>
    </row>
    <row r="137">
      <c r="A137">
        <f>HYPERLINK("https://stackoverflow.com/q/49320948", "49320948")</f>
        <v/>
      </c>
      <c r="B137" t="n">
        <v>0.2052951388888889</v>
      </c>
    </row>
    <row r="138">
      <c r="A138">
        <f>HYPERLINK("https://stackoverflow.com/q/49372027", "49372027")</f>
        <v/>
      </c>
      <c r="B138" t="n">
        <v>0.2572150072150073</v>
      </c>
    </row>
    <row r="139">
      <c r="A139">
        <f>HYPERLINK("https://stackoverflow.com/q/49379459", "49379459")</f>
        <v/>
      </c>
      <c r="B139" t="n">
        <v>0.1876984126984127</v>
      </c>
    </row>
    <row r="140">
      <c r="A140">
        <f>HYPERLINK("https://stackoverflow.com/q/49428459", "49428459")</f>
        <v/>
      </c>
      <c r="B140" t="n">
        <v>0.2017704517704518</v>
      </c>
    </row>
    <row r="141">
      <c r="A141">
        <f>HYPERLINK("https://stackoverflow.com/q/49496987", "49496987")</f>
        <v/>
      </c>
      <c r="B141" t="n">
        <v>0.2957875457875458</v>
      </c>
    </row>
    <row r="142">
      <c r="A142">
        <f>HYPERLINK("https://stackoverflow.com/q/49550965", "49550965")</f>
        <v/>
      </c>
      <c r="B142" t="n">
        <v>0.2855715427657874</v>
      </c>
    </row>
    <row r="143">
      <c r="A143">
        <f>HYPERLINK("https://stackoverflow.com/q/49675462", "49675462")</f>
        <v/>
      </c>
      <c r="B143" t="n">
        <v>0.2403039832285115</v>
      </c>
    </row>
    <row r="144">
      <c r="A144">
        <f>HYPERLINK("https://stackoverflow.com/q/49692206", "49692206")</f>
        <v/>
      </c>
      <c r="B144" t="n">
        <v>0.177266081871345</v>
      </c>
    </row>
    <row r="145">
      <c r="A145">
        <f>HYPERLINK("https://stackoverflow.com/q/49715967", "49715967")</f>
        <v/>
      </c>
      <c r="B145" t="n">
        <v>0.273741690408357</v>
      </c>
    </row>
    <row r="146">
      <c r="A146">
        <f>HYPERLINK("https://stackoverflow.com/q/49718975", "49718975")</f>
        <v/>
      </c>
      <c r="B146" t="n">
        <v>0.2503019323671498</v>
      </c>
    </row>
    <row r="147">
      <c r="A147">
        <f>HYPERLINK("https://stackoverflow.com/q/49954489", "49954489")</f>
        <v/>
      </c>
      <c r="B147" t="n">
        <v>0.1720779220779221</v>
      </c>
    </row>
    <row r="148">
      <c r="A148">
        <f>HYPERLINK("https://stackoverflow.com/q/49957580", "49957580")</f>
        <v/>
      </c>
      <c r="B148" t="n">
        <v>0.2042483660130719</v>
      </c>
    </row>
    <row r="149">
      <c r="A149">
        <f>HYPERLINK("https://stackoverflow.com/q/50152309", "50152309")</f>
        <v/>
      </c>
      <c r="B149" t="n">
        <v>0.1704545454545454</v>
      </c>
    </row>
    <row r="150">
      <c r="A150">
        <f>HYPERLINK("https://stackoverflow.com/q/50164098", "50164098")</f>
        <v/>
      </c>
      <c r="B150" t="n">
        <v>0.2029411764705882</v>
      </c>
    </row>
    <row r="151">
      <c r="A151">
        <f>HYPERLINK("https://stackoverflow.com/q/50170184", "50170184")</f>
        <v/>
      </c>
      <c r="B151" t="n">
        <v>0.345703125</v>
      </c>
    </row>
    <row r="152">
      <c r="A152">
        <f>HYPERLINK("https://stackoverflow.com/q/50216642", "50216642")</f>
        <v/>
      </c>
      <c r="B152" t="n">
        <v>0.236697965571205</v>
      </c>
    </row>
    <row r="153">
      <c r="A153">
        <f>HYPERLINK("https://stackoverflow.com/q/50247642", "50247642")</f>
        <v/>
      </c>
      <c r="B153" t="n">
        <v>0.1975743348982786</v>
      </c>
    </row>
    <row r="154">
      <c r="A154">
        <f>HYPERLINK("https://stackoverflow.com/q/50316386", "50316386")</f>
        <v/>
      </c>
      <c r="B154" t="n">
        <v>0.2429577464788732</v>
      </c>
    </row>
    <row r="155">
      <c r="A155">
        <f>HYPERLINK("https://stackoverflow.com/q/50322178", "50322178")</f>
        <v/>
      </c>
      <c r="B155" t="n">
        <v>0.293684710351377</v>
      </c>
    </row>
    <row r="156">
      <c r="A156">
        <f>HYPERLINK("https://stackoverflow.com/q/50415065", "50415065")</f>
        <v/>
      </c>
      <c r="B156" t="n">
        <v>0.1973081328751432</v>
      </c>
    </row>
    <row r="157">
      <c r="A157">
        <f>HYPERLINK("https://stackoverflow.com/q/50420941", "50420941")</f>
        <v/>
      </c>
      <c r="B157" t="n">
        <v>0.278125</v>
      </c>
    </row>
    <row r="158">
      <c r="A158">
        <f>HYPERLINK("https://stackoverflow.com/q/50444796", "50444796")</f>
        <v/>
      </c>
      <c r="B158" t="n">
        <v>0.3695286195286195</v>
      </c>
    </row>
    <row r="159">
      <c r="A159">
        <f>HYPERLINK("https://stackoverflow.com/q/50466511", "50466511")</f>
        <v/>
      </c>
      <c r="B159" t="n">
        <v>0.279320987654321</v>
      </c>
    </row>
    <row r="160">
      <c r="A160">
        <f>HYPERLINK("https://stackoverflow.com/q/50487617", "50487617")</f>
        <v/>
      </c>
      <c r="B160" t="n">
        <v>0.3418273645546373</v>
      </c>
    </row>
    <row r="161">
      <c r="A161">
        <f>HYPERLINK("https://stackoverflow.com/q/50502923", "50502923")</f>
        <v/>
      </c>
      <c r="B161" t="n">
        <v>0.22493961352657</v>
      </c>
    </row>
    <row r="162">
      <c r="A162">
        <f>HYPERLINK("https://stackoverflow.com/q/50506366", "50506366")</f>
        <v/>
      </c>
      <c r="B162" t="n">
        <v>0.2506105006105006</v>
      </c>
    </row>
    <row r="163">
      <c r="A163">
        <f>HYPERLINK("https://stackoverflow.com/q/50512460", "50512460")</f>
        <v/>
      </c>
      <c r="B163" t="n">
        <v>0.1865615615615616</v>
      </c>
    </row>
    <row r="164">
      <c r="A164">
        <f>HYPERLINK("https://stackoverflow.com/q/50611776", "50611776")</f>
        <v/>
      </c>
      <c r="B164" t="n">
        <v>0.2725225225225225</v>
      </c>
    </row>
    <row r="165">
      <c r="A165">
        <f>HYPERLINK("https://stackoverflow.com/q/50637765", "50637765")</f>
        <v/>
      </c>
      <c r="B165" t="n">
        <v>0.1966765873015873</v>
      </c>
    </row>
    <row r="166">
      <c r="A166">
        <f>HYPERLINK("https://stackoverflow.com/q/50775621", "50775621")</f>
        <v/>
      </c>
      <c r="B166" t="n">
        <v>0.3224094881398252</v>
      </c>
    </row>
    <row r="167">
      <c r="A167">
        <f>HYPERLINK("https://stackoverflow.com/q/50819321", "50819321")</f>
        <v/>
      </c>
      <c r="B167" t="n">
        <v>0.208492975734355</v>
      </c>
    </row>
    <row r="168">
      <c r="A168">
        <f>HYPERLINK("https://stackoverflow.com/q/51056684", "51056684")</f>
        <v/>
      </c>
      <c r="B168" t="n">
        <v>0.1645936981757877</v>
      </c>
    </row>
    <row r="169">
      <c r="A169">
        <f>HYPERLINK("https://stackoverflow.com/q/51069295", "51069295")</f>
        <v/>
      </c>
      <c r="B169" t="n">
        <v>0.3513333333333334</v>
      </c>
    </row>
    <row r="170">
      <c r="A170">
        <f>HYPERLINK("https://stackoverflow.com/q/51076243", "51076243")</f>
        <v/>
      </c>
      <c r="B170" t="n">
        <v>0.1764069264069264</v>
      </c>
    </row>
    <row r="171">
      <c r="A171">
        <f>HYPERLINK("https://stackoverflow.com/q/51104084", "51104084")</f>
        <v/>
      </c>
      <c r="B171" t="n">
        <v>0.4398148148148148</v>
      </c>
    </row>
    <row r="172">
      <c r="A172">
        <f>HYPERLINK("https://stackoverflow.com/q/51133592", "51133592")</f>
        <v/>
      </c>
      <c r="B172" t="n">
        <v>0.2711267605633803</v>
      </c>
    </row>
    <row r="173">
      <c r="A173">
        <f>HYPERLINK("https://stackoverflow.com/q/51206764", "51206764")</f>
        <v/>
      </c>
      <c r="B173" t="n">
        <v>0.2044082125603865</v>
      </c>
    </row>
    <row r="174">
      <c r="A174">
        <f>HYPERLINK("https://stackoverflow.com/q/51324328", "51324328")</f>
        <v/>
      </c>
      <c r="B174" t="n">
        <v>0.2782890252215405</v>
      </c>
    </row>
    <row r="175">
      <c r="A175">
        <f>HYPERLINK("https://stackoverflow.com/q/51352700", "51352700")</f>
        <v/>
      </c>
      <c r="B175" t="n">
        <v>0.306924882629108</v>
      </c>
    </row>
    <row r="176">
      <c r="A176">
        <f>HYPERLINK("https://stackoverflow.com/q/51483123", "51483123")</f>
        <v/>
      </c>
      <c r="B176" t="n">
        <v>0.2243055555555556</v>
      </c>
    </row>
    <row r="177">
      <c r="A177">
        <f>HYPERLINK("https://stackoverflow.com/q/51493460", "51493460")</f>
        <v/>
      </c>
      <c r="B177" t="n">
        <v>0.2065412186379929</v>
      </c>
    </row>
    <row r="178">
      <c r="A178">
        <f>HYPERLINK("https://stackoverflow.com/q/51523396", "51523396")</f>
        <v/>
      </c>
      <c r="B178" t="n">
        <v>0.2177938808373591</v>
      </c>
    </row>
    <row r="179">
      <c r="A179">
        <f>HYPERLINK("https://stackoverflow.com/q/51535030", "51535030")</f>
        <v/>
      </c>
      <c r="B179" t="n">
        <v>0.2096688034188034</v>
      </c>
    </row>
    <row r="180">
      <c r="A180">
        <f>HYPERLINK("https://stackoverflow.com/q/51580416", "51580416")</f>
        <v/>
      </c>
      <c r="B180" t="n">
        <v>0.2359038142620232</v>
      </c>
    </row>
    <row r="181">
      <c r="A181">
        <f>HYPERLINK("https://stackoverflow.com/q/51626328", "51626328")</f>
        <v/>
      </c>
      <c r="B181" t="n">
        <v>0.2791394335511983</v>
      </c>
    </row>
    <row r="182">
      <c r="A182">
        <f>HYPERLINK("https://stackoverflow.com/q/51653586", "51653586")</f>
        <v/>
      </c>
      <c r="B182" t="n">
        <v>0.3355263157894737</v>
      </c>
    </row>
    <row r="183">
      <c r="A183">
        <f>HYPERLINK("https://stackoverflow.com/q/51666283", "51666283")</f>
        <v/>
      </c>
      <c r="B183" t="n">
        <v>0.3205409356725146</v>
      </c>
    </row>
    <row r="184">
      <c r="A184">
        <f>HYPERLINK("https://stackoverflow.com/q/51674308", "51674308")</f>
        <v/>
      </c>
      <c r="B184" t="n">
        <v>0.2448412698412698</v>
      </c>
    </row>
    <row r="185">
      <c r="A185">
        <f>HYPERLINK("https://stackoverflow.com/q/51744626", "51744626")</f>
        <v/>
      </c>
      <c r="B185" t="n">
        <v>0.3611111111111111</v>
      </c>
    </row>
    <row r="186">
      <c r="A186">
        <f>HYPERLINK("https://stackoverflow.com/q/51764889", "51764889")</f>
        <v/>
      </c>
      <c r="B186" t="n">
        <v>0.3669753086419753</v>
      </c>
    </row>
    <row r="187">
      <c r="A187">
        <f>HYPERLINK("https://stackoverflow.com/q/51779833", "51779833")</f>
        <v/>
      </c>
      <c r="B187" t="n">
        <v>0.6197257383966245</v>
      </c>
    </row>
    <row r="188">
      <c r="A188">
        <f>HYPERLINK("https://stackoverflow.com/q/51820368", "51820368")</f>
        <v/>
      </c>
      <c r="B188" t="n">
        <v>0.3941885964912281</v>
      </c>
    </row>
    <row r="189">
      <c r="A189">
        <f>HYPERLINK("https://stackoverflow.com/q/51927332", "51927332")</f>
        <v/>
      </c>
      <c r="B189" t="n">
        <v>0.1944444444444444</v>
      </c>
    </row>
    <row r="190">
      <c r="A190">
        <f>HYPERLINK("https://stackoverflow.com/q/51996744", "51996744")</f>
        <v/>
      </c>
      <c r="B190" t="n">
        <v>0.2102446483180428</v>
      </c>
    </row>
    <row r="191">
      <c r="A191">
        <f>HYPERLINK("https://stackoverflow.com/q/52058813", "52058813")</f>
        <v/>
      </c>
      <c r="B191" t="n">
        <v>0.3201459034792368</v>
      </c>
    </row>
    <row r="192">
      <c r="A192">
        <f>HYPERLINK("https://stackoverflow.com/q/52078776", "52078776")</f>
        <v/>
      </c>
      <c r="B192" t="n">
        <v>0.2531928480204342</v>
      </c>
    </row>
    <row r="193">
      <c r="A193">
        <f>HYPERLINK("https://stackoverflow.com/q/52191591", "52191591")</f>
        <v/>
      </c>
      <c r="B193" t="n">
        <v>0.1997716894977169</v>
      </c>
    </row>
    <row r="194">
      <c r="A194">
        <f>HYPERLINK("https://stackoverflow.com/q/52217414", "52217414")</f>
        <v/>
      </c>
      <c r="B194" t="n">
        <v>0.3156934306569343</v>
      </c>
    </row>
    <row r="195">
      <c r="A195">
        <f>HYPERLINK("https://stackoverflow.com/q/52223085", "52223085")</f>
        <v/>
      </c>
      <c r="B195" t="n">
        <v>0.2526143790849673</v>
      </c>
    </row>
    <row r="196">
      <c r="A196">
        <f>HYPERLINK("https://stackoverflow.com/q/52224883", "52224883")</f>
        <v/>
      </c>
      <c r="B196" t="n">
        <v>0.2808030803080308</v>
      </c>
    </row>
    <row r="197">
      <c r="A197">
        <f>HYPERLINK("https://stackoverflow.com/q/52290270", "52290270")</f>
        <v/>
      </c>
      <c r="B197" t="n">
        <v>0.2126865671641791</v>
      </c>
    </row>
    <row r="198">
      <c r="A198">
        <f>HYPERLINK("https://stackoverflow.com/q/52294548", "52294548")</f>
        <v/>
      </c>
      <c r="B198" t="n">
        <v>0.3217592592592592</v>
      </c>
    </row>
    <row r="199">
      <c r="A199">
        <f>HYPERLINK("https://stackoverflow.com/q/52325612", "52325612")</f>
        <v/>
      </c>
      <c r="B199" t="n">
        <v>0.2357456140350877</v>
      </c>
    </row>
    <row r="200">
      <c r="A200">
        <f>HYPERLINK("https://stackoverflow.com/q/52332025", "52332025")</f>
        <v/>
      </c>
      <c r="B200" t="n">
        <v>0.3042168674698795</v>
      </c>
    </row>
    <row r="201">
      <c r="A201">
        <f>HYPERLINK("https://stackoverflow.com/q/52363765", "52363765")</f>
        <v/>
      </c>
      <c r="B201" t="n">
        <v>0.2040895061728395</v>
      </c>
    </row>
    <row r="202">
      <c r="A202">
        <f>HYPERLINK("https://stackoverflow.com/q/52406269", "52406269")</f>
        <v/>
      </c>
      <c r="B202" t="n">
        <v>0.2464838255977496</v>
      </c>
    </row>
    <row r="203">
      <c r="A203">
        <f>HYPERLINK("https://stackoverflow.com/q/52424944", "52424944")</f>
        <v/>
      </c>
      <c r="B203" t="n">
        <v>0.2192760942760943</v>
      </c>
    </row>
    <row r="204">
      <c r="A204">
        <f>HYPERLINK("https://stackoverflow.com/q/52425738", "52425738")</f>
        <v/>
      </c>
      <c r="B204" t="n">
        <v>0.2425373134328358</v>
      </c>
    </row>
    <row r="205">
      <c r="A205">
        <f>HYPERLINK("https://stackoverflow.com/q/52443062", "52443062")</f>
        <v/>
      </c>
      <c r="B205" t="n">
        <v>0.2176434676434676</v>
      </c>
    </row>
    <row r="206">
      <c r="A206">
        <f>HYPERLINK("https://stackoverflow.com/q/52519202", "52519202")</f>
        <v/>
      </c>
      <c r="B206" t="n">
        <v>0.2538167938931298</v>
      </c>
    </row>
    <row r="207">
      <c r="A207">
        <f>HYPERLINK("https://stackoverflow.com/q/52715914", "52715914")</f>
        <v/>
      </c>
      <c r="B207" t="n">
        <v>0.2007042253521127</v>
      </c>
    </row>
    <row r="208">
      <c r="A208">
        <f>HYPERLINK("https://stackoverflow.com/q/52836878", "52836878")</f>
        <v/>
      </c>
      <c r="B208" t="n">
        <v>0.2793927648578812</v>
      </c>
    </row>
    <row r="209">
      <c r="A209">
        <f>HYPERLINK("https://stackoverflow.com/q/52854298", "52854298")</f>
        <v/>
      </c>
      <c r="B209" t="n">
        <v>0.3164375715922108</v>
      </c>
    </row>
    <row r="210">
      <c r="A210">
        <f>HYPERLINK("https://stackoverflow.com/q/52894062", "52894062")</f>
        <v/>
      </c>
      <c r="B210" t="n">
        <v>0.3600917431192661</v>
      </c>
    </row>
    <row r="211">
      <c r="A211">
        <f>HYPERLINK("https://stackoverflow.com/q/52954065", "52954065")</f>
        <v/>
      </c>
      <c r="B211" t="n">
        <v>0.251827485380117</v>
      </c>
    </row>
    <row r="212">
      <c r="A212">
        <f>HYPERLINK("https://stackoverflow.com/q/53039094", "53039094")</f>
        <v/>
      </c>
      <c r="B212" t="n">
        <v>0.2087191358024691</v>
      </c>
    </row>
    <row r="213">
      <c r="A213">
        <f>HYPERLINK("https://stackoverflow.com/q/53108026", "53108026")</f>
        <v/>
      </c>
      <c r="B213" t="n">
        <v>0.2785152409046214</v>
      </c>
    </row>
    <row r="214">
      <c r="A214">
        <f>HYPERLINK("https://stackoverflow.com/q/53170292", "53170292")</f>
        <v/>
      </c>
      <c r="B214" t="n">
        <v>0.1952614379084967</v>
      </c>
    </row>
    <row r="215">
      <c r="A215">
        <f>HYPERLINK("https://stackoverflow.com/q/53171048", "53171048")</f>
        <v/>
      </c>
      <c r="B215" t="n">
        <v>0.2375621890547264</v>
      </c>
    </row>
    <row r="216">
      <c r="A216">
        <f>HYPERLINK("https://stackoverflow.com/q/53175144", "53175144")</f>
        <v/>
      </c>
      <c r="B216" t="n">
        <v>0.2399237472766884</v>
      </c>
    </row>
    <row r="217">
      <c r="A217">
        <f>HYPERLINK("https://stackoverflow.com/q/53192185", "53192185")</f>
        <v/>
      </c>
      <c r="B217" t="n">
        <v>0.2251821493624772</v>
      </c>
    </row>
    <row r="218">
      <c r="A218">
        <f>HYPERLINK("https://stackoverflow.com/q/53192332", "53192332")</f>
        <v/>
      </c>
      <c r="B218" t="n">
        <v>0.2872168284789644</v>
      </c>
    </row>
    <row r="219">
      <c r="A219">
        <f>HYPERLINK("https://stackoverflow.com/q/53218116", "53218116")</f>
        <v/>
      </c>
      <c r="B219" t="n">
        <v>0.3133680555555556</v>
      </c>
    </row>
    <row r="220">
      <c r="A220">
        <f>HYPERLINK("https://stackoverflow.com/q/53260499", "53260499")</f>
        <v/>
      </c>
      <c r="B220" t="n">
        <v>0.1983695652173913</v>
      </c>
    </row>
    <row r="221">
      <c r="A221">
        <f>HYPERLINK("https://stackoverflow.com/q/53506323", "53506323")</f>
        <v/>
      </c>
      <c r="B221" t="n">
        <v>0.3322510822510822</v>
      </c>
    </row>
    <row r="222">
      <c r="A222">
        <f>HYPERLINK("https://stackoverflow.com/q/53518737", "53518737")</f>
        <v/>
      </c>
      <c r="B222" t="n">
        <v>0.3172514619883041</v>
      </c>
    </row>
    <row r="223">
      <c r="A223">
        <f>HYPERLINK("https://stackoverflow.com/q/53539159", "53539159")</f>
        <v/>
      </c>
      <c r="B223" t="n">
        <v>0.2946735395189004</v>
      </c>
    </row>
    <row r="224">
      <c r="A224">
        <f>HYPERLINK("https://stackoverflow.com/q/53580445", "53580445")</f>
        <v/>
      </c>
      <c r="B224" t="n">
        <v>0.2569444444444444</v>
      </c>
    </row>
    <row r="225">
      <c r="A225">
        <f>HYPERLINK("https://stackoverflow.com/q/53586428", "53586428")</f>
        <v/>
      </c>
      <c r="B225" t="n">
        <v>0.3300477897252091</v>
      </c>
    </row>
    <row r="226">
      <c r="A226">
        <f>HYPERLINK("https://stackoverflow.com/q/53590054", "53590054")</f>
        <v/>
      </c>
      <c r="B226" t="n">
        <v>0.2459677419354839</v>
      </c>
    </row>
    <row r="227">
      <c r="A227">
        <f>HYPERLINK("https://stackoverflow.com/q/53604501", "53604501")</f>
        <v/>
      </c>
      <c r="B227" t="n">
        <v>0.2517094017094017</v>
      </c>
    </row>
    <row r="228">
      <c r="A228">
        <f>HYPERLINK("https://stackoverflow.com/q/53606563", "53606563")</f>
        <v/>
      </c>
      <c r="B228" t="n">
        <v>0.4097222222222223</v>
      </c>
    </row>
    <row r="229">
      <c r="A229">
        <f>HYPERLINK("https://stackoverflow.com/q/53644174", "53644174")</f>
        <v/>
      </c>
      <c r="B229" t="n">
        <v>0.3801020408163265</v>
      </c>
    </row>
    <row r="230">
      <c r="A230">
        <f>HYPERLINK("https://stackoverflow.com/q/53648077", "53648077")</f>
        <v/>
      </c>
      <c r="B230" t="n">
        <v>0.4511866235167206</v>
      </c>
    </row>
    <row r="231">
      <c r="A231">
        <f>HYPERLINK("https://stackoverflow.com/q/53649899", "53649899")</f>
        <v/>
      </c>
      <c r="B231" t="n">
        <v>0.4035388127853882</v>
      </c>
    </row>
    <row r="232">
      <c r="A232">
        <f>HYPERLINK("https://stackoverflow.com/q/53666484", "53666484")</f>
        <v/>
      </c>
      <c r="B232" t="n">
        <v>0.4417641325536063</v>
      </c>
    </row>
    <row r="233">
      <c r="A233">
        <f>HYPERLINK("https://stackoverflow.com/q/53670395", "53670395")</f>
        <v/>
      </c>
      <c r="B233" t="n">
        <v>0.2110538373424971</v>
      </c>
    </row>
    <row r="234">
      <c r="A234">
        <f>HYPERLINK("https://stackoverflow.com/q/53698558", "53698558")</f>
        <v/>
      </c>
      <c r="B234" t="n">
        <v>0.3596681096681097</v>
      </c>
    </row>
    <row r="235">
      <c r="A235">
        <f>HYPERLINK("https://stackoverflow.com/q/53701218", "53701218")</f>
        <v/>
      </c>
      <c r="B235" t="n">
        <v>0.2241019214703425</v>
      </c>
    </row>
    <row r="236">
      <c r="A236">
        <f>HYPERLINK("https://stackoverflow.com/q/53708352", "53708352")</f>
        <v/>
      </c>
      <c r="B236" t="n">
        <v>0.2920138888888889</v>
      </c>
    </row>
    <row r="237">
      <c r="A237">
        <f>HYPERLINK("https://stackoverflow.com/q/53728623", "53728623")</f>
        <v/>
      </c>
      <c r="B237" t="n">
        <v>0.3411016949152542</v>
      </c>
    </row>
    <row r="238">
      <c r="A238">
        <f>HYPERLINK("https://stackoverflow.com/q/53737720", "53737720")</f>
        <v/>
      </c>
      <c r="B238" t="n">
        <v>0.3768832391713747</v>
      </c>
    </row>
    <row r="239">
      <c r="A239">
        <f>HYPERLINK("https://stackoverflow.com/q/53739089", "53739089")</f>
        <v/>
      </c>
      <c r="B239" t="n">
        <v>0.5413279132791328</v>
      </c>
    </row>
    <row r="240">
      <c r="A240">
        <f>HYPERLINK("https://stackoverflow.com/q/53750539", "53750539")</f>
        <v/>
      </c>
      <c r="B240" t="n">
        <v>0.2123737373737374</v>
      </c>
    </row>
    <row r="241">
      <c r="A241">
        <f>HYPERLINK("https://stackoverflow.com/q/53784092", "53784092")</f>
        <v/>
      </c>
      <c r="B241" t="n">
        <v>0.2707296849087894</v>
      </c>
    </row>
    <row r="242">
      <c r="A242">
        <f>HYPERLINK("https://stackoverflow.com/q/53843335", "53843335")</f>
        <v/>
      </c>
      <c r="B242" t="n">
        <v>0.3382352941176471</v>
      </c>
    </row>
    <row r="243">
      <c r="A243">
        <f>HYPERLINK("https://stackoverflow.com/q/53966488", "53966488")</f>
        <v/>
      </c>
      <c r="B243" t="n">
        <v>0.1827256944444444</v>
      </c>
    </row>
    <row r="244">
      <c r="A244">
        <f>HYPERLINK("https://stackoverflow.com/q/53970869", "53970869")</f>
        <v/>
      </c>
      <c r="B244" t="n">
        <v>0.2340686274509804</v>
      </c>
    </row>
    <row r="245">
      <c r="A245">
        <f>HYPERLINK("https://stackoverflow.com/q/54011731", "54011731")</f>
        <v/>
      </c>
      <c r="B245" t="n">
        <v>0.1837855297157623</v>
      </c>
    </row>
    <row r="246">
      <c r="A246">
        <f>HYPERLINK("https://stackoverflow.com/q/54011765", "54011765")</f>
        <v/>
      </c>
      <c r="B246" t="n">
        <v>0.2094226579520697</v>
      </c>
    </row>
    <row r="247">
      <c r="A247">
        <f>HYPERLINK("https://stackoverflow.com/q/54066925", "54066925")</f>
        <v/>
      </c>
      <c r="B247" t="n">
        <v>0.3923423423423423</v>
      </c>
    </row>
    <row r="248">
      <c r="A248">
        <f>HYPERLINK("https://stackoverflow.com/q/54105367", "54105367")</f>
        <v/>
      </c>
      <c r="B248" t="n">
        <v>0.3620607787274455</v>
      </c>
    </row>
    <row r="249">
      <c r="A249">
        <f>HYPERLINK("https://stackoverflow.com/q/54143408", "54143408")</f>
        <v/>
      </c>
      <c r="B249" t="n">
        <v>0.339676290463692</v>
      </c>
    </row>
    <row r="250">
      <c r="A250">
        <f>HYPERLINK("https://stackoverflow.com/q/54175015", "54175015")</f>
        <v/>
      </c>
      <c r="B250" t="n">
        <v>0.3493464052287582</v>
      </c>
    </row>
    <row r="251">
      <c r="A251">
        <f>HYPERLINK("https://stackoverflow.com/q/54241538", "54241538")</f>
        <v/>
      </c>
      <c r="B251" t="n">
        <v>0.3318602693602694</v>
      </c>
    </row>
    <row r="252">
      <c r="A252">
        <f>HYPERLINK("https://stackoverflow.com/q/54291354", "54291354")</f>
        <v/>
      </c>
      <c r="B252" t="n">
        <v>0.2524250440917108</v>
      </c>
    </row>
    <row r="253">
      <c r="A253">
        <f>HYPERLINK("https://stackoverflow.com/q/54350879", "54350879")</f>
        <v/>
      </c>
      <c r="B253" t="n">
        <v>0.1573067632850241</v>
      </c>
    </row>
    <row r="254">
      <c r="A254">
        <f>HYPERLINK("https://stackoverflow.com/q/54403490", "54403490")</f>
        <v/>
      </c>
      <c r="B254" t="n">
        <v>0.3292079207920792</v>
      </c>
    </row>
    <row r="255">
      <c r="A255">
        <f>HYPERLINK("https://stackoverflow.com/q/54468229", "54468229")</f>
        <v/>
      </c>
      <c r="B255" t="n">
        <v>0.1962081128747795</v>
      </c>
    </row>
    <row r="256">
      <c r="A256">
        <f>HYPERLINK("https://stackoverflow.com/q/54526634", "54526634")</f>
        <v/>
      </c>
      <c r="B256" t="n">
        <v>0.1930379746835443</v>
      </c>
    </row>
    <row r="257">
      <c r="A257">
        <f>HYPERLINK("https://stackoverflow.com/q/54574872", "54574872")</f>
        <v/>
      </c>
      <c r="B257" t="n">
        <v>0.1700450450450451</v>
      </c>
    </row>
    <row r="258">
      <c r="A258">
        <f>HYPERLINK("https://stackoverflow.com/q/54603982", "54603982")</f>
        <v/>
      </c>
      <c r="B258" t="n">
        <v>0.2611882716049383</v>
      </c>
    </row>
    <row r="259">
      <c r="A259">
        <f>HYPERLINK("https://stackoverflow.com/q/54618164", "54618164")</f>
        <v/>
      </c>
      <c r="B259" t="n">
        <v>0.1603535353535354</v>
      </c>
    </row>
    <row r="260">
      <c r="A260">
        <f>HYPERLINK("https://stackoverflow.com/q/54678756", "54678756")</f>
        <v/>
      </c>
      <c r="B260" t="n">
        <v>0.2355200945626477</v>
      </c>
    </row>
    <row r="261">
      <c r="A261">
        <f>HYPERLINK("https://stackoverflow.com/q/54700894", "54700894")</f>
        <v/>
      </c>
      <c r="B261" t="n">
        <v>0.3114035087719298</v>
      </c>
    </row>
    <row r="262">
      <c r="A262">
        <f>HYPERLINK("https://stackoverflow.com/q/54714252", "54714252")</f>
        <v/>
      </c>
      <c r="B262" t="n">
        <v>0.3357843137254902</v>
      </c>
    </row>
    <row r="263">
      <c r="A263">
        <f>HYPERLINK("https://stackoverflow.com/q/54751381", "54751381")</f>
        <v/>
      </c>
      <c r="B263" t="n">
        <v>0.4352372034956304</v>
      </c>
    </row>
    <row r="264">
      <c r="A264">
        <f>HYPERLINK("https://stackoverflow.com/q/54822913", "54822913")</f>
        <v/>
      </c>
      <c r="B264" t="n">
        <v>0.2602777777777778</v>
      </c>
    </row>
    <row r="265">
      <c r="A265">
        <f>HYPERLINK("https://stackoverflow.com/q/54868399", "54868399")</f>
        <v/>
      </c>
      <c r="B265" t="n">
        <v>0.2331111111111111</v>
      </c>
    </row>
    <row r="266">
      <c r="A266">
        <f>HYPERLINK("https://stackoverflow.com/q/54902191", "54902191")</f>
        <v/>
      </c>
      <c r="B266" t="n">
        <v>0.2452651515151515</v>
      </c>
    </row>
    <row r="267">
      <c r="A267">
        <f>HYPERLINK("https://stackoverflow.com/q/54935102", "54935102")</f>
        <v/>
      </c>
      <c r="B267" t="n">
        <v>0.2414874551971326</v>
      </c>
    </row>
    <row r="268">
      <c r="A268">
        <f>HYPERLINK("https://stackoverflow.com/q/54987992", "54987992")</f>
        <v/>
      </c>
      <c r="B268" t="n">
        <v>0.2304804804804805</v>
      </c>
    </row>
    <row r="269">
      <c r="A269">
        <f>HYPERLINK("https://stackoverflow.com/q/55010153", "55010153")</f>
        <v/>
      </c>
      <c r="B269" t="n">
        <v>0.2342105263157895</v>
      </c>
    </row>
    <row r="270">
      <c r="A270">
        <f>HYPERLINK("https://stackoverflow.com/q/55024778", "55024778")</f>
        <v/>
      </c>
      <c r="B270" t="n">
        <v>0.1901709401709402</v>
      </c>
    </row>
    <row r="271">
      <c r="A271">
        <f>HYPERLINK("https://stackoverflow.com/q/55050411", "55050411")</f>
        <v/>
      </c>
      <c r="B271" t="n">
        <v>0.2942708333333334</v>
      </c>
    </row>
    <row r="272">
      <c r="A272">
        <f>HYPERLINK("https://stackoverflow.com/q/55143718", "55143718")</f>
        <v/>
      </c>
      <c r="B272" t="n">
        <v>0.1719977553310887</v>
      </c>
    </row>
    <row r="273">
      <c r="A273">
        <f>HYPERLINK("https://stackoverflow.com/q/55164994", "55164994")</f>
        <v/>
      </c>
      <c r="B273" t="n">
        <v>0.367283950617284</v>
      </c>
    </row>
    <row r="274">
      <c r="A274">
        <f>HYPERLINK("https://stackoverflow.com/q/55168898", "55168898")</f>
        <v/>
      </c>
      <c r="B274" t="n">
        <v>0.2482456140350877</v>
      </c>
    </row>
    <row r="275">
      <c r="A275">
        <f>HYPERLINK("https://stackoverflow.com/q/55219295", "55219295")</f>
        <v/>
      </c>
      <c r="B275" t="n">
        <v>0.2314814814814815</v>
      </c>
    </row>
    <row r="276">
      <c r="A276">
        <f>HYPERLINK("https://stackoverflow.com/q/55242183", "55242183")</f>
        <v/>
      </c>
      <c r="B276" t="n">
        <v>0.1955705705705706</v>
      </c>
    </row>
    <row r="277">
      <c r="A277">
        <f>HYPERLINK("https://stackoverflow.com/q/55297256", "55297256")</f>
        <v/>
      </c>
      <c r="B277" t="n">
        <v>0.2333698830409357</v>
      </c>
    </row>
    <row r="278">
      <c r="A278">
        <f>HYPERLINK("https://stackoverflow.com/q/55312355", "55312355")</f>
        <v/>
      </c>
      <c r="B278" t="n">
        <v>0.35351966873706</v>
      </c>
    </row>
    <row r="279">
      <c r="A279">
        <f>HYPERLINK("https://stackoverflow.com/q/55384701", "55384701")</f>
        <v/>
      </c>
      <c r="B279" t="n">
        <v>0.3120280474649407</v>
      </c>
    </row>
    <row r="280">
      <c r="A280">
        <f>HYPERLINK("https://stackoverflow.com/q/55476156", "55476156")</f>
        <v/>
      </c>
      <c r="B280" t="n">
        <v>0.2595785440613027</v>
      </c>
    </row>
    <row r="281">
      <c r="A281">
        <f>HYPERLINK("https://stackoverflow.com/q/55511505", "55511505")</f>
        <v/>
      </c>
      <c r="B281" t="n">
        <v>0.177266081871345</v>
      </c>
    </row>
    <row r="282">
      <c r="A282">
        <f>HYPERLINK("https://stackoverflow.com/q/55511963", "55511963")</f>
        <v/>
      </c>
      <c r="B282" t="n">
        <v>0.2839966832504147</v>
      </c>
    </row>
    <row r="283">
      <c r="A283">
        <f>HYPERLINK("https://stackoverflow.com/q/55614851", "55614851")</f>
        <v/>
      </c>
      <c r="B283" t="n">
        <v>0.4035024154589372</v>
      </c>
    </row>
    <row r="284">
      <c r="A284">
        <f>HYPERLINK("https://stackoverflow.com/q/55644204", "55644204")</f>
        <v/>
      </c>
      <c r="B284" t="n">
        <v>0.2226190476190475</v>
      </c>
    </row>
    <row r="285">
      <c r="A285">
        <f>HYPERLINK("https://stackoverflow.com/q/55647262", "55647262")</f>
        <v/>
      </c>
      <c r="B285" t="n">
        <v>0.1766666666666667</v>
      </c>
    </row>
    <row r="286">
      <c r="A286">
        <f>HYPERLINK("https://stackoverflow.com/q/55714301", "55714301")</f>
        <v/>
      </c>
      <c r="B286" t="n">
        <v>0.2631467345207803</v>
      </c>
    </row>
    <row r="287">
      <c r="A287">
        <f>HYPERLINK("https://stackoverflow.com/q/55764425", "55764425")</f>
        <v/>
      </c>
      <c r="B287" t="n">
        <v>0.3547619047619048</v>
      </c>
    </row>
    <row r="288">
      <c r="A288">
        <f>HYPERLINK("https://stackoverflow.com/q/55801290", "55801290")</f>
        <v/>
      </c>
      <c r="B288" t="n">
        <v>0.1960978835978836</v>
      </c>
    </row>
    <row r="289">
      <c r="A289">
        <f>HYPERLINK("https://stackoverflow.com/q/55807363", "55807363")</f>
        <v/>
      </c>
      <c r="B289" t="n">
        <v>0.2309286898839138</v>
      </c>
    </row>
    <row r="290">
      <c r="A290">
        <f>HYPERLINK("https://stackoverflow.com/q/55827343", "55827343")</f>
        <v/>
      </c>
      <c r="B290" t="n">
        <v>0.2160947712418301</v>
      </c>
    </row>
    <row r="291">
      <c r="A291">
        <f>HYPERLINK("https://stackoverflow.com/q/55832224", "55832224")</f>
        <v/>
      </c>
      <c r="B291" t="n">
        <v>0.1807568438003221</v>
      </c>
    </row>
    <row r="292">
      <c r="A292">
        <f>HYPERLINK("https://stackoverflow.com/q/55835107", "55835107")</f>
        <v/>
      </c>
      <c r="B292" t="n">
        <v>0.1971218206157965</v>
      </c>
    </row>
    <row r="293">
      <c r="A293">
        <f>HYPERLINK("https://stackoverflow.com/q/55866393", "55866393")</f>
        <v/>
      </c>
      <c r="B293" t="n">
        <v>0.1874120956399438</v>
      </c>
    </row>
    <row r="294">
      <c r="A294">
        <f>HYPERLINK("https://stackoverflow.com/q/55881794", "55881794")</f>
        <v/>
      </c>
      <c r="B294" t="n">
        <v>0.1951659451659452</v>
      </c>
    </row>
    <row r="295">
      <c r="A295">
        <f>HYPERLINK("https://stackoverflow.com/q/55958319", "55958319")</f>
        <v/>
      </c>
      <c r="B295" t="n">
        <v>0.2329282407407407</v>
      </c>
    </row>
    <row r="296">
      <c r="A296">
        <f>HYPERLINK("https://stackoverflow.com/q/56001929", "56001929")</f>
        <v/>
      </c>
      <c r="B296" t="n">
        <v>0.2662529550827424</v>
      </c>
    </row>
    <row r="297">
      <c r="A297">
        <f>HYPERLINK("https://stackoverflow.com/q/56024475", "56024475")</f>
        <v/>
      </c>
      <c r="B297" t="n">
        <v>0.2788461538461538</v>
      </c>
    </row>
    <row r="298">
      <c r="A298">
        <f>HYPERLINK("https://stackoverflow.com/q/56055688", "56055688")</f>
        <v/>
      </c>
      <c r="B298" t="n">
        <v>0.2412393162393162</v>
      </c>
    </row>
    <row r="299">
      <c r="A299">
        <f>HYPERLINK("https://stackoverflow.com/q/56072556", "56072556")</f>
        <v/>
      </c>
      <c r="B299" t="n">
        <v>0.2184027777777778</v>
      </c>
    </row>
    <row r="300">
      <c r="A300">
        <f>HYPERLINK("https://stackoverflow.com/q/56084123", "56084123")</f>
        <v/>
      </c>
      <c r="B300" t="n">
        <v>0.228515625</v>
      </c>
    </row>
    <row r="301">
      <c r="A301">
        <f>HYPERLINK("https://stackoverflow.com/q/56162698", "56162698")</f>
        <v/>
      </c>
      <c r="B301" t="n">
        <v>0.210891812865497</v>
      </c>
    </row>
    <row r="302">
      <c r="A302">
        <f>HYPERLINK("https://stackoverflow.com/q/56164428", "56164428")</f>
        <v/>
      </c>
      <c r="B302" t="n">
        <v>0.2102446483180428</v>
      </c>
    </row>
    <row r="303">
      <c r="A303">
        <f>HYPERLINK("https://stackoverflow.com/q/56166973", "56166973")</f>
        <v/>
      </c>
      <c r="B303" t="n">
        <v>0.2907986111111112</v>
      </c>
    </row>
    <row r="304">
      <c r="A304">
        <f>HYPERLINK("https://stackoverflow.com/q/56180340", "56180340")</f>
        <v/>
      </c>
      <c r="B304" t="n">
        <v>0.214891975308642</v>
      </c>
    </row>
    <row r="305">
      <c r="A305">
        <f>HYPERLINK("https://stackoverflow.com/q/56229332", "56229332")</f>
        <v/>
      </c>
      <c r="B305" t="n">
        <v>0.36596548004315</v>
      </c>
    </row>
    <row r="306">
      <c r="A306">
        <f>HYPERLINK("https://stackoverflow.com/q/56243818", "56243818")</f>
        <v/>
      </c>
      <c r="B306" t="n">
        <v>0.1916315049226442</v>
      </c>
    </row>
    <row r="307">
      <c r="A307">
        <f>HYPERLINK("https://stackoverflow.com/q/56300833", "56300833")</f>
        <v/>
      </c>
      <c r="B307" t="n">
        <v>0.2118473895582329</v>
      </c>
    </row>
    <row r="308">
      <c r="A308">
        <f>HYPERLINK("https://stackoverflow.com/q/56366496", "56366496")</f>
        <v/>
      </c>
      <c r="B308" t="n">
        <v>0.2061042524005487</v>
      </c>
    </row>
    <row r="309">
      <c r="A309">
        <f>HYPERLINK("https://stackoverflow.com/q/56367478", "56367478")</f>
        <v/>
      </c>
      <c r="B309" t="n">
        <v>0.2706489675516224</v>
      </c>
    </row>
    <row r="310">
      <c r="A310">
        <f>HYPERLINK("https://stackoverflow.com/q/56380897", "56380897")</f>
        <v/>
      </c>
      <c r="B310" t="n">
        <v>0.3352713178294574</v>
      </c>
    </row>
    <row r="311">
      <c r="A311">
        <f>HYPERLINK("https://stackoverflow.com/q/56394710", "56394710")</f>
        <v/>
      </c>
      <c r="B311" t="n">
        <v>0.3721655328798186</v>
      </c>
    </row>
    <row r="312">
      <c r="A312">
        <f>HYPERLINK("https://stackoverflow.com/q/56513338", "56513338")</f>
        <v/>
      </c>
      <c r="B312" t="n">
        <v>0.1743641231593039</v>
      </c>
    </row>
    <row r="313">
      <c r="A313">
        <f>HYPERLINK("https://stackoverflow.com/q/56540608", "56540608")</f>
        <v/>
      </c>
      <c r="B313" t="n">
        <v>0.1765644955300128</v>
      </c>
    </row>
    <row r="314">
      <c r="A314">
        <f>HYPERLINK("https://stackoverflow.com/q/56596515", "56596515")</f>
        <v/>
      </c>
      <c r="B314" t="n">
        <v>0.3513888888888889</v>
      </c>
    </row>
    <row r="315">
      <c r="A315">
        <f>HYPERLINK("https://stackoverflow.com/q/56599145", "56599145")</f>
        <v/>
      </c>
      <c r="B315" t="n">
        <v>0.1944444444444445</v>
      </c>
    </row>
    <row r="316">
      <c r="A316">
        <f>HYPERLINK("https://stackoverflow.com/q/56625748", "56625748")</f>
        <v/>
      </c>
      <c r="B316" t="n">
        <v>0.3022875816993464</v>
      </c>
    </row>
    <row r="317">
      <c r="A317">
        <f>HYPERLINK("https://stackoverflow.com/q/56654096", "56654096")</f>
        <v/>
      </c>
      <c r="B317" t="n">
        <v>0.297582304526749</v>
      </c>
    </row>
    <row r="318">
      <c r="A318">
        <f>HYPERLINK("https://stackoverflow.com/q/56659832", "56659832")</f>
        <v/>
      </c>
      <c r="B318" t="n">
        <v>0.4437069813176008</v>
      </c>
    </row>
    <row r="319">
      <c r="A319">
        <f>HYPERLINK("https://stackoverflow.com/q/56661461", "56661461")</f>
        <v/>
      </c>
      <c r="B319" t="n">
        <v>0.2118055555555556</v>
      </c>
    </row>
    <row r="320">
      <c r="A320">
        <f>HYPERLINK("https://stackoverflow.com/q/56679749", "56679749")</f>
        <v/>
      </c>
      <c r="B320" t="n">
        <v>0.2704248366013072</v>
      </c>
    </row>
    <row r="321">
      <c r="A321">
        <f>HYPERLINK("https://stackoverflow.com/q/56701895", "56701895")</f>
        <v/>
      </c>
      <c r="B321" t="n">
        <v>0.25</v>
      </c>
    </row>
    <row r="322">
      <c r="A322">
        <f>HYPERLINK("https://stackoverflow.com/q/56717423", "56717423")</f>
        <v/>
      </c>
      <c r="B322" t="n">
        <v>0.2268518518518519</v>
      </c>
    </row>
    <row r="323">
      <c r="A323">
        <f>HYPERLINK("https://stackoverflow.com/q/56774454", "56774454")</f>
        <v/>
      </c>
      <c r="B323" t="n">
        <v>0.2210960960960961</v>
      </c>
    </row>
    <row r="324">
      <c r="A324">
        <f>HYPERLINK("https://stackoverflow.com/q/56781139", "56781139")</f>
        <v/>
      </c>
      <c r="B324" t="n">
        <v>0.3304507337526205</v>
      </c>
    </row>
    <row r="325">
      <c r="A325">
        <f>HYPERLINK("https://stackoverflow.com/q/56789911", "56789911")</f>
        <v/>
      </c>
      <c r="B325" t="n">
        <v>0.1861370716510904</v>
      </c>
    </row>
    <row r="326">
      <c r="A326">
        <f>HYPERLINK("https://stackoverflow.com/q/56794171", "56794171")</f>
        <v/>
      </c>
      <c r="B326" t="n">
        <v>0.2159090909090909</v>
      </c>
    </row>
    <row r="327">
      <c r="A327">
        <f>HYPERLINK("https://stackoverflow.com/q/56797769", "56797769")</f>
        <v/>
      </c>
      <c r="B327" t="n">
        <v>0.2769607843137256</v>
      </c>
    </row>
    <row r="328">
      <c r="A328">
        <f>HYPERLINK("https://stackoverflow.com/q/56830039", "56830039")</f>
        <v/>
      </c>
      <c r="B328" t="n">
        <v>0.2526276276276277</v>
      </c>
    </row>
    <row r="329">
      <c r="A329">
        <f>HYPERLINK("https://stackoverflow.com/q/56875888", "56875888")</f>
        <v/>
      </c>
      <c r="B329" t="n">
        <v>0.1450617283950618</v>
      </c>
    </row>
    <row r="330">
      <c r="A330">
        <f>HYPERLINK("https://stackoverflow.com/q/56897283", "56897283")</f>
        <v/>
      </c>
      <c r="B330" t="n">
        <v>0.3077160493827161</v>
      </c>
    </row>
    <row r="331">
      <c r="A331">
        <f>HYPERLINK("https://stackoverflow.com/q/56941817", "56941817")</f>
        <v/>
      </c>
      <c r="B331" t="n">
        <v>0.3843390804597701</v>
      </c>
    </row>
    <row r="332">
      <c r="A332">
        <f>HYPERLINK("https://stackoverflow.com/q/56962875", "56962875")</f>
        <v/>
      </c>
      <c r="B332" t="n">
        <v>0.4041902071563089</v>
      </c>
    </row>
    <row r="333">
      <c r="A333">
        <f>HYPERLINK("https://stackoverflow.com/q/57040864", "57040864")</f>
        <v/>
      </c>
      <c r="B333" t="n">
        <v>0.244026284348865</v>
      </c>
    </row>
    <row r="334">
      <c r="A334">
        <f>HYPERLINK("https://stackoverflow.com/q/57143256", "57143256")</f>
        <v/>
      </c>
      <c r="B334" t="n">
        <v>0.1968599033816425</v>
      </c>
    </row>
    <row r="335">
      <c r="A335">
        <f>HYPERLINK("https://stackoverflow.com/q/57151076", "57151076")</f>
        <v/>
      </c>
      <c r="B335" t="n">
        <v>0.1787280701754386</v>
      </c>
    </row>
    <row r="336">
      <c r="A336">
        <f>HYPERLINK("https://stackoverflow.com/q/57191507", "57191507")</f>
        <v/>
      </c>
      <c r="B336" t="n">
        <v>0.193218954248366</v>
      </c>
    </row>
    <row r="337">
      <c r="A337">
        <f>HYPERLINK("https://stackoverflow.com/q/57193780", "57193780")</f>
        <v/>
      </c>
      <c r="B337" t="n">
        <v>0.3024402907580478</v>
      </c>
    </row>
    <row r="338">
      <c r="A338">
        <f>HYPERLINK("https://stackoverflow.com/q/57201832", "57201832")</f>
        <v/>
      </c>
      <c r="B338" t="n">
        <v>0.3176691729323309</v>
      </c>
    </row>
    <row r="339">
      <c r="A339">
        <f>HYPERLINK("https://stackoverflow.com/q/57207120", "57207120")</f>
        <v/>
      </c>
      <c r="B339" t="n">
        <v>0.1642361111111111</v>
      </c>
    </row>
    <row r="340">
      <c r="A340">
        <f>HYPERLINK("https://stackoverflow.com/q/57216381", "57216381")</f>
        <v/>
      </c>
      <c r="B340" t="n">
        <v>0.2550505050505051</v>
      </c>
    </row>
    <row r="341">
      <c r="A341">
        <f>HYPERLINK("https://stackoverflow.com/q/57293526", "57293526")</f>
        <v/>
      </c>
      <c r="B341" t="n">
        <v>0.244496855345912</v>
      </c>
    </row>
    <row r="342">
      <c r="A342">
        <f>HYPERLINK("https://stackoverflow.com/q/57306224", "57306224")</f>
        <v/>
      </c>
      <c r="B342" t="n">
        <v>0.2173721340388007</v>
      </c>
    </row>
    <row r="343">
      <c r="A343">
        <f>HYPERLINK("https://stackoverflow.com/q/57432558", "57432558")</f>
        <v/>
      </c>
      <c r="B343" t="n">
        <v>0.248941798941799</v>
      </c>
    </row>
    <row r="344">
      <c r="A344">
        <f>HYPERLINK("https://stackoverflow.com/q/57482737", "57482737")</f>
        <v/>
      </c>
      <c r="B344" t="n">
        <v>0.208492975734355</v>
      </c>
    </row>
    <row r="345">
      <c r="A345">
        <f>HYPERLINK("https://stackoverflow.com/q/57519657", "57519657")</f>
        <v/>
      </c>
      <c r="B345" t="n">
        <v>0.2141025641025641</v>
      </c>
    </row>
    <row r="346">
      <c r="A346">
        <f>HYPERLINK("https://stackoverflow.com/q/57523823", "57523823")</f>
        <v/>
      </c>
      <c r="B346" t="n">
        <v>0.1937908496732026</v>
      </c>
    </row>
    <row r="347">
      <c r="A347">
        <f>HYPERLINK("https://stackoverflow.com/q/57574048", "57574048")</f>
        <v/>
      </c>
      <c r="B347" t="n">
        <v>0.2573529411764706</v>
      </c>
    </row>
    <row r="348">
      <c r="A348">
        <f>HYPERLINK("https://stackoverflow.com/q/57599366", "57599366")</f>
        <v/>
      </c>
      <c r="B348" t="n">
        <v>0.2739898989898991</v>
      </c>
    </row>
    <row r="349">
      <c r="A349">
        <f>HYPERLINK("https://stackoverflow.com/q/57607021", "57607021")</f>
        <v/>
      </c>
      <c r="B349" t="n">
        <v>0.1974074074074074</v>
      </c>
    </row>
    <row r="350">
      <c r="A350">
        <f>HYPERLINK("https://stackoverflow.com/q/57711779", "57711779")</f>
        <v/>
      </c>
      <c r="B350" t="n">
        <v>0.3281459170013387</v>
      </c>
    </row>
    <row r="351">
      <c r="A351">
        <f>HYPERLINK("https://stackoverflow.com/q/57713713", "57713713")</f>
        <v/>
      </c>
      <c r="B351" t="n">
        <v>0.2129629629629629</v>
      </c>
    </row>
    <row r="352">
      <c r="A352">
        <f>HYPERLINK("https://stackoverflow.com/q/57731105", "57731105")</f>
        <v/>
      </c>
      <c r="B352" t="n">
        <v>0.3924291938997821</v>
      </c>
    </row>
    <row r="353">
      <c r="A353">
        <f>HYPERLINK("https://stackoverflow.com/q/57750105", "57750105")</f>
        <v/>
      </c>
      <c r="B353" t="n">
        <v>0.349009900990099</v>
      </c>
    </row>
    <row r="354">
      <c r="A354">
        <f>HYPERLINK("https://stackoverflow.com/q/57787836", "57787836")</f>
        <v/>
      </c>
      <c r="B354" t="n">
        <v>0.3354450942170241</v>
      </c>
    </row>
    <row r="355">
      <c r="A355">
        <f>HYPERLINK("https://stackoverflow.com/q/57794087", "57794087")</f>
        <v/>
      </c>
      <c r="B355" t="n">
        <v>0.3904697380307137</v>
      </c>
    </row>
    <row r="356">
      <c r="A356">
        <f>HYPERLINK("https://stackoverflow.com/q/57794437", "57794437")</f>
        <v/>
      </c>
      <c r="B356" t="n">
        <v>0.3549949031600408</v>
      </c>
    </row>
    <row r="357">
      <c r="A357">
        <f>HYPERLINK("https://stackoverflow.com/q/57810467", "57810467")</f>
        <v/>
      </c>
      <c r="B357" t="n">
        <v>0.1959259259259259</v>
      </c>
    </row>
    <row r="358">
      <c r="A358">
        <f>HYPERLINK("https://stackoverflow.com/q/57828966", "57828966")</f>
        <v/>
      </c>
      <c r="B358" t="n">
        <v>0.1775905118601748</v>
      </c>
    </row>
    <row r="359">
      <c r="A359">
        <f>HYPERLINK("https://stackoverflow.com/q/57831723", "57831723")</f>
        <v/>
      </c>
      <c r="B359" t="n">
        <v>0.1780701754385965</v>
      </c>
    </row>
    <row r="360">
      <c r="A360">
        <f>HYPERLINK("https://stackoverflow.com/q/57858132", "57858132")</f>
        <v/>
      </c>
      <c r="B360" t="n">
        <v>0.2171409214092141</v>
      </c>
    </row>
    <row r="361">
      <c r="A361">
        <f>HYPERLINK("https://stackoverflow.com/q/57887686", "57887686")</f>
        <v/>
      </c>
      <c r="B361" t="n">
        <v>0.4270833333333333</v>
      </c>
    </row>
    <row r="362">
      <c r="A362">
        <f>HYPERLINK("https://stackoverflow.com/q/57894957", "57894957")</f>
        <v/>
      </c>
      <c r="B362" t="n">
        <v>0.1941823899371069</v>
      </c>
    </row>
    <row r="363">
      <c r="A363">
        <f>HYPERLINK("https://stackoverflow.com/q/57916211", "57916211")</f>
        <v/>
      </c>
      <c r="B363" t="n">
        <v>0.2175925925925926</v>
      </c>
    </row>
    <row r="364">
      <c r="A364">
        <f>HYPERLINK("https://stackoverflow.com/q/57978754", "57978754")</f>
        <v/>
      </c>
      <c r="B364" t="n">
        <v>0.2357456140350877</v>
      </c>
    </row>
    <row r="365">
      <c r="A365">
        <f>HYPERLINK("https://stackoverflow.com/q/58059973", "58059973")</f>
        <v/>
      </c>
      <c r="B365" t="n">
        <v>0.3105345911949686</v>
      </c>
    </row>
    <row r="366">
      <c r="A366">
        <f>HYPERLINK("https://stackoverflow.com/q/58074597", "58074597")</f>
        <v/>
      </c>
      <c r="B366" t="n">
        <v>0.2028832630098453</v>
      </c>
    </row>
    <row r="367">
      <c r="A367">
        <f>HYPERLINK("https://stackoverflow.com/q/58094733", "58094733")</f>
        <v/>
      </c>
      <c r="B367" t="n">
        <v>0.2445286195286195</v>
      </c>
    </row>
    <row r="368">
      <c r="A368">
        <f>HYPERLINK("https://stackoverflow.com/q/58097200", "58097200")</f>
        <v/>
      </c>
      <c r="B368" t="n">
        <v>0.2586279461279462</v>
      </c>
    </row>
    <row r="369">
      <c r="A369">
        <f>HYPERLINK("https://stackoverflow.com/q/58177425", "58177425")</f>
        <v/>
      </c>
      <c r="B369" t="n">
        <v>0.1670634920634921</v>
      </c>
    </row>
    <row r="370">
      <c r="A370">
        <f>HYPERLINK("https://stackoverflow.com/q/58205324", "58205324")</f>
        <v/>
      </c>
      <c r="B370" t="n">
        <v>0.2373015873015873</v>
      </c>
    </row>
    <row r="371">
      <c r="A371">
        <f>HYPERLINK("https://stackoverflow.com/q/58222198", "58222198")</f>
        <v/>
      </c>
      <c r="B371" t="n">
        <v>0.40165770609319</v>
      </c>
    </row>
    <row r="372">
      <c r="A372">
        <f>HYPERLINK("https://stackoverflow.com/q/58251999", "58251999")</f>
        <v/>
      </c>
      <c r="B372" t="n">
        <v>0.2003086419753086</v>
      </c>
    </row>
    <row r="373">
      <c r="A373">
        <f>HYPERLINK("https://stackoverflow.com/q/58294034", "58294034")</f>
        <v/>
      </c>
      <c r="B373" t="n">
        <v>0.173728813559322</v>
      </c>
    </row>
    <row r="374">
      <c r="A374">
        <f>HYPERLINK("https://stackoverflow.com/q/58296033", "58296033")</f>
        <v/>
      </c>
      <c r="B374" t="n">
        <v>0.3136792452830189</v>
      </c>
    </row>
    <row r="375">
      <c r="A375">
        <f>HYPERLINK("https://stackoverflow.com/q/58307208", "58307208")</f>
        <v/>
      </c>
      <c r="B375" t="n">
        <v>0.2318713450292398</v>
      </c>
    </row>
    <row r="376">
      <c r="A376">
        <f>HYPERLINK("https://stackoverflow.com/q/58316719", "58316719")</f>
        <v/>
      </c>
      <c r="B376" t="n">
        <v>0.181781045751634</v>
      </c>
    </row>
    <row r="377">
      <c r="A377">
        <f>HYPERLINK("https://stackoverflow.com/q/58337924", "58337924")</f>
        <v/>
      </c>
      <c r="B377" t="n">
        <v>0.1947751322751323</v>
      </c>
    </row>
    <row r="378">
      <c r="A378">
        <f>HYPERLINK("https://stackoverflow.com/q/58344741", "58344741")</f>
        <v/>
      </c>
      <c r="B378" t="n">
        <v>0.2595164609053498</v>
      </c>
    </row>
    <row r="379">
      <c r="A379">
        <f>HYPERLINK("https://stackoverflow.com/q/58384037", "58384037")</f>
        <v/>
      </c>
      <c r="B379" t="n">
        <v>0.2182017543859649</v>
      </c>
    </row>
    <row r="380">
      <c r="A380">
        <f>HYPERLINK("https://stackoverflow.com/q/58400948", "58400948")</f>
        <v/>
      </c>
      <c r="B380" t="n">
        <v>0.3506216006216006</v>
      </c>
    </row>
    <row r="381">
      <c r="A381">
        <f>HYPERLINK("https://stackoverflow.com/q/58416726", "58416726")</f>
        <v/>
      </c>
      <c r="B381" t="n">
        <v>0.2408496732026144</v>
      </c>
    </row>
    <row r="382">
      <c r="A382">
        <f>HYPERLINK("https://stackoverflow.com/q/58422656", "58422656")</f>
        <v/>
      </c>
      <c r="B382" t="n">
        <v>0.2872168284789644</v>
      </c>
    </row>
    <row r="383">
      <c r="A383">
        <f>HYPERLINK("https://stackoverflow.com/q/58473180", "58473180")</f>
        <v/>
      </c>
      <c r="B383" t="n">
        <v>0.2033844189016603</v>
      </c>
    </row>
    <row r="384">
      <c r="A384">
        <f>HYPERLINK("https://stackoverflow.com/q/58530732", "58530732")</f>
        <v/>
      </c>
      <c r="B384" t="n">
        <v>0.2193121693121693</v>
      </c>
    </row>
    <row r="385">
      <c r="A385">
        <f>HYPERLINK("https://stackoverflow.com/q/58572685", "58572685")</f>
        <v/>
      </c>
      <c r="B385" t="n">
        <v>0.2294238683127572</v>
      </c>
    </row>
    <row r="386">
      <c r="A386">
        <f>HYPERLINK("https://stackoverflow.com/q/58573319", "58573319")</f>
        <v/>
      </c>
      <c r="B386" t="n">
        <v>0.3058712121212121</v>
      </c>
    </row>
    <row r="387">
      <c r="A387">
        <f>HYPERLINK("https://stackoverflow.com/q/58594685", "58594685")</f>
        <v/>
      </c>
      <c r="B387" t="n">
        <v>0.1645936981757877</v>
      </c>
    </row>
    <row r="388">
      <c r="A388">
        <f>HYPERLINK("https://stackoverflow.com/q/58598442", "58598442")</f>
        <v/>
      </c>
      <c r="B388" t="n">
        <v>0.2956018518518519</v>
      </c>
    </row>
    <row r="389">
      <c r="A389">
        <f>HYPERLINK("https://stackoverflow.com/q/58602509", "58602509")</f>
        <v/>
      </c>
      <c r="B389" t="n">
        <v>0.1977611940298507</v>
      </c>
    </row>
    <row r="390">
      <c r="A390">
        <f>HYPERLINK("https://stackoverflow.com/q/58609888", "58609888")</f>
        <v/>
      </c>
      <c r="B390" t="n">
        <v>0.2058080808080808</v>
      </c>
    </row>
    <row r="391">
      <c r="A391">
        <f>HYPERLINK("https://stackoverflow.com/q/58632538", "58632538")</f>
        <v/>
      </c>
      <c r="B391" t="n">
        <v>0.2434640522875817</v>
      </c>
    </row>
    <row r="392">
      <c r="A392">
        <f>HYPERLINK("https://stackoverflow.com/q/58649380", "58649380")</f>
        <v/>
      </c>
      <c r="B392" t="n">
        <v>0.1925675675675676</v>
      </c>
    </row>
    <row r="393">
      <c r="A393">
        <f>HYPERLINK("https://stackoverflow.com/q/58677883", "58677883")</f>
        <v/>
      </c>
      <c r="B393" t="n">
        <v>0.1988188976377953</v>
      </c>
    </row>
    <row r="394">
      <c r="A394">
        <f>HYPERLINK("https://stackoverflow.com/q/58701030", "58701030")</f>
        <v/>
      </c>
      <c r="B394" t="n">
        <v>0.1947751322751323</v>
      </c>
    </row>
    <row r="395">
      <c r="A395">
        <f>HYPERLINK("https://stackoverflow.com/q/58703729", "58703729")</f>
        <v/>
      </c>
      <c r="B395" t="n">
        <v>0.2092592592592593</v>
      </c>
    </row>
    <row r="396">
      <c r="A396">
        <f>HYPERLINK("https://stackoverflow.com/q/58703762", "58703762")</f>
        <v/>
      </c>
      <c r="B396" t="n">
        <v>0.2240740740740741</v>
      </c>
    </row>
    <row r="397">
      <c r="A397">
        <f>HYPERLINK("https://stackoverflow.com/q/58711935", "58711935")</f>
        <v/>
      </c>
      <c r="B397" t="n">
        <v>0.2790215588723051</v>
      </c>
    </row>
    <row r="398">
      <c r="A398">
        <f>HYPERLINK("https://stackoverflow.com/q/58712877", "58712877")</f>
        <v/>
      </c>
      <c r="B398" t="n">
        <v>0.2083333333333333</v>
      </c>
    </row>
    <row r="399">
      <c r="A399">
        <f>HYPERLINK("https://stackoverflow.com/q/58736620", "58736620")</f>
        <v/>
      </c>
      <c r="B399" t="n">
        <v>0.2088477366255144</v>
      </c>
    </row>
    <row r="400">
      <c r="A400">
        <f>HYPERLINK("https://stackoverflow.com/q/58798429", "58798429")</f>
        <v/>
      </c>
      <c r="B400" t="n">
        <v>0.2909722222222222</v>
      </c>
    </row>
    <row r="401">
      <c r="A401">
        <f>HYPERLINK("https://stackoverflow.com/q/58804879", "58804879")</f>
        <v/>
      </c>
      <c r="B401" t="n">
        <v>0.1862573099415205</v>
      </c>
    </row>
    <row r="402">
      <c r="A402">
        <f>HYPERLINK("https://stackoverflow.com/q/58819021", "58819021")</f>
        <v/>
      </c>
      <c r="B402" t="n">
        <v>0.1837349397590362</v>
      </c>
    </row>
    <row r="403">
      <c r="A403">
        <f>HYPERLINK("https://stackoverflow.com/q/58861074", "58861074")</f>
        <v/>
      </c>
      <c r="B403" t="n">
        <v>0.2716503267973857</v>
      </c>
    </row>
    <row r="404">
      <c r="A404">
        <f>HYPERLINK("https://stackoverflow.com/q/58861624", "58861624")</f>
        <v/>
      </c>
      <c r="B404" t="n">
        <v>0.2507407407407408</v>
      </c>
    </row>
    <row r="405">
      <c r="A405">
        <f>HYPERLINK("https://stackoverflow.com/q/58869893", "58869893")</f>
        <v/>
      </c>
      <c r="B405" t="n">
        <v>0.2003086419753087</v>
      </c>
    </row>
    <row r="406">
      <c r="A406">
        <f>HYPERLINK("https://stackoverflow.com/q/58876011", "58876011")</f>
        <v/>
      </c>
      <c r="B406" t="n">
        <v>0.3477011494252873</v>
      </c>
    </row>
    <row r="407">
      <c r="A407">
        <f>HYPERLINK("https://stackoverflow.com/q/58937485", "58937485")</f>
        <v/>
      </c>
      <c r="B407" t="n">
        <v>0.1842273307790549</v>
      </c>
    </row>
    <row r="408">
      <c r="A408">
        <f>HYPERLINK("https://stackoverflow.com/q/59018968", "59018968")</f>
        <v/>
      </c>
      <c r="B408" t="n">
        <v>0.1861111111111111</v>
      </c>
    </row>
    <row r="409">
      <c r="A409">
        <f>HYPERLINK("https://stackoverflow.com/q/59046675", "59046675")</f>
        <v/>
      </c>
      <c r="B409" t="n">
        <v>0.2586336336336337</v>
      </c>
    </row>
    <row r="410">
      <c r="A410">
        <f>HYPERLINK("https://stackoverflow.com/q/59053329", "59053329")</f>
        <v/>
      </c>
      <c r="B410" t="n">
        <v>0.1850490196078431</v>
      </c>
    </row>
    <row r="411">
      <c r="A411">
        <f>HYPERLINK("https://stackoverflow.com/q/59158534", "59158534")</f>
        <v/>
      </c>
      <c r="B411" t="n">
        <v>0.2281144781144781</v>
      </c>
    </row>
    <row r="412">
      <c r="A412">
        <f>HYPERLINK("https://stackoverflow.com/q/59189512", "59189512")</f>
        <v/>
      </c>
      <c r="B412" t="n">
        <v>0.4241363211951448</v>
      </c>
    </row>
    <row r="413">
      <c r="A413">
        <f>HYPERLINK("https://stackoverflow.com/q/59196780", "59196780")</f>
        <v/>
      </c>
      <c r="B413" t="n">
        <v>0.2851702508960574</v>
      </c>
    </row>
    <row r="414">
      <c r="A414">
        <f>HYPERLINK("https://stackoverflow.com/q/59212486", "59212486")</f>
        <v/>
      </c>
      <c r="B414" t="n">
        <v>0.2838441890166028</v>
      </c>
    </row>
    <row r="415">
      <c r="A415">
        <f>HYPERLINK("https://stackoverflow.com/q/59249246", "59249246")</f>
        <v/>
      </c>
      <c r="B415" t="n">
        <v>0.1498178506375228</v>
      </c>
    </row>
    <row r="416">
      <c r="A416">
        <f>HYPERLINK("https://stackoverflow.com/q/59271914", "59271914")</f>
        <v/>
      </c>
      <c r="B416" t="n">
        <v>0.2346014492753623</v>
      </c>
    </row>
    <row r="417">
      <c r="A417">
        <f>HYPERLINK("https://stackoverflow.com/q/59285415", "59285415")</f>
        <v/>
      </c>
      <c r="B417" t="n">
        <v>0.2485994397759104</v>
      </c>
    </row>
    <row r="418">
      <c r="A418">
        <f>HYPERLINK("https://stackoverflow.com/q/59322618", "59322618")</f>
        <v/>
      </c>
      <c r="B418" t="n">
        <v>0.1814128943758574</v>
      </c>
    </row>
    <row r="419">
      <c r="A419">
        <f>HYPERLINK("https://stackoverflow.com/q/59326669", "59326669")</f>
        <v/>
      </c>
      <c r="B419" t="n">
        <v>0.2513123359580053</v>
      </c>
    </row>
    <row r="420">
      <c r="A420">
        <f>HYPERLINK("https://stackoverflow.com/q/59394560", "59394560")</f>
        <v/>
      </c>
      <c r="B420" t="n">
        <v>0.21875</v>
      </c>
    </row>
    <row r="421">
      <c r="A421">
        <f>HYPERLINK("https://stackoverflow.com/q/59404027", "59404027")</f>
        <v/>
      </c>
      <c r="B421" t="n">
        <v>0.1926638176638177</v>
      </c>
    </row>
    <row r="422">
      <c r="A422">
        <f>HYPERLINK("https://stackoverflow.com/q/59405701", "59405701")</f>
        <v/>
      </c>
      <c r="B422" t="n">
        <v>0.2180365296803653</v>
      </c>
    </row>
    <row r="423">
      <c r="A423">
        <f>HYPERLINK("https://stackoverflow.com/q/59505728", "59505728")</f>
        <v/>
      </c>
      <c r="B423" t="n">
        <v>0.3124493106244931</v>
      </c>
    </row>
    <row r="424">
      <c r="A424">
        <f>HYPERLINK("https://stackoverflow.com/q/59548023", "59548023")</f>
        <v/>
      </c>
      <c r="B424" t="n">
        <v>0.3593567251461989</v>
      </c>
    </row>
    <row r="425">
      <c r="A425">
        <f>HYPERLINK("https://stackoverflow.com/q/59557099", "59557099")</f>
        <v/>
      </c>
      <c r="B425" t="n">
        <v>0.2350694444444444</v>
      </c>
    </row>
    <row r="426">
      <c r="A426">
        <f>HYPERLINK("https://stackoverflow.com/q/59638262", "59638262")</f>
        <v/>
      </c>
      <c r="B426" t="n">
        <v>0.2839966832504146</v>
      </c>
    </row>
    <row r="427">
      <c r="A427">
        <f>HYPERLINK("https://stackoverflow.com/q/59648614", "59648614")</f>
        <v/>
      </c>
      <c r="B427" t="n">
        <v>0.1727053140096618</v>
      </c>
    </row>
    <row r="428">
      <c r="A428">
        <f>HYPERLINK("https://stackoverflow.com/q/59652308", "59652308")</f>
        <v/>
      </c>
      <c r="B428" t="n">
        <v>0.2475925925925926</v>
      </c>
    </row>
    <row r="429">
      <c r="A429">
        <f>HYPERLINK("https://stackoverflow.com/q/59672640", "59672640")</f>
        <v/>
      </c>
      <c r="B429" t="n">
        <v>0.3117283950617284</v>
      </c>
    </row>
    <row r="430">
      <c r="A430">
        <f>HYPERLINK("https://stackoverflow.com/q/59683644", "59683644")</f>
        <v/>
      </c>
      <c r="B430" t="n">
        <v>0.1962081128747795</v>
      </c>
    </row>
    <row r="431">
      <c r="A431">
        <f>HYPERLINK("https://stackoverflow.com/q/59688843", "59688843")</f>
        <v/>
      </c>
      <c r="B431" t="n">
        <v>0.1951659451659452</v>
      </c>
    </row>
    <row r="432">
      <c r="A432">
        <f>HYPERLINK("https://stackoverflow.com/q/59709217", "59709217")</f>
        <v/>
      </c>
      <c r="B432" t="n">
        <v>0.2147887323943662</v>
      </c>
    </row>
    <row r="433">
      <c r="A433">
        <f>HYPERLINK("https://stackoverflow.com/q/59719707", "59719707")</f>
        <v/>
      </c>
      <c r="B433" t="n">
        <v>0.1899895178197065</v>
      </c>
    </row>
    <row r="434">
      <c r="A434">
        <f>HYPERLINK("https://stackoverflow.com/q/59720097", "59720097")</f>
        <v/>
      </c>
      <c r="B434" t="n">
        <v>0.2595679012345679</v>
      </c>
    </row>
    <row r="435">
      <c r="A435">
        <f>HYPERLINK("https://stackoverflow.com/q/59748089", "59748089")</f>
        <v/>
      </c>
      <c r="B435" t="n">
        <v>0.1732954545454546</v>
      </c>
    </row>
    <row r="436">
      <c r="A436">
        <f>HYPERLINK("https://stackoverflow.com/q/59759473", "59759473")</f>
        <v/>
      </c>
      <c r="B436" t="n">
        <v>0.2576754385964912</v>
      </c>
    </row>
    <row r="437">
      <c r="A437">
        <f>HYPERLINK("https://stackoverflow.com/q/59776920", "59776920")</f>
        <v/>
      </c>
      <c r="B437" t="n">
        <v>0.2448148148148148</v>
      </c>
    </row>
    <row r="438">
      <c r="A438">
        <f>HYPERLINK("https://stackoverflow.com/q/59845710", "59845710")</f>
        <v/>
      </c>
      <c r="B438" t="n">
        <v>0.1880511463844797</v>
      </c>
    </row>
    <row r="439">
      <c r="A439">
        <f>HYPERLINK("https://stackoverflow.com/q/59847182", "59847182")</f>
        <v/>
      </c>
      <c r="B439" t="n">
        <v>0.2099083619702176</v>
      </c>
    </row>
    <row r="440">
      <c r="A440">
        <f>HYPERLINK("https://stackoverflow.com/q/59880170", "59880170")</f>
        <v/>
      </c>
      <c r="B440" t="n">
        <v>0.2190721649484536</v>
      </c>
    </row>
    <row r="441">
      <c r="A441">
        <f>HYPERLINK("https://stackoverflow.com/q/59886892", "59886892")</f>
        <v/>
      </c>
      <c r="B441" t="n">
        <v>0.1916666666666667</v>
      </c>
    </row>
    <row r="442">
      <c r="A442">
        <f>HYPERLINK("https://stackoverflow.com/q/59959076", "59959076")</f>
        <v/>
      </c>
      <c r="B442" t="n">
        <v>0.2572150072150072</v>
      </c>
    </row>
    <row r="443">
      <c r="A443">
        <f>HYPERLINK("https://stackoverflow.com/q/60115832", "60115832")</f>
        <v/>
      </c>
      <c r="B443" t="n">
        <v>0.2287765293383271</v>
      </c>
    </row>
    <row r="444">
      <c r="A444">
        <f>HYPERLINK("https://stackoverflow.com/q/60168463", "60168463")</f>
        <v/>
      </c>
      <c r="B444" t="n">
        <v>0.206989247311828</v>
      </c>
    </row>
    <row r="445">
      <c r="A445">
        <f>HYPERLINK("https://stackoverflow.com/q/60177666", "60177666")</f>
        <v/>
      </c>
      <c r="B445" t="n">
        <v>0.367283950617284</v>
      </c>
    </row>
    <row r="446">
      <c r="A446">
        <f>HYPERLINK("https://stackoverflow.com/q/60184002", "60184002")</f>
        <v/>
      </c>
      <c r="B446" t="n">
        <v>0.2840711805555556</v>
      </c>
    </row>
    <row r="447">
      <c r="A447">
        <f>HYPERLINK("https://stackoverflow.com/q/60209158", "60209158")</f>
        <v/>
      </c>
      <c r="B447" t="n">
        <v>0.2007445589919817</v>
      </c>
    </row>
    <row r="448">
      <c r="A448">
        <f>HYPERLINK("https://stackoverflow.com/q/60264611", "60264611")</f>
        <v/>
      </c>
      <c r="B448" t="n">
        <v>0.4178639846743295</v>
      </c>
    </row>
    <row r="449">
      <c r="A449">
        <f>HYPERLINK("https://stackoverflow.com/q/60269505", "60269505")</f>
        <v/>
      </c>
      <c r="B449" t="n">
        <v>0.3269230769230769</v>
      </c>
    </row>
    <row r="450">
      <c r="A450">
        <f>HYPERLINK("https://stackoverflow.com/q/60284599", "60284599")</f>
        <v/>
      </c>
      <c r="B450" t="n">
        <v>0.2627175368139223</v>
      </c>
    </row>
    <row r="451">
      <c r="A451">
        <f>HYPERLINK("https://stackoverflow.com/q/60310744", "60310744")</f>
        <v/>
      </c>
      <c r="B451" t="n">
        <v>0.1907407407407408</v>
      </c>
    </row>
    <row r="452">
      <c r="A452">
        <f>HYPERLINK("https://stackoverflow.com/q/60323334", "60323334")</f>
        <v/>
      </c>
      <c r="B452" t="n">
        <v>0.1986638537271449</v>
      </c>
    </row>
    <row r="453">
      <c r="A453">
        <f>HYPERLINK("https://stackoverflow.com/q/60416906", "60416906")</f>
        <v/>
      </c>
      <c r="B453" t="n">
        <v>0.1705082742316785</v>
      </c>
    </row>
    <row r="454">
      <c r="A454">
        <f>HYPERLINK("https://stackoverflow.com/q/60429162", "60429162")</f>
        <v/>
      </c>
      <c r="B454" t="n">
        <v>0.2257433489827856</v>
      </c>
    </row>
    <row r="455">
      <c r="A455">
        <f>HYPERLINK("https://stackoverflow.com/q/60532175", "60532175")</f>
        <v/>
      </c>
      <c r="B455" t="n">
        <v>0.4663504968383017</v>
      </c>
    </row>
    <row r="456">
      <c r="A456">
        <f>HYPERLINK("https://stackoverflow.com/q/60624406", "60624406")</f>
        <v/>
      </c>
      <c r="B456" t="n">
        <v>0.2068627450980392</v>
      </c>
    </row>
    <row r="457">
      <c r="A457">
        <f>HYPERLINK("https://stackoverflow.com/q/60727567", "60727567")</f>
        <v/>
      </c>
      <c r="B457" t="n">
        <v>0.2430555555555556</v>
      </c>
    </row>
    <row r="458">
      <c r="A458">
        <f>HYPERLINK("https://stackoverflow.com/q/60772816", "60772816")</f>
        <v/>
      </c>
      <c r="B458" t="n">
        <v>0.3099279835390947</v>
      </c>
    </row>
    <row r="459">
      <c r="A459">
        <f>HYPERLINK("https://stackoverflow.com/q/60780585", "60780585")</f>
        <v/>
      </c>
      <c r="B459" t="n">
        <v>0.1898907103825136</v>
      </c>
    </row>
    <row r="460">
      <c r="A460">
        <f>HYPERLINK("https://stackoverflow.com/q/60811100", "60811100")</f>
        <v/>
      </c>
      <c r="B460" t="n">
        <v>0.2301051051051051</v>
      </c>
    </row>
    <row r="461">
      <c r="A461">
        <f>HYPERLINK("https://stackoverflow.com/q/60825886", "60825886")</f>
        <v/>
      </c>
      <c r="B461" t="n">
        <v>0.2153679653679654</v>
      </c>
    </row>
    <row r="462">
      <c r="A462">
        <f>HYPERLINK("https://stackoverflow.com/q/60862896", "60862896")</f>
        <v/>
      </c>
      <c r="B462" t="n">
        <v>0.1654154154154154</v>
      </c>
    </row>
    <row r="463">
      <c r="A463">
        <f>HYPERLINK("https://stackoverflow.com/q/60875821", "60875821")</f>
        <v/>
      </c>
      <c r="B463" t="n">
        <v>0.2303240740740741</v>
      </c>
    </row>
    <row r="464">
      <c r="A464">
        <f>HYPERLINK("https://stackoverflow.com/q/60881303", "60881303")</f>
        <v/>
      </c>
      <c r="B464" t="n">
        <v>0.2442632850241546</v>
      </c>
    </row>
    <row r="465">
      <c r="A465">
        <f>HYPERLINK("https://stackoverflow.com/q/60972901", "60972901")</f>
        <v/>
      </c>
      <c r="B465" t="n">
        <v>0.2503019323671498</v>
      </c>
    </row>
    <row r="466">
      <c r="A466">
        <f>HYPERLINK("https://stackoverflow.com/q/61021604", "61021604")</f>
        <v/>
      </c>
      <c r="B466" t="n">
        <v>0.3822314049586777</v>
      </c>
    </row>
    <row r="467">
      <c r="A467">
        <f>HYPERLINK("https://stackoverflow.com/q/61038662", "61038662")</f>
        <v/>
      </c>
      <c r="B467" t="n">
        <v>0.1583820662768031</v>
      </c>
    </row>
    <row r="468">
      <c r="A468">
        <f>HYPERLINK("https://stackoverflow.com/q/61088814", "61088814")</f>
        <v/>
      </c>
      <c r="B468" t="n">
        <v>0.1845760233918129</v>
      </c>
    </row>
    <row r="469">
      <c r="A469">
        <f>HYPERLINK("https://stackoverflow.com/q/61112343", "61112343")</f>
        <v/>
      </c>
      <c r="B469" t="n">
        <v>0.1818910256410257</v>
      </c>
    </row>
    <row r="470">
      <c r="A470">
        <f>HYPERLINK("https://stackoverflow.com/q/61123415", "61123415")</f>
        <v/>
      </c>
      <c r="B470" t="n">
        <v>0.4122299382716049</v>
      </c>
    </row>
    <row r="471">
      <c r="A471">
        <f>HYPERLINK("https://stackoverflow.com/q/61217110", "61217110")</f>
        <v/>
      </c>
      <c r="B471" t="n">
        <v>0.1911276948590381</v>
      </c>
    </row>
    <row r="472">
      <c r="A472">
        <f>HYPERLINK("https://stackoverflow.com/q/61331112", "61331112")</f>
        <v/>
      </c>
      <c r="B472" t="n">
        <v>0.3719135802469136</v>
      </c>
    </row>
    <row r="473">
      <c r="A473">
        <f>HYPERLINK("https://stackoverflow.com/q/61377118", "61377118")</f>
        <v/>
      </c>
      <c r="B473" t="n">
        <v>0.2417695473251029</v>
      </c>
    </row>
    <row r="474">
      <c r="A474">
        <f>HYPERLINK("https://stackoverflow.com/q/61378839", "61378839")</f>
        <v/>
      </c>
      <c r="B474" t="n">
        <v>0.2513354700854701</v>
      </c>
    </row>
    <row r="475">
      <c r="A475">
        <f>HYPERLINK("https://stackoverflow.com/q/61405883", "61405883")</f>
        <v/>
      </c>
      <c r="B475" t="n">
        <v>0.271494708994709</v>
      </c>
    </row>
    <row r="476">
      <c r="A476">
        <f>HYPERLINK("https://stackoverflow.com/q/61487083", "61487083")</f>
        <v/>
      </c>
      <c r="B476" t="n">
        <v>0.1741830065359477</v>
      </c>
    </row>
    <row r="477">
      <c r="A477">
        <f>HYPERLINK("https://stackoverflow.com/q/61604943", "61604943")</f>
        <v/>
      </c>
      <c r="B477" t="n">
        <v>0.1715465465465466</v>
      </c>
    </row>
    <row r="478">
      <c r="A478">
        <f>HYPERLINK("https://stackoverflow.com/q/61642560", "61642560")</f>
        <v/>
      </c>
      <c r="B478" t="n">
        <v>0.2074759945130316</v>
      </c>
    </row>
    <row r="479">
      <c r="A479">
        <f>HYPERLINK("https://stackoverflow.com/q/61659007", "61659007")</f>
        <v/>
      </c>
      <c r="B479" t="n">
        <v>0.2811561561561561</v>
      </c>
    </row>
    <row r="480">
      <c r="A480">
        <f>HYPERLINK("https://stackoverflow.com/q/61670491", "61670491")</f>
        <v/>
      </c>
      <c r="B480" t="n">
        <v>0.3494047619047619</v>
      </c>
    </row>
    <row r="481">
      <c r="A481">
        <f>HYPERLINK("https://stackoverflow.com/q/61676962", "61676962")</f>
        <v/>
      </c>
      <c r="B481" t="n">
        <v>0.3937074829931973</v>
      </c>
    </row>
    <row r="482">
      <c r="A482">
        <f>HYPERLINK("https://stackoverflow.com/q/61683219", "61683219")</f>
        <v/>
      </c>
      <c r="B482" t="n">
        <v>0.3573966408268734</v>
      </c>
    </row>
    <row r="483">
      <c r="A483">
        <f>HYPERLINK("https://stackoverflow.com/q/61685582", "61685582")</f>
        <v/>
      </c>
      <c r="B483" t="n">
        <v>0.275</v>
      </c>
    </row>
    <row r="484">
      <c r="A484">
        <f>HYPERLINK("https://stackoverflow.com/q/61742910", "61742910")</f>
        <v/>
      </c>
      <c r="B484" t="n">
        <v>0.2502314814814815</v>
      </c>
    </row>
    <row r="485">
      <c r="A485">
        <f>HYPERLINK("https://stackoverflow.com/q/61840842", "61840842")</f>
        <v/>
      </c>
      <c r="B485" t="n">
        <v>0.3545286993154292</v>
      </c>
    </row>
    <row r="486">
      <c r="A486">
        <f>HYPERLINK("https://stackoverflow.com/q/61903819", "61903819")</f>
        <v/>
      </c>
      <c r="B486" t="n">
        <v>0.2731481481481481</v>
      </c>
    </row>
    <row r="487">
      <c r="A487">
        <f>HYPERLINK("https://stackoverflow.com/q/61909353", "61909353")</f>
        <v/>
      </c>
      <c r="B487" t="n">
        <v>0.2471509971509971</v>
      </c>
    </row>
    <row r="488">
      <c r="A488">
        <f>HYPERLINK("https://stackoverflow.com/q/61915796", "61915796")</f>
        <v/>
      </c>
      <c r="B488" t="n">
        <v>0.2636316872427983</v>
      </c>
    </row>
    <row r="489">
      <c r="A489">
        <f>HYPERLINK("https://stackoverflow.com/q/61936613", "61936613")</f>
        <v/>
      </c>
      <c r="B489" t="n">
        <v>0.3781179138321996</v>
      </c>
    </row>
    <row r="490">
      <c r="A490">
        <f>HYPERLINK("https://stackoverflow.com/q/61950117", "61950117")</f>
        <v/>
      </c>
      <c r="B490" t="n">
        <v>0.1827256944444444</v>
      </c>
    </row>
    <row r="491">
      <c r="A491">
        <f>HYPERLINK("https://stackoverflow.com/q/62049277", "62049277")</f>
        <v/>
      </c>
      <c r="B491" t="n">
        <v>0.1670875420875421</v>
      </c>
    </row>
    <row r="492">
      <c r="A492">
        <f>HYPERLINK("https://stackoverflow.com/q/62077982", "62077982")</f>
        <v/>
      </c>
      <c r="B492" t="n">
        <v>0.2581481481481481</v>
      </c>
    </row>
    <row r="493">
      <c r="A493">
        <f>HYPERLINK("https://stackoverflow.com/q/62078382", "62078382")</f>
        <v/>
      </c>
      <c r="B493" t="n">
        <v>0.1868386243386244</v>
      </c>
    </row>
    <row r="494">
      <c r="A494">
        <f>HYPERLINK("https://stackoverflow.com/q/62081474", "62081474")</f>
        <v/>
      </c>
      <c r="B494" t="n">
        <v>0.1970486111111111</v>
      </c>
    </row>
    <row r="495">
      <c r="A495">
        <f>HYPERLINK("https://stackoverflow.com/q/62087465", "62087465")</f>
        <v/>
      </c>
      <c r="B495" t="n">
        <v>0.2455962059620596</v>
      </c>
    </row>
    <row r="496">
      <c r="A496">
        <f>HYPERLINK("https://stackoverflow.com/q/62099257", "62099257")</f>
        <v/>
      </c>
      <c r="B496" t="n">
        <v>0.2225177304964539</v>
      </c>
    </row>
    <row r="497">
      <c r="A497">
        <f>HYPERLINK("https://stackoverflow.com/q/62100067", "62100067")</f>
        <v/>
      </c>
      <c r="B497" t="n">
        <v>0.1969444444444444</v>
      </c>
    </row>
    <row r="498">
      <c r="A498">
        <f>HYPERLINK("https://stackoverflow.com/q/62103461", "62103461")</f>
        <v/>
      </c>
      <c r="B498" t="n">
        <v>0.1972222222222222</v>
      </c>
    </row>
    <row r="499">
      <c r="A499">
        <f>HYPERLINK("https://stackoverflow.com/q/62107434", "62107434")</f>
        <v/>
      </c>
      <c r="B499" t="n">
        <v>0.2185408299866131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