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0.1622685185185185</v>
      </c>
    </row>
    <row r="3">
      <c r="A3">
        <f>HYPERLINK("https://stackoverflow.com/q/12242168", "12242168")</f>
        <v/>
      </c>
      <c r="B3" t="n">
        <v>0.1826690821256039</v>
      </c>
    </row>
    <row r="4">
      <c r="A4">
        <f>HYPERLINK("https://stackoverflow.com/q/12270740", "12270740")</f>
        <v/>
      </c>
      <c r="B4" t="n">
        <v>0.2604775828460039</v>
      </c>
    </row>
    <row r="5">
      <c r="A5">
        <f>HYPERLINK("https://stackoverflow.com/q/12318829", "12318829")</f>
        <v/>
      </c>
      <c r="B5" t="n">
        <v>0.156986531986532</v>
      </c>
    </row>
    <row r="6">
      <c r="A6">
        <f>HYPERLINK("https://stackoverflow.com/q/12559029", "12559029")</f>
        <v/>
      </c>
      <c r="B6" t="n">
        <v>0.1644570707070707</v>
      </c>
    </row>
    <row r="7">
      <c r="A7">
        <f>HYPERLINK("https://stackoverflow.com/q/13561945", "13561945")</f>
        <v/>
      </c>
      <c r="B7" t="n">
        <v>0.2061237373737374</v>
      </c>
    </row>
    <row r="8">
      <c r="A8">
        <f>HYPERLINK("https://stackoverflow.com/q/16930202", "16930202")</f>
        <v/>
      </c>
      <c r="B8" t="n">
        <v>0.1720779220779221</v>
      </c>
    </row>
    <row r="9">
      <c r="A9">
        <f>HYPERLINK("https://stackoverflow.com/q/18440385", "18440385")</f>
        <v/>
      </c>
      <c r="B9" t="n">
        <v>0.2775689223057645</v>
      </c>
    </row>
    <row r="10">
      <c r="A10">
        <f>HYPERLINK("https://stackoverflow.com/q/21404255", "21404255")</f>
        <v/>
      </c>
      <c r="B10" t="n">
        <v>0.1989981785063752</v>
      </c>
    </row>
    <row r="11">
      <c r="A11">
        <f>HYPERLINK("https://stackoverflow.com/q/21907126", "21907126")</f>
        <v/>
      </c>
      <c r="B11" t="n">
        <v>0.2247995418098511</v>
      </c>
    </row>
    <row r="12">
      <c r="A12">
        <f>HYPERLINK("https://stackoverflow.com/q/25935255", "25935255")</f>
        <v/>
      </c>
      <c r="B12" t="n">
        <v>0.2211538461538461</v>
      </c>
    </row>
    <row r="13">
      <c r="A13">
        <f>HYPERLINK("https://stackoverflow.com/q/25971699", "25971699")</f>
        <v/>
      </c>
      <c r="B13" t="n">
        <v>0.2018518518518519</v>
      </c>
    </row>
    <row r="14">
      <c r="A14">
        <f>HYPERLINK("https://stackoverflow.com/q/30874436", "30874436")</f>
        <v/>
      </c>
      <c r="B14" t="n">
        <v>0.1893939393939394</v>
      </c>
    </row>
    <row r="15">
      <c r="A15">
        <f>HYPERLINK("https://stackoverflow.com/q/32247953", "32247953")</f>
        <v/>
      </c>
      <c r="B15" t="n">
        <v>0.2596450617283951</v>
      </c>
    </row>
    <row r="16">
      <c r="A16">
        <f>HYPERLINK("https://stackoverflow.com/q/34515865", "34515865")</f>
        <v/>
      </c>
      <c r="B16" t="n">
        <v>0.2097883597883598</v>
      </c>
    </row>
    <row r="17">
      <c r="A17">
        <f>HYPERLINK("https://stackoverflow.com/q/34814468", "34814468")</f>
        <v/>
      </c>
      <c r="B17" t="n">
        <v>0.1915204678362573</v>
      </c>
    </row>
    <row r="18">
      <c r="A18">
        <f>HYPERLINK("https://stackoverflow.com/q/35476777", "35476777")</f>
        <v/>
      </c>
      <c r="B18" t="n">
        <v>0.2038152610441767</v>
      </c>
    </row>
    <row r="19">
      <c r="A19">
        <f>HYPERLINK("https://stackoverflow.com/q/36610727", "36610727")</f>
        <v/>
      </c>
      <c r="B19" t="n">
        <v>0.2395833333333333</v>
      </c>
    </row>
    <row r="20">
      <c r="A20">
        <f>HYPERLINK("https://stackoverflow.com/q/36813793", "36813793")</f>
        <v/>
      </c>
      <c r="B20" t="n">
        <v>0.1569611780455154</v>
      </c>
    </row>
    <row r="21">
      <c r="A21">
        <f>HYPERLINK("https://stackoverflow.com/q/37837215", "37837215")</f>
        <v/>
      </c>
      <c r="B21" t="n">
        <v>0.3034979423868313</v>
      </c>
    </row>
    <row r="22">
      <c r="A22">
        <f>HYPERLINK("https://stackoverflow.com/q/38446585", "38446585")</f>
        <v/>
      </c>
      <c r="B22" t="n">
        <v>0.2296061884669479</v>
      </c>
    </row>
    <row r="23">
      <c r="A23">
        <f>HYPERLINK("https://stackoverflow.com/q/38968308", "38968308")</f>
        <v/>
      </c>
      <c r="B23" t="n">
        <v>0.1936392914653784</v>
      </c>
    </row>
    <row r="24">
      <c r="A24">
        <f>HYPERLINK("https://stackoverflow.com/q/40159662", "40159662")</f>
        <v/>
      </c>
      <c r="B24" t="n">
        <v>0.2295454545454546</v>
      </c>
    </row>
    <row r="25">
      <c r="A25">
        <f>HYPERLINK("https://stackoverflow.com/q/40233484", "40233484")</f>
        <v/>
      </c>
      <c r="B25" t="n">
        <v>0.2291666666666667</v>
      </c>
    </row>
    <row r="26">
      <c r="A26">
        <f>HYPERLINK("https://stackoverflow.com/q/40775150", "40775150")</f>
        <v/>
      </c>
      <c r="B26" t="n">
        <v>0.1941721132897604</v>
      </c>
    </row>
    <row r="27">
      <c r="A27">
        <f>HYPERLINK("https://stackoverflow.com/q/41173895", "41173895")</f>
        <v/>
      </c>
      <c r="B27" t="n">
        <v>0.2413928012519562</v>
      </c>
    </row>
    <row r="28">
      <c r="A28">
        <f>HYPERLINK("https://stackoverflow.com/q/41281189", "41281189")</f>
        <v/>
      </c>
      <c r="B28" t="n">
        <v>0.1635802469135803</v>
      </c>
    </row>
    <row r="29">
      <c r="A29">
        <f>HYPERLINK("https://stackoverflow.com/q/41291090", "41291090")</f>
        <v/>
      </c>
      <c r="B29" t="n">
        <v>0.1677777777777778</v>
      </c>
    </row>
    <row r="30">
      <c r="A30">
        <f>HYPERLINK("https://stackoverflow.com/q/41360274", "41360274")</f>
        <v/>
      </c>
      <c r="B30" t="n">
        <v>0.1603703703703704</v>
      </c>
    </row>
    <row r="31">
      <c r="A31">
        <f>HYPERLINK("https://stackoverflow.com/q/41542609", "41542609")</f>
        <v/>
      </c>
      <c r="B31" t="n">
        <v>0.192002442002442</v>
      </c>
    </row>
    <row r="32">
      <c r="A32">
        <f>HYPERLINK("https://stackoverflow.com/q/41638663", "41638663")</f>
        <v/>
      </c>
      <c r="B32" t="n">
        <v>0.3561676082862524</v>
      </c>
    </row>
    <row r="33">
      <c r="A33">
        <f>HYPERLINK("https://stackoverflow.com/q/41749324", "41749324")</f>
        <v/>
      </c>
      <c r="B33" t="n">
        <v>0.2615440115440115</v>
      </c>
    </row>
    <row r="34">
      <c r="A34">
        <f>HYPERLINK("https://stackoverflow.com/q/41806580", "41806580")</f>
        <v/>
      </c>
      <c r="B34" t="n">
        <v>0.2401315789473684</v>
      </c>
    </row>
    <row r="35">
      <c r="A35">
        <f>HYPERLINK("https://stackoverflow.com/q/41838629", "41838629")</f>
        <v/>
      </c>
      <c r="B35" t="n">
        <v>0.2107407407407407</v>
      </c>
    </row>
    <row r="36">
      <c r="A36">
        <f>HYPERLINK("https://stackoverflow.com/q/41842171", "41842171")</f>
        <v/>
      </c>
      <c r="B36" t="n">
        <v>0.3130011454753723</v>
      </c>
    </row>
    <row r="37">
      <c r="A37">
        <f>HYPERLINK("https://stackoverflow.com/q/41860322", "41860322")</f>
        <v/>
      </c>
      <c r="B37" t="n">
        <v>0.3094806763285024</v>
      </c>
    </row>
    <row r="38">
      <c r="A38">
        <f>HYPERLINK("https://stackoverflow.com/q/41881534", "41881534")</f>
        <v/>
      </c>
      <c r="B38" t="n">
        <v>0.3100162206001622</v>
      </c>
    </row>
    <row r="39">
      <c r="A39">
        <f>HYPERLINK("https://stackoverflow.com/q/41904477", "41904477")</f>
        <v/>
      </c>
      <c r="B39" t="n">
        <v>0.2259837962962963</v>
      </c>
    </row>
    <row r="40">
      <c r="A40">
        <f>HYPERLINK("https://stackoverflow.com/q/41944876", "41944876")</f>
        <v/>
      </c>
      <c r="B40" t="n">
        <v>0.2266771488469602</v>
      </c>
    </row>
    <row r="41">
      <c r="A41">
        <f>HYPERLINK("https://stackoverflow.com/q/41945601", "41945601")</f>
        <v/>
      </c>
      <c r="B41" t="n">
        <v>0.2364969135802469</v>
      </c>
    </row>
    <row r="42">
      <c r="A42">
        <f>HYPERLINK("https://stackoverflow.com/q/41983737", "41983737")</f>
        <v/>
      </c>
      <c r="B42" t="n">
        <v>0.2687018701870187</v>
      </c>
    </row>
    <row r="43">
      <c r="A43">
        <f>HYPERLINK("https://stackoverflow.com/q/42006707", "42006707")</f>
        <v/>
      </c>
      <c r="B43" t="n">
        <v>0.2173202614379085</v>
      </c>
    </row>
    <row r="44">
      <c r="A44">
        <f>HYPERLINK("https://stackoverflow.com/q/42010994", "42010994")</f>
        <v/>
      </c>
      <c r="B44" t="n">
        <v>0.1982758620689655</v>
      </c>
    </row>
    <row r="45">
      <c r="A45">
        <f>HYPERLINK("https://stackoverflow.com/q/42024359", "42024359")</f>
        <v/>
      </c>
      <c r="B45" t="n">
        <v>0.1938943894389439</v>
      </c>
    </row>
    <row r="46">
      <c r="A46">
        <f>HYPERLINK("https://stackoverflow.com/q/42227249", "42227249")</f>
        <v/>
      </c>
      <c r="B46" t="n">
        <v>0.2042624521072797</v>
      </c>
    </row>
    <row r="47">
      <c r="A47">
        <f>HYPERLINK("https://stackoverflow.com/q/42239047", "42239047")</f>
        <v/>
      </c>
      <c r="B47" t="n">
        <v>0.2983091787439613</v>
      </c>
    </row>
    <row r="48">
      <c r="A48">
        <f>HYPERLINK("https://stackoverflow.com/q/42379606", "42379606")</f>
        <v/>
      </c>
      <c r="B48" t="n">
        <v>0.2483164983164984</v>
      </c>
    </row>
    <row r="49">
      <c r="A49">
        <f>HYPERLINK("https://stackoverflow.com/q/42470252", "42470252")</f>
        <v/>
      </c>
      <c r="B49" t="n">
        <v>0.3936703096539162</v>
      </c>
    </row>
    <row r="50">
      <c r="A50">
        <f>HYPERLINK("https://stackoverflow.com/q/42619631", "42619631")</f>
        <v/>
      </c>
      <c r="B50" t="n">
        <v>0.1425653594771242</v>
      </c>
    </row>
    <row r="51">
      <c r="A51">
        <f>HYPERLINK("https://stackoverflow.com/q/42638538", "42638538")</f>
        <v/>
      </c>
      <c r="B51" t="n">
        <v>0.3348267622461171</v>
      </c>
    </row>
    <row r="52">
      <c r="A52">
        <f>HYPERLINK("https://stackoverflow.com/q/42677688", "42677688")</f>
        <v/>
      </c>
      <c r="B52" t="n">
        <v>0.2359437751004016</v>
      </c>
    </row>
    <row r="53">
      <c r="A53">
        <f>HYPERLINK("https://stackoverflow.com/q/42705379", "42705379")</f>
        <v/>
      </c>
      <c r="B53" t="n">
        <v>0.2047325102880659</v>
      </c>
    </row>
    <row r="54">
      <c r="A54">
        <f>HYPERLINK("https://stackoverflow.com/q/42739284", "42739284")</f>
        <v/>
      </c>
      <c r="B54" t="n">
        <v>0.375</v>
      </c>
    </row>
    <row r="55">
      <c r="A55">
        <f>HYPERLINK("https://stackoverflow.com/q/42859142", "42859142")</f>
        <v/>
      </c>
      <c r="B55" t="n">
        <v>0.2271412037037037</v>
      </c>
    </row>
    <row r="56">
      <c r="A56">
        <f>HYPERLINK("https://stackoverflow.com/q/42938295", "42938295")</f>
        <v/>
      </c>
      <c r="B56" t="n">
        <v>0.1937003968253968</v>
      </c>
    </row>
    <row r="57">
      <c r="A57">
        <f>HYPERLINK("https://stackoverflow.com/q/42955004", "42955004")</f>
        <v/>
      </c>
      <c r="B57" t="n">
        <v>0.4012626262626263</v>
      </c>
    </row>
    <row r="58">
      <c r="A58">
        <f>HYPERLINK("https://stackoverflow.com/q/43079162", "43079162")</f>
        <v/>
      </c>
      <c r="B58" t="n">
        <v>0.3691294387170676</v>
      </c>
    </row>
    <row r="59">
      <c r="A59">
        <f>HYPERLINK("https://stackoverflow.com/q/43097927", "43097927")</f>
        <v/>
      </c>
      <c r="B59" t="n">
        <v>0.3435792349726776</v>
      </c>
    </row>
    <row r="60">
      <c r="A60">
        <f>HYPERLINK("https://stackoverflow.com/q/43213661", "43213661")</f>
        <v/>
      </c>
      <c r="B60" t="n">
        <v>0.2438568376068376</v>
      </c>
    </row>
    <row r="61">
      <c r="A61">
        <f>HYPERLINK("https://stackoverflow.com/q/43462940", "43462940")</f>
        <v/>
      </c>
      <c r="B61" t="n">
        <v>0.2475031210986267</v>
      </c>
    </row>
    <row r="62">
      <c r="A62">
        <f>HYPERLINK("https://stackoverflow.com/q/43496400", "43496400")</f>
        <v/>
      </c>
      <c r="B62" t="n">
        <v>0.2110538373424971</v>
      </c>
    </row>
    <row r="63">
      <c r="A63">
        <f>HYPERLINK("https://stackoverflow.com/q/43549963", "43549963")</f>
        <v/>
      </c>
      <c r="B63" t="n">
        <v>0.1861645299145299</v>
      </c>
    </row>
    <row r="64">
      <c r="A64">
        <f>HYPERLINK("https://stackoverflow.com/q/43618424", "43618424")</f>
        <v/>
      </c>
      <c r="B64" t="n">
        <v>0.3165064102564102</v>
      </c>
    </row>
    <row r="65">
      <c r="A65">
        <f>HYPERLINK("https://stackoverflow.com/q/43646460", "43646460")</f>
        <v/>
      </c>
      <c r="B65" t="n">
        <v>0.2863984674329502</v>
      </c>
    </row>
    <row r="66">
      <c r="A66">
        <f>HYPERLINK("https://stackoverflow.com/q/43860901", "43860901")</f>
        <v/>
      </c>
      <c r="B66" t="n">
        <v>0.4791052114060964</v>
      </c>
    </row>
    <row r="67">
      <c r="A67">
        <f>HYPERLINK("https://stackoverflow.com/q/43908577", "43908577")</f>
        <v/>
      </c>
      <c r="B67" t="n">
        <v>0.2021072796934866</v>
      </c>
    </row>
    <row r="68">
      <c r="A68">
        <f>HYPERLINK("https://stackoverflow.com/q/44013975", "44013975")</f>
        <v/>
      </c>
      <c r="B68" t="n">
        <v>0.2311253561253561</v>
      </c>
    </row>
    <row r="69">
      <c r="A69">
        <f>HYPERLINK("https://stackoverflow.com/q/44073389", "44073389")</f>
        <v/>
      </c>
      <c r="B69" t="n">
        <v>0.1828358208955224</v>
      </c>
    </row>
    <row r="70">
      <c r="A70">
        <f>HYPERLINK("https://stackoverflow.com/q/44076048", "44076048")</f>
        <v/>
      </c>
      <c r="B70" t="n">
        <v>0.2142361111111111</v>
      </c>
    </row>
    <row r="71">
      <c r="A71">
        <f>HYPERLINK("https://stackoverflow.com/q/44080566", "44080566")</f>
        <v/>
      </c>
      <c r="B71" t="n">
        <v>0.3766427718040621</v>
      </c>
    </row>
    <row r="72">
      <c r="A72">
        <f>HYPERLINK("https://stackoverflow.com/q/44131065", "44131065")</f>
        <v/>
      </c>
      <c r="B72" t="n">
        <v>0.191712204007286</v>
      </c>
    </row>
    <row r="73">
      <c r="A73">
        <f>HYPERLINK("https://stackoverflow.com/q/44233707", "44233707")</f>
        <v/>
      </c>
      <c r="B73" t="n">
        <v>0.1915849673202615</v>
      </c>
    </row>
    <row r="74">
      <c r="A74">
        <f>HYPERLINK("https://stackoverflow.com/q/44267405", "44267405")</f>
        <v/>
      </c>
      <c r="B74" t="n">
        <v>0.2304804804804805</v>
      </c>
    </row>
    <row r="75">
      <c r="A75">
        <f>HYPERLINK("https://stackoverflow.com/q/44293572", "44293572")</f>
        <v/>
      </c>
      <c r="B75" t="n">
        <v>0.1594827586206897</v>
      </c>
    </row>
    <row r="76">
      <c r="A76">
        <f>HYPERLINK("https://stackoverflow.com/q/44360062", "44360062")</f>
        <v/>
      </c>
      <c r="B76" t="n">
        <v>0.157051282051282</v>
      </c>
    </row>
    <row r="77">
      <c r="A77">
        <f>HYPERLINK("https://stackoverflow.com/q/44416531", "44416531")</f>
        <v/>
      </c>
      <c r="B77" t="n">
        <v>0.2550813008130081</v>
      </c>
    </row>
    <row r="78">
      <c r="A78">
        <f>HYPERLINK("https://stackoverflow.com/q/44425720", "44425720")</f>
        <v/>
      </c>
      <c r="B78" t="n">
        <v>0.2271929824561404</v>
      </c>
    </row>
    <row r="79">
      <c r="A79">
        <f>HYPERLINK("https://stackoverflow.com/q/44560224", "44560224")</f>
        <v/>
      </c>
      <c r="B79" t="n">
        <v>0.1701101928374656</v>
      </c>
    </row>
    <row r="80">
      <c r="A80">
        <f>HYPERLINK("https://stackoverflow.com/q/44565423", "44565423")</f>
        <v/>
      </c>
      <c r="B80" t="n">
        <v>0.215625</v>
      </c>
    </row>
    <row r="81">
      <c r="A81">
        <f>HYPERLINK("https://stackoverflow.com/q/44588246", "44588246")</f>
        <v/>
      </c>
      <c r="B81" t="n">
        <v>0.1866830065359477</v>
      </c>
    </row>
    <row r="82">
      <c r="A82">
        <f>HYPERLINK("https://stackoverflow.com/q/44590497", "44590497")</f>
        <v/>
      </c>
      <c r="B82" t="n">
        <v>0.1599002849002849</v>
      </c>
    </row>
    <row r="83">
      <c r="A83">
        <f>HYPERLINK("https://stackoverflow.com/q/44638137", "44638137")</f>
        <v/>
      </c>
      <c r="B83" t="n">
        <v>0.2337962962962963</v>
      </c>
    </row>
    <row r="84">
      <c r="A84">
        <f>HYPERLINK("https://stackoverflow.com/q/44641222", "44641222")</f>
        <v/>
      </c>
      <c r="B84" t="n">
        <v>0.2271929824561404</v>
      </c>
    </row>
    <row r="85">
      <c r="A85">
        <f>HYPERLINK("https://stackoverflow.com/q/44838564", "44838564")</f>
        <v/>
      </c>
      <c r="B85" t="n">
        <v>0.1785130718954248</v>
      </c>
    </row>
    <row r="86">
      <c r="A86">
        <f>HYPERLINK("https://stackoverflow.com/q/44889483", "44889483")</f>
        <v/>
      </c>
      <c r="B86" t="n">
        <v>0.4060734463276836</v>
      </c>
    </row>
    <row r="87">
      <c r="A87">
        <f>HYPERLINK("https://stackoverflow.com/q/44903106", "44903106")</f>
        <v/>
      </c>
      <c r="B87" t="n">
        <v>0.2818518518518519</v>
      </c>
    </row>
    <row r="88">
      <c r="A88">
        <f>HYPERLINK("https://stackoverflow.com/q/44952033", "44952033")</f>
        <v/>
      </c>
      <c r="B88" t="n">
        <v>0.2532894736842105</v>
      </c>
    </row>
    <row r="89">
      <c r="A89">
        <f>HYPERLINK("https://stackoverflow.com/q/45101901", "45101901")</f>
        <v/>
      </c>
      <c r="B89" t="n">
        <v>0.1492467043314501</v>
      </c>
    </row>
    <row r="90">
      <c r="A90">
        <f>HYPERLINK("https://stackoverflow.com/q/45133010", "45133010")</f>
        <v/>
      </c>
      <c r="B90" t="n">
        <v>0.302319309600863</v>
      </c>
    </row>
    <row r="91">
      <c r="A91">
        <f>HYPERLINK("https://stackoverflow.com/q/45177765", "45177765")</f>
        <v/>
      </c>
      <c r="B91" t="n">
        <v>0.330761316872428</v>
      </c>
    </row>
    <row r="92">
      <c r="A92">
        <f>HYPERLINK("https://stackoverflow.com/q/45197195", "45197195")</f>
        <v/>
      </c>
      <c r="B92" t="n">
        <v>0.2290051679586563</v>
      </c>
    </row>
    <row r="93">
      <c r="A93">
        <f>HYPERLINK("https://stackoverflow.com/q/45245708", "45245708")</f>
        <v/>
      </c>
      <c r="B93" t="n">
        <v>0.3840909090909091</v>
      </c>
    </row>
    <row r="94">
      <c r="A94">
        <f>HYPERLINK("https://stackoverflow.com/q/45273016", "45273016")</f>
        <v/>
      </c>
      <c r="B94" t="n">
        <v>0.1774952919020716</v>
      </c>
    </row>
    <row r="95">
      <c r="A95">
        <f>HYPERLINK("https://stackoverflow.com/q/45288895", "45288895")</f>
        <v/>
      </c>
      <c r="B95" t="n">
        <v>0.3446428571428571</v>
      </c>
    </row>
    <row r="96">
      <c r="A96">
        <f>HYPERLINK("https://stackoverflow.com/q/45324749", "45324749")</f>
        <v/>
      </c>
      <c r="B96" t="n">
        <v>0.2369444444444445</v>
      </c>
    </row>
    <row r="97">
      <c r="A97">
        <f>HYPERLINK("https://stackoverflow.com/q/45363366", "45363366")</f>
        <v/>
      </c>
      <c r="B97" t="n">
        <v>0.3046806649168854</v>
      </c>
    </row>
    <row r="98">
      <c r="A98">
        <f>HYPERLINK("https://stackoverflow.com/q/45418662", "45418662")</f>
        <v/>
      </c>
      <c r="B98" t="n">
        <v>0.2007042253521127</v>
      </c>
    </row>
    <row r="99">
      <c r="A99">
        <f>HYPERLINK("https://stackoverflow.com/q/45565228", "45565228")</f>
        <v/>
      </c>
      <c r="B99" t="n">
        <v>0.1662754303599374</v>
      </c>
    </row>
    <row r="100">
      <c r="A100">
        <f>HYPERLINK("https://stackoverflow.com/q/45572394", "45572394")</f>
        <v/>
      </c>
      <c r="B100" t="n">
        <v>0.382342533616419</v>
      </c>
    </row>
    <row r="101">
      <c r="A101">
        <f>HYPERLINK("https://stackoverflow.com/q/45699468", "45699468")</f>
        <v/>
      </c>
      <c r="B101" t="n">
        <v>0.288966049382716</v>
      </c>
    </row>
    <row r="102">
      <c r="A102">
        <f>HYPERLINK("https://stackoverflow.com/q/45731288", "45731288")</f>
        <v/>
      </c>
      <c r="B102" t="n">
        <v>0.1897496087636932</v>
      </c>
    </row>
    <row r="103">
      <c r="A103">
        <f>HYPERLINK("https://stackoverflow.com/q/45748997", "45748997")</f>
        <v/>
      </c>
      <c r="B103" t="n">
        <v>0.2360166288737717</v>
      </c>
    </row>
    <row r="104">
      <c r="A104">
        <f>HYPERLINK("https://stackoverflow.com/q/45767036", "45767036")</f>
        <v/>
      </c>
      <c r="B104" t="n">
        <v>0.2537262872628726</v>
      </c>
    </row>
    <row r="105">
      <c r="A105">
        <f>HYPERLINK("https://stackoverflow.com/q/45830273", "45830273")</f>
        <v/>
      </c>
      <c r="B105" t="n">
        <v>0.1688368055555556</v>
      </c>
    </row>
    <row r="106">
      <c r="A106">
        <f>HYPERLINK("https://stackoverflow.com/q/45875383", "45875383")</f>
        <v/>
      </c>
      <c r="B106" t="n">
        <v>0.3205337690631808</v>
      </c>
    </row>
    <row r="107">
      <c r="A107">
        <f>HYPERLINK("https://stackoverflow.com/q/45928071", "45928071")</f>
        <v/>
      </c>
      <c r="B107" t="n">
        <v>0.2000805152979066</v>
      </c>
    </row>
    <row r="108">
      <c r="A108">
        <f>HYPERLINK("https://stackoverflow.com/q/45963371", "45963371")</f>
        <v/>
      </c>
      <c r="B108" t="n">
        <v>0.2807443365695793</v>
      </c>
    </row>
    <row r="109">
      <c r="A109">
        <f>HYPERLINK("https://stackoverflow.com/q/45975826", "45975826")</f>
        <v/>
      </c>
      <c r="B109" t="n">
        <v>0.2286036036036036</v>
      </c>
    </row>
    <row r="110">
      <c r="A110">
        <f>HYPERLINK("https://stackoverflow.com/q/45996851", "45996851")</f>
        <v/>
      </c>
      <c r="B110" t="n">
        <v>0.3629454926624738</v>
      </c>
    </row>
    <row r="111">
      <c r="A111">
        <f>HYPERLINK("https://stackoverflow.com/q/46001148", "46001148")</f>
        <v/>
      </c>
      <c r="B111" t="n">
        <v>0.2656418554476807</v>
      </c>
    </row>
    <row r="112">
      <c r="A112">
        <f>HYPERLINK("https://stackoverflow.com/q/46038130", "46038130")</f>
        <v/>
      </c>
      <c r="B112" t="n">
        <v>0.306152927120669</v>
      </c>
    </row>
    <row r="113">
      <c r="A113">
        <f>HYPERLINK("https://stackoverflow.com/q/46060441", "46060441")</f>
        <v/>
      </c>
      <c r="B113" t="n">
        <v>0.2137037037037037</v>
      </c>
    </row>
    <row r="114">
      <c r="A114">
        <f>HYPERLINK("https://stackoverflow.com/q/46061585", "46061585")</f>
        <v/>
      </c>
      <c r="B114" t="n">
        <v>0.167989417989418</v>
      </c>
    </row>
    <row r="115">
      <c r="A115">
        <f>HYPERLINK("https://stackoverflow.com/q/46077840", "46077840")</f>
        <v/>
      </c>
      <c r="B115" t="n">
        <v>0.1728855721393035</v>
      </c>
    </row>
    <row r="116">
      <c r="A116">
        <f>HYPERLINK("https://stackoverflow.com/q/46088465", "46088465")</f>
        <v/>
      </c>
      <c r="B116" t="n">
        <v>0.2352280025690431</v>
      </c>
    </row>
    <row r="117">
      <c r="A117">
        <f>HYPERLINK("https://stackoverflow.com/q/46090082", "46090082")</f>
        <v/>
      </c>
      <c r="B117" t="n">
        <v>0.2099056603773585</v>
      </c>
    </row>
    <row r="118">
      <c r="A118">
        <f>HYPERLINK("https://stackoverflow.com/q/46206200", "46206200")</f>
        <v/>
      </c>
      <c r="B118" t="n">
        <v>0.2386695906432749</v>
      </c>
    </row>
    <row r="119">
      <c r="A119">
        <f>HYPERLINK("https://stackoverflow.com/q/46257017", "46257017")</f>
        <v/>
      </c>
      <c r="B119" t="n">
        <v>0.1991959064327485</v>
      </c>
    </row>
    <row r="120">
      <c r="A120">
        <f>HYPERLINK("https://stackoverflow.com/q/46382002", "46382002")</f>
        <v/>
      </c>
      <c r="B120" t="n">
        <v>0.2013888888888889</v>
      </c>
    </row>
    <row r="121">
      <c r="A121">
        <f>HYPERLINK("https://stackoverflow.com/q/46387200", "46387200")</f>
        <v/>
      </c>
      <c r="B121" t="n">
        <v>0.231060606060606</v>
      </c>
    </row>
    <row r="122">
      <c r="A122">
        <f>HYPERLINK("https://stackoverflow.com/q/46429884", "46429884")</f>
        <v/>
      </c>
      <c r="B122" t="n">
        <v>0.3483935742971888</v>
      </c>
    </row>
    <row r="123">
      <c r="A123">
        <f>HYPERLINK("https://stackoverflow.com/q/46612872", "46612872")</f>
        <v/>
      </c>
      <c r="B123" t="n">
        <v>0.1967836257309941</v>
      </c>
    </row>
    <row r="124">
      <c r="A124">
        <f>HYPERLINK("https://stackoverflow.com/q/46733068", "46733068")</f>
        <v/>
      </c>
      <c r="B124" t="n">
        <v>0.2625925925925926</v>
      </c>
    </row>
    <row r="125">
      <c r="A125">
        <f>HYPERLINK("https://stackoverflow.com/q/46798235", "46798235")</f>
        <v/>
      </c>
      <c r="B125" t="n">
        <v>0.3674402250351618</v>
      </c>
    </row>
    <row r="126">
      <c r="A126">
        <f>HYPERLINK("https://stackoverflow.com/q/46945536", "46945536")</f>
        <v/>
      </c>
      <c r="B126" t="n">
        <v>0.1642300194931774</v>
      </c>
    </row>
    <row r="127">
      <c r="A127">
        <f>HYPERLINK("https://stackoverflow.com/q/47087186", "47087186")</f>
        <v/>
      </c>
      <c r="B127" t="n">
        <v>0.2768719806763285</v>
      </c>
    </row>
    <row r="128">
      <c r="A128">
        <f>HYPERLINK("https://stackoverflow.com/q/47317006", "47317006")</f>
        <v/>
      </c>
      <c r="B128" t="n">
        <v>0.2447916666666667</v>
      </c>
    </row>
    <row r="129">
      <c r="A129">
        <f>HYPERLINK("https://stackoverflow.com/q/47345382", "47345382")</f>
        <v/>
      </c>
      <c r="B129" t="n">
        <v>0.205150462962963</v>
      </c>
    </row>
    <row r="130">
      <c r="A130">
        <f>HYPERLINK("https://stackoverflow.com/q/47451392", "47451392")</f>
        <v/>
      </c>
      <c r="B130" t="n">
        <v>0.2675576519916142</v>
      </c>
    </row>
    <row r="131">
      <c r="A131">
        <f>HYPERLINK("https://stackoverflow.com/q/47802967", "47802967")</f>
        <v/>
      </c>
      <c r="B131" t="n">
        <v>0.2743055555555556</v>
      </c>
    </row>
    <row r="132">
      <c r="A132">
        <f>HYPERLINK("https://stackoverflow.com/q/47817723", "47817723")</f>
        <v/>
      </c>
      <c r="B132" t="n">
        <v>0.1584967320261438</v>
      </c>
    </row>
    <row r="133">
      <c r="A133">
        <f>HYPERLINK("https://stackoverflow.com/q/47820165", "47820165")</f>
        <v/>
      </c>
      <c r="B133" t="n">
        <v>0.3433484504913077</v>
      </c>
    </row>
    <row r="134">
      <c r="A134">
        <f>HYPERLINK("https://stackoverflow.com/q/47820479", "47820479")</f>
        <v/>
      </c>
      <c r="B134" t="n">
        <v>0.1617199391171994</v>
      </c>
    </row>
    <row r="135">
      <c r="A135">
        <f>HYPERLINK("https://stackoverflow.com/q/48091397", "48091397")</f>
        <v/>
      </c>
      <c r="B135" t="n">
        <v>0.1997549019607843</v>
      </c>
    </row>
    <row r="136">
      <c r="A136">
        <f>HYPERLINK("https://stackoverflow.com/q/48413268", "48413268")</f>
        <v/>
      </c>
      <c r="B136" t="n">
        <v>0.1681442080378251</v>
      </c>
    </row>
    <row r="137">
      <c r="A137">
        <f>HYPERLINK("https://stackoverflow.com/q/48651904", "48651904")</f>
        <v/>
      </c>
      <c r="B137" t="n">
        <v>0.3312114197530864</v>
      </c>
    </row>
    <row r="138">
      <c r="A138">
        <f>HYPERLINK("https://stackoverflow.com/q/48736701", "48736701")</f>
        <v/>
      </c>
      <c r="B138" t="n">
        <v>0.3524567280848688</v>
      </c>
    </row>
    <row r="139">
      <c r="A139">
        <f>HYPERLINK("https://stackoverflow.com/q/48752410", "48752410")</f>
        <v/>
      </c>
      <c r="B139" t="n">
        <v>0.2490530303030303</v>
      </c>
    </row>
    <row r="140">
      <c r="A140">
        <f>HYPERLINK("https://stackoverflow.com/q/48775484", "48775484")</f>
        <v/>
      </c>
      <c r="B140" t="n">
        <v>0.2150793650793651</v>
      </c>
    </row>
    <row r="141">
      <c r="A141">
        <f>HYPERLINK("https://stackoverflow.com/q/48785562", "48785562")</f>
        <v/>
      </c>
      <c r="B141" t="n">
        <v>0.2065972222222222</v>
      </c>
    </row>
    <row r="142">
      <c r="A142">
        <f>HYPERLINK("https://stackoverflow.com/q/48805877", "48805877")</f>
        <v/>
      </c>
      <c r="B142" t="n">
        <v>0.3159722222222222</v>
      </c>
    </row>
    <row r="143">
      <c r="A143">
        <f>HYPERLINK("https://stackoverflow.com/q/48870896", "48870896")</f>
        <v/>
      </c>
      <c r="B143" t="n">
        <v>0.162037037037037</v>
      </c>
    </row>
    <row r="144">
      <c r="A144">
        <f>HYPERLINK("https://stackoverflow.com/q/48997601", "48997601")</f>
        <v/>
      </c>
      <c r="B144" t="n">
        <v>0.189117199391172</v>
      </c>
    </row>
    <row r="145">
      <c r="A145">
        <f>HYPERLINK("https://stackoverflow.com/q/49103880", "49103880")</f>
        <v/>
      </c>
      <c r="B145" t="n">
        <v>0.3361767279090114</v>
      </c>
    </row>
    <row r="146">
      <c r="A146">
        <f>HYPERLINK("https://stackoverflow.com/q/49172417", "49172417")</f>
        <v/>
      </c>
      <c r="B146" t="n">
        <v>0.226010101010101</v>
      </c>
    </row>
    <row r="147">
      <c r="A147">
        <f>HYPERLINK("https://stackoverflow.com/q/49301986", "49301986")</f>
        <v/>
      </c>
      <c r="B147" t="n">
        <v>0.2470760233918129</v>
      </c>
    </row>
    <row r="148">
      <c r="A148">
        <f>HYPERLINK("https://stackoverflow.com/q/49326074", "49326074")</f>
        <v/>
      </c>
      <c r="B148" t="n">
        <v>0.2069640062597809</v>
      </c>
    </row>
    <row r="149">
      <c r="A149">
        <f>HYPERLINK("https://stackoverflow.com/q/49434916", "49434916")</f>
        <v/>
      </c>
      <c r="B149" t="n">
        <v>0.3249063670411985</v>
      </c>
    </row>
    <row r="150">
      <c r="A150">
        <f>HYPERLINK("https://stackoverflow.com/q/49447462", "49447462")</f>
        <v/>
      </c>
      <c r="B150" t="n">
        <v>0.2283549783549784</v>
      </c>
    </row>
    <row r="151">
      <c r="A151">
        <f>HYPERLINK("https://stackoverflow.com/q/49528679", "49528679")</f>
        <v/>
      </c>
      <c r="B151" t="n">
        <v>0.2832625619249823</v>
      </c>
    </row>
    <row r="152">
      <c r="A152">
        <f>HYPERLINK("https://stackoverflow.com/q/49615281", "49615281")</f>
        <v/>
      </c>
      <c r="B152" t="n">
        <v>0.3418273645546373</v>
      </c>
    </row>
    <row r="153">
      <c r="A153">
        <f>HYPERLINK("https://stackoverflow.com/q/49659166", "49659166")</f>
        <v/>
      </c>
      <c r="B153" t="n">
        <v>0.3481912144702842</v>
      </c>
    </row>
    <row r="154">
      <c r="A154">
        <f>HYPERLINK("https://stackoverflow.com/q/49701465", "49701465")</f>
        <v/>
      </c>
      <c r="B154" t="n">
        <v>0.30359477124183</v>
      </c>
    </row>
    <row r="155">
      <c r="A155">
        <f>HYPERLINK("https://stackoverflow.com/q/49809115", "49809115")</f>
        <v/>
      </c>
      <c r="B155" t="n">
        <v>0.297514619883041</v>
      </c>
    </row>
    <row r="156">
      <c r="A156">
        <f>HYPERLINK("https://stackoverflow.com/q/49891856", "49891856")</f>
        <v/>
      </c>
      <c r="B156" t="n">
        <v>0.2275925925925926</v>
      </c>
    </row>
    <row r="157">
      <c r="A157">
        <f>HYPERLINK("https://stackoverflow.com/q/49914445", "49914445")</f>
        <v/>
      </c>
      <c r="B157" t="n">
        <v>0.1850490196078431</v>
      </c>
    </row>
    <row r="158">
      <c r="A158">
        <f>HYPERLINK("https://stackoverflow.com/q/49933936", "49933936")</f>
        <v/>
      </c>
      <c r="B158" t="n">
        <v>0.1962719298245614</v>
      </c>
    </row>
    <row r="159">
      <c r="A159">
        <f>HYPERLINK("https://stackoverflow.com/q/49944261", "49944261")</f>
        <v/>
      </c>
      <c r="B159" t="n">
        <v>0.2005208333333333</v>
      </c>
    </row>
    <row r="160">
      <c r="A160">
        <f>HYPERLINK("https://stackoverflow.com/q/49958989", "49958989")</f>
        <v/>
      </c>
      <c r="B160" t="n">
        <v>0.2791970802919708</v>
      </c>
    </row>
    <row r="161">
      <c r="A161">
        <f>HYPERLINK("https://stackoverflow.com/q/49969127", "49969127")</f>
        <v/>
      </c>
      <c r="B161" t="n">
        <v>0.2368295019157088</v>
      </c>
    </row>
    <row r="162">
      <c r="A162">
        <f>HYPERLINK("https://stackoverflow.com/q/50005890", "50005890")</f>
        <v/>
      </c>
      <c r="B162" t="n">
        <v>0.1890243902439024</v>
      </c>
    </row>
    <row r="163">
      <c r="A163">
        <f>HYPERLINK("https://stackoverflow.com/q/50104914", "50104914")</f>
        <v/>
      </c>
      <c r="B163" t="n">
        <v>0.3268115942028986</v>
      </c>
    </row>
    <row r="164">
      <c r="A164">
        <f>HYPERLINK("https://stackoverflow.com/q/50115856", "50115856")</f>
        <v/>
      </c>
      <c r="B164" t="n">
        <v>0.2155469422911283</v>
      </c>
    </row>
    <row r="165">
      <c r="A165">
        <f>HYPERLINK("https://stackoverflow.com/q/50116681", "50116681")</f>
        <v/>
      </c>
      <c r="B165" t="n">
        <v>0.2509259259259259</v>
      </c>
    </row>
    <row r="166">
      <c r="A166">
        <f>HYPERLINK("https://stackoverflow.com/q/50121723", "50121723")</f>
        <v/>
      </c>
      <c r="B166" t="n">
        <v>0.173896499238965</v>
      </c>
    </row>
    <row r="167">
      <c r="A167">
        <f>HYPERLINK("https://stackoverflow.com/q/50128461", "50128461")</f>
        <v/>
      </c>
      <c r="B167" t="n">
        <v>0.3229166666666667</v>
      </c>
    </row>
    <row r="168">
      <c r="A168">
        <f>HYPERLINK("https://stackoverflow.com/q/50130081", "50130081")</f>
        <v/>
      </c>
      <c r="B168" t="n">
        <v>0.179718875502008</v>
      </c>
    </row>
    <row r="169">
      <c r="A169">
        <f>HYPERLINK("https://stackoverflow.com/q/50442085", "50442085")</f>
        <v/>
      </c>
      <c r="B169" t="n">
        <v>0.2943037974683544</v>
      </c>
    </row>
    <row r="170">
      <c r="A170">
        <f>HYPERLINK("https://stackoverflow.com/q/50454105", "50454105")</f>
        <v/>
      </c>
      <c r="B170" t="n">
        <v>0.2601686507936508</v>
      </c>
    </row>
    <row r="171">
      <c r="A171">
        <f>HYPERLINK("https://stackoverflow.com/q/50529981", "50529981")</f>
        <v/>
      </c>
      <c r="B171" t="n">
        <v>0.279156816390859</v>
      </c>
    </row>
    <row r="172">
      <c r="A172">
        <f>HYPERLINK("https://stackoverflow.com/q/50624609", "50624609")</f>
        <v/>
      </c>
      <c r="B172" t="n">
        <v>0.2202777777777778</v>
      </c>
    </row>
    <row r="173">
      <c r="A173">
        <f>HYPERLINK("https://stackoverflow.com/q/50627461", "50627461")</f>
        <v/>
      </c>
      <c r="B173" t="n">
        <v>0.3217592592592592</v>
      </c>
    </row>
    <row r="174">
      <c r="A174">
        <f>HYPERLINK("https://stackoverflow.com/q/50632954", "50632954")</f>
        <v/>
      </c>
      <c r="B174" t="n">
        <v>0.3165064102564102</v>
      </c>
    </row>
    <row r="175">
      <c r="A175">
        <f>HYPERLINK("https://stackoverflow.com/q/50661246", "50661246")</f>
        <v/>
      </c>
      <c r="B175" t="n">
        <v>0.2616366366366366</v>
      </c>
    </row>
    <row r="176">
      <c r="A176">
        <f>HYPERLINK("https://stackoverflow.com/q/50868194", "50868194")</f>
        <v/>
      </c>
      <c r="B176" t="n">
        <v>0.211028192371476</v>
      </c>
    </row>
    <row r="177">
      <c r="A177">
        <f>HYPERLINK("https://stackoverflow.com/q/50877919", "50877919")</f>
        <v/>
      </c>
      <c r="B177" t="n">
        <v>0.2821395775941231</v>
      </c>
    </row>
    <row r="178">
      <c r="A178">
        <f>HYPERLINK("https://stackoverflow.com/q/50882936", "50882936")</f>
        <v/>
      </c>
      <c r="B178" t="n">
        <v>0.2429138321995465</v>
      </c>
    </row>
    <row r="179">
      <c r="A179">
        <f>HYPERLINK("https://stackoverflow.com/q/50932709", "50932709")</f>
        <v/>
      </c>
      <c r="B179" t="n">
        <v>0.3469525350593312</v>
      </c>
    </row>
    <row r="180">
      <c r="A180">
        <f>HYPERLINK("https://stackoverflow.com/q/51028474", "51028474")</f>
        <v/>
      </c>
      <c r="B180" t="n">
        <v>0.1860380116959064</v>
      </c>
    </row>
    <row r="181">
      <c r="A181">
        <f>HYPERLINK("https://stackoverflow.com/q/51031495", "51031495")</f>
        <v/>
      </c>
      <c r="B181" t="n">
        <v>0.2015951595159516</v>
      </c>
    </row>
    <row r="182">
      <c r="A182">
        <f>HYPERLINK("https://stackoverflow.com/q/51171853", "51171853")</f>
        <v/>
      </c>
      <c r="B182" t="n">
        <v>0.2650709219858156</v>
      </c>
    </row>
    <row r="183">
      <c r="A183">
        <f>HYPERLINK("https://stackoverflow.com/q/51175074", "51175074")</f>
        <v/>
      </c>
      <c r="B183" t="n">
        <v>0.1811701081612586</v>
      </c>
    </row>
    <row r="184">
      <c r="A184">
        <f>HYPERLINK("https://stackoverflow.com/q/51178290", "51178290")</f>
        <v/>
      </c>
      <c r="B184" t="n">
        <v>0.2048148148148148</v>
      </c>
    </row>
    <row r="185">
      <c r="A185">
        <f>HYPERLINK("https://stackoverflow.com/q/51208243", "51208243")</f>
        <v/>
      </c>
      <c r="B185" t="n">
        <v>0.2456521739130434</v>
      </c>
    </row>
    <row r="186">
      <c r="A186">
        <f>HYPERLINK("https://stackoverflow.com/q/51230134", "51230134")</f>
        <v/>
      </c>
      <c r="B186" t="n">
        <v>0.3558201058201058</v>
      </c>
    </row>
    <row r="187">
      <c r="A187">
        <f>HYPERLINK("https://stackoverflow.com/q/51257658", "51257658")</f>
        <v/>
      </c>
      <c r="B187" t="n">
        <v>0.1864583333333333</v>
      </c>
    </row>
    <row r="188">
      <c r="A188">
        <f>HYPERLINK("https://stackoverflow.com/q/51282275", "51282275")</f>
        <v/>
      </c>
      <c r="B188" t="n">
        <v>0.3421237693389592</v>
      </c>
    </row>
    <row r="189">
      <c r="A189">
        <f>HYPERLINK("https://stackoverflow.com/q/51306484", "51306484")</f>
        <v/>
      </c>
      <c r="B189" t="n">
        <v>0.254093567251462</v>
      </c>
    </row>
    <row r="190">
      <c r="A190">
        <f>HYPERLINK("https://stackoverflow.com/q/51352351", "51352351")</f>
        <v/>
      </c>
      <c r="B190" t="n">
        <v>0.2956649831649832</v>
      </c>
    </row>
    <row r="191">
      <c r="A191">
        <f>HYPERLINK("https://stackoverflow.com/q/51383918", "51383918")</f>
        <v/>
      </c>
      <c r="B191" t="n">
        <v>0.221264367816092</v>
      </c>
    </row>
    <row r="192">
      <c r="A192">
        <f>HYPERLINK("https://stackoverflow.com/q/51488750", "51488750")</f>
        <v/>
      </c>
      <c r="B192" t="n">
        <v>0.3698462613556953</v>
      </c>
    </row>
    <row r="193">
      <c r="A193">
        <f>HYPERLINK("https://stackoverflow.com/q/51499885", "51499885")</f>
        <v/>
      </c>
      <c r="B193" t="n">
        <v>0.223625140291807</v>
      </c>
    </row>
    <row r="194">
      <c r="A194">
        <f>HYPERLINK("https://stackoverflow.com/q/51542863", "51542863")</f>
        <v/>
      </c>
      <c r="B194" t="n">
        <v>0.1901515151515152</v>
      </c>
    </row>
    <row r="195">
      <c r="A195">
        <f>HYPERLINK("https://stackoverflow.com/q/51639748", "51639748")</f>
        <v/>
      </c>
      <c r="B195" t="n">
        <v>0.1933479532163743</v>
      </c>
    </row>
    <row r="196">
      <c r="A196">
        <f>HYPERLINK("https://stackoverflow.com/q/51653789", "51653789")</f>
        <v/>
      </c>
      <c r="B196" t="n">
        <v>0.3462475633528265</v>
      </c>
    </row>
    <row r="197">
      <c r="A197">
        <f>HYPERLINK("https://stackoverflow.com/q/51700472", "51700472")</f>
        <v/>
      </c>
      <c r="B197" t="n">
        <v>0.1631455399061033</v>
      </c>
    </row>
    <row r="198">
      <c r="A198">
        <f>HYPERLINK("https://stackoverflow.com/q/51730232", "51730232")</f>
        <v/>
      </c>
      <c r="B198" t="n">
        <v>0.1761603375527426</v>
      </c>
    </row>
    <row r="199">
      <c r="A199">
        <f>HYPERLINK("https://stackoverflow.com/q/51748181", "51748181")</f>
        <v/>
      </c>
      <c r="B199" t="n">
        <v>0.2022691705790297</v>
      </c>
    </row>
    <row r="200">
      <c r="A200">
        <f>HYPERLINK("https://stackoverflow.com/q/51840153", "51840153")</f>
        <v/>
      </c>
      <c r="B200" t="n">
        <v>0.167910447761194</v>
      </c>
    </row>
    <row r="201">
      <c r="A201">
        <f>HYPERLINK("https://stackoverflow.com/q/51865071", "51865071")</f>
        <v/>
      </c>
      <c r="B201" t="n">
        <v>0.2254273504273504</v>
      </c>
    </row>
    <row r="202">
      <c r="A202">
        <f>HYPERLINK("https://stackoverflow.com/q/51893056", "51893056")</f>
        <v/>
      </c>
      <c r="B202" t="n">
        <v>0.1687091503267974</v>
      </c>
    </row>
    <row r="203">
      <c r="A203">
        <f>HYPERLINK("https://stackoverflow.com/q/51923404", "51923404")</f>
        <v/>
      </c>
      <c r="B203" t="n">
        <v>0.1755861365953109</v>
      </c>
    </row>
    <row r="204">
      <c r="A204">
        <f>HYPERLINK("https://stackoverflow.com/q/52003746", "52003746")</f>
        <v/>
      </c>
      <c r="B204" t="n">
        <v>0.2467948717948718</v>
      </c>
    </row>
    <row r="205">
      <c r="A205">
        <f>HYPERLINK("https://stackoverflow.com/q/52045267", "52045267")</f>
        <v/>
      </c>
      <c r="B205" t="n">
        <v>0.3482704402515723</v>
      </c>
    </row>
    <row r="206">
      <c r="A206">
        <f>HYPERLINK("https://stackoverflow.com/q/52054618", "52054618")</f>
        <v/>
      </c>
      <c r="B206" t="n">
        <v>0.4026429341963323</v>
      </c>
    </row>
    <row r="207">
      <c r="A207">
        <f>HYPERLINK("https://stackoverflow.com/q/52058662", "52058662")</f>
        <v/>
      </c>
      <c r="B207" t="n">
        <v>0.2356209150326797</v>
      </c>
    </row>
    <row r="208">
      <c r="A208">
        <f>HYPERLINK("https://stackoverflow.com/q/52126309", "52126309")</f>
        <v/>
      </c>
      <c r="B208" t="n">
        <v>0.3709016393442623</v>
      </c>
    </row>
    <row r="209">
      <c r="A209">
        <f>HYPERLINK("https://stackoverflow.com/q/52133532", "52133532")</f>
        <v/>
      </c>
      <c r="B209" t="n">
        <v>0.2574289405684754</v>
      </c>
    </row>
    <row r="210">
      <c r="A210">
        <f>HYPERLINK("https://stackoverflow.com/q/52154790", "52154790")</f>
        <v/>
      </c>
      <c r="B210" t="n">
        <v>0.1785714285714286</v>
      </c>
    </row>
    <row r="211">
      <c r="A211">
        <f>HYPERLINK("https://stackoverflow.com/q/52187749", "52187749")</f>
        <v/>
      </c>
      <c r="B211" t="n">
        <v>0.1928294573643411</v>
      </c>
    </row>
    <row r="212">
      <c r="A212">
        <f>HYPERLINK("https://stackoverflow.com/q/52194258", "52194258")</f>
        <v/>
      </c>
      <c r="B212" t="n">
        <v>0.1989337822671156</v>
      </c>
    </row>
    <row r="213">
      <c r="A213">
        <f>HYPERLINK("https://stackoverflow.com/q/52205477", "52205477")</f>
        <v/>
      </c>
      <c r="B213" t="n">
        <v>0.1741255144032922</v>
      </c>
    </row>
    <row r="214">
      <c r="A214">
        <f>HYPERLINK("https://stackoverflow.com/q/52215513", "52215513")</f>
        <v/>
      </c>
      <c r="B214" t="n">
        <v>0.3953423120089787</v>
      </c>
    </row>
    <row r="215">
      <c r="A215">
        <f>HYPERLINK("https://stackoverflow.com/q/52294863", "52294863")</f>
        <v/>
      </c>
      <c r="B215" t="n">
        <v>0.1688514357053683</v>
      </c>
    </row>
    <row r="216">
      <c r="A216">
        <f>HYPERLINK("https://stackoverflow.com/q/52370474", "52370474")</f>
        <v/>
      </c>
      <c r="B216" t="n">
        <v>0.2982253086419753</v>
      </c>
    </row>
    <row r="217">
      <c r="A217">
        <f>HYPERLINK("https://stackoverflow.com/q/52480985", "52480985")</f>
        <v/>
      </c>
      <c r="B217" t="n">
        <v>0.2302631578947368</v>
      </c>
    </row>
    <row r="218">
      <c r="A218">
        <f>HYPERLINK("https://stackoverflow.com/q/52497823", "52497823")</f>
        <v/>
      </c>
      <c r="B218" t="n">
        <v>0.290453074433657</v>
      </c>
    </row>
    <row r="219">
      <c r="A219">
        <f>HYPERLINK("https://stackoverflow.com/q/52518944", "52518944")</f>
        <v/>
      </c>
      <c r="B219" t="n">
        <v>0.3269444444444445</v>
      </c>
    </row>
    <row r="220">
      <c r="A220">
        <f>HYPERLINK("https://stackoverflow.com/q/52544025", "52544025")</f>
        <v/>
      </c>
      <c r="B220" t="n">
        <v>0.3219576719576719</v>
      </c>
    </row>
    <row r="221">
      <c r="A221">
        <f>HYPERLINK("https://stackoverflow.com/q/52605791", "52605791")</f>
        <v/>
      </c>
      <c r="B221" t="n">
        <v>0.2935280641466209</v>
      </c>
    </row>
    <row r="222">
      <c r="A222">
        <f>HYPERLINK("https://stackoverflow.com/q/52642674", "52642674")</f>
        <v/>
      </c>
      <c r="B222" t="n">
        <v>0.1757028112449799</v>
      </c>
    </row>
    <row r="223">
      <c r="A223">
        <f>HYPERLINK("https://stackoverflow.com/q/52684091", "52684091")</f>
        <v/>
      </c>
      <c r="B223" t="n">
        <v>0.2723260643821391</v>
      </c>
    </row>
    <row r="224">
      <c r="A224">
        <f>HYPERLINK("https://stackoverflow.com/q/52719697", "52719697")</f>
        <v/>
      </c>
      <c r="B224" t="n">
        <v>0.2037777777777777</v>
      </c>
    </row>
    <row r="225">
      <c r="A225">
        <f>HYPERLINK("https://stackoverflow.com/q/52733497", "52733497")</f>
        <v/>
      </c>
      <c r="B225" t="n">
        <v>0.3620014245014245</v>
      </c>
    </row>
    <row r="226">
      <c r="A226">
        <f>HYPERLINK("https://stackoverflow.com/q/52761661", "52761661")</f>
        <v/>
      </c>
      <c r="B226" t="n">
        <v>0.2095959595959596</v>
      </c>
    </row>
    <row r="227">
      <c r="A227">
        <f>HYPERLINK("https://stackoverflow.com/q/52781309", "52781309")</f>
        <v/>
      </c>
      <c r="B227" t="n">
        <v>0.1643897996357013</v>
      </c>
    </row>
    <row r="228">
      <c r="A228">
        <f>HYPERLINK("https://stackoverflow.com/q/52952265", "52952265")</f>
        <v/>
      </c>
      <c r="B228" t="n">
        <v>0.2489417989417989</v>
      </c>
    </row>
    <row r="229">
      <c r="A229">
        <f>HYPERLINK("https://stackoverflow.com/q/53008138", "53008138")</f>
        <v/>
      </c>
      <c r="B229" t="n">
        <v>0.19</v>
      </c>
    </row>
    <row r="230">
      <c r="A230">
        <f>HYPERLINK("https://stackoverflow.com/q/53115362", "53115362")</f>
        <v/>
      </c>
      <c r="B230" t="n">
        <v>0.3692922374429224</v>
      </c>
    </row>
    <row r="231">
      <c r="A231">
        <f>HYPERLINK("https://stackoverflow.com/q/53167215", "53167215")</f>
        <v/>
      </c>
      <c r="B231" t="n">
        <v>0.2400462962962963</v>
      </c>
    </row>
    <row r="232">
      <c r="A232">
        <f>HYPERLINK("https://stackoverflow.com/q/53173969", "53173969")</f>
        <v/>
      </c>
      <c r="B232" t="n">
        <v>0.2738948626045401</v>
      </c>
    </row>
    <row r="233">
      <c r="A233">
        <f>HYPERLINK("https://stackoverflow.com/q/53174186", "53174186")</f>
        <v/>
      </c>
      <c r="B233" t="n">
        <v>0.2914272030651341</v>
      </c>
    </row>
    <row r="234">
      <c r="A234">
        <f>HYPERLINK("https://stackoverflow.com/q/53195363", "53195363")</f>
        <v/>
      </c>
      <c r="B234" t="n">
        <v>0.2169479606188467</v>
      </c>
    </row>
    <row r="235">
      <c r="A235">
        <f>HYPERLINK("https://stackoverflow.com/q/53232272", "53232272")</f>
        <v/>
      </c>
      <c r="B235" t="n">
        <v>0.1944444444444444</v>
      </c>
    </row>
    <row r="236">
      <c r="A236">
        <f>HYPERLINK("https://stackoverflow.com/q/53258037", "53258037")</f>
        <v/>
      </c>
      <c r="B236" t="n">
        <v>0.2535529715762274</v>
      </c>
    </row>
    <row r="237">
      <c r="A237">
        <f>HYPERLINK("https://stackoverflow.com/q/53267924", "53267924")</f>
        <v/>
      </c>
      <c r="B237" t="n">
        <v>0.3605324074074074</v>
      </c>
    </row>
    <row r="238">
      <c r="A238">
        <f>HYPERLINK("https://stackoverflow.com/q/53305663", "53305663")</f>
        <v/>
      </c>
      <c r="B238" t="n">
        <v>0.257168458781362</v>
      </c>
    </row>
    <row r="239">
      <c r="A239">
        <f>HYPERLINK("https://stackoverflow.com/q/53326262", "53326262")</f>
        <v/>
      </c>
      <c r="B239" t="n">
        <v>0.2321428571428572</v>
      </c>
    </row>
    <row r="240">
      <c r="A240">
        <f>HYPERLINK("https://stackoverflow.com/q/53344801", "53344801")</f>
        <v/>
      </c>
      <c r="B240" t="n">
        <v>0.2165144596651446</v>
      </c>
    </row>
    <row r="241">
      <c r="A241">
        <f>HYPERLINK("https://stackoverflow.com/q/53513775", "53513775")</f>
        <v/>
      </c>
      <c r="B241" t="n">
        <v>0.1977611940298508</v>
      </c>
    </row>
    <row r="242">
      <c r="A242">
        <f>HYPERLINK("https://stackoverflow.com/q/53571219", "53571219")</f>
        <v/>
      </c>
      <c r="B242" t="n">
        <v>0.2945075757575757</v>
      </c>
    </row>
    <row r="243">
      <c r="A243">
        <f>HYPERLINK("https://stackoverflow.com/q/53577204", "53577204")</f>
        <v/>
      </c>
      <c r="B243" t="n">
        <v>0.220131421744325</v>
      </c>
    </row>
    <row r="244">
      <c r="A244">
        <f>HYPERLINK("https://stackoverflow.com/q/53743401", "53743401")</f>
        <v/>
      </c>
      <c r="B244" t="n">
        <v>0.253052503052503</v>
      </c>
    </row>
    <row r="245">
      <c r="A245">
        <f>HYPERLINK("https://stackoverflow.com/q/53748256", "53748256")</f>
        <v/>
      </c>
      <c r="B245" t="n">
        <v>0.2427849927849928</v>
      </c>
    </row>
    <row r="246">
      <c r="A246">
        <f>HYPERLINK("https://stackoverflow.com/q/53826899", "53826899")</f>
        <v/>
      </c>
      <c r="B246" t="n">
        <v>0.3081039755351682</v>
      </c>
    </row>
    <row r="247">
      <c r="A247">
        <f>HYPERLINK("https://stackoverflow.com/q/53891777", "53891777")</f>
        <v/>
      </c>
      <c r="B247" t="n">
        <v>0.1781481481481481</v>
      </c>
    </row>
    <row r="248">
      <c r="A248">
        <f>HYPERLINK("https://stackoverflow.com/q/53942601", "53942601")</f>
        <v/>
      </c>
      <c r="B248" t="n">
        <v>0.3648373983739837</v>
      </c>
    </row>
    <row r="249">
      <c r="A249">
        <f>HYPERLINK("https://stackoverflow.com/q/53961151", "53961151")</f>
        <v/>
      </c>
      <c r="B249" t="n">
        <v>0.1734496124031008</v>
      </c>
    </row>
    <row r="250">
      <c r="A250">
        <f>HYPERLINK("https://stackoverflow.com/q/53990868", "53990868")</f>
        <v/>
      </c>
      <c r="B250" t="n">
        <v>0.2819940476190477</v>
      </c>
    </row>
    <row r="251">
      <c r="A251">
        <f>HYPERLINK("https://stackoverflow.com/q/54045187", "54045187")</f>
        <v/>
      </c>
      <c r="B251" t="n">
        <v>0.2428861788617886</v>
      </c>
    </row>
    <row r="252">
      <c r="A252">
        <f>HYPERLINK("https://stackoverflow.com/q/54068351", "54068351")</f>
        <v/>
      </c>
      <c r="B252" t="n">
        <v>0.302434456928839</v>
      </c>
    </row>
    <row r="253">
      <c r="A253">
        <f>HYPERLINK("https://stackoverflow.com/q/54114480", "54114480")</f>
        <v/>
      </c>
      <c r="B253" t="n">
        <v>0.2788888888888889</v>
      </c>
    </row>
    <row r="254">
      <c r="A254">
        <f>HYPERLINK("https://stackoverflow.com/q/54138914", "54138914")</f>
        <v/>
      </c>
      <c r="B254" t="n">
        <v>0.3879830917874396</v>
      </c>
    </row>
    <row r="255">
      <c r="A255">
        <f>HYPERLINK("https://stackoverflow.com/q/54161244", "54161244")</f>
        <v/>
      </c>
      <c r="B255" t="n">
        <v>0.1859217171717172</v>
      </c>
    </row>
    <row r="256">
      <c r="A256">
        <f>HYPERLINK("https://stackoverflow.com/q/54235734", "54235734")</f>
        <v/>
      </c>
      <c r="B256" t="n">
        <v>0.2448830409356725</v>
      </c>
    </row>
    <row r="257">
      <c r="A257">
        <f>HYPERLINK("https://stackoverflow.com/q/54321038", "54321038")</f>
        <v/>
      </c>
      <c r="B257" t="n">
        <v>0.1975743348982786</v>
      </c>
    </row>
    <row r="258">
      <c r="A258">
        <f>HYPERLINK("https://stackoverflow.com/q/54346725", "54346725")</f>
        <v/>
      </c>
      <c r="B258" t="n">
        <v>0.2153414882772681</v>
      </c>
    </row>
    <row r="259">
      <c r="A259">
        <f>HYPERLINK("https://stackoverflow.com/q/54372408", "54372408")</f>
        <v/>
      </c>
      <c r="B259" t="n">
        <v>0.3052600472813239</v>
      </c>
    </row>
    <row r="260">
      <c r="A260">
        <f>HYPERLINK("https://stackoverflow.com/q/54373790", "54373790")</f>
        <v/>
      </c>
      <c r="B260" t="n">
        <v>0.2515576323987539</v>
      </c>
    </row>
    <row r="261">
      <c r="A261">
        <f>HYPERLINK("https://stackoverflow.com/q/54392707", "54392707")</f>
        <v/>
      </c>
      <c r="B261" t="n">
        <v>0.4948743386243387</v>
      </c>
    </row>
    <row r="262">
      <c r="A262">
        <f>HYPERLINK("https://stackoverflow.com/q/54473192", "54473192")</f>
        <v/>
      </c>
      <c r="B262" t="n">
        <v>0.2263257575757576</v>
      </c>
    </row>
    <row r="263">
      <c r="A263">
        <f>HYPERLINK("https://stackoverflow.com/q/54478438", "54478438")</f>
        <v/>
      </c>
      <c r="B263" t="n">
        <v>0.1584757834757835</v>
      </c>
    </row>
    <row r="264">
      <c r="A264">
        <f>HYPERLINK("https://stackoverflow.com/q/54532079", "54532079")</f>
        <v/>
      </c>
      <c r="B264" t="n">
        <v>0.2476525821596244</v>
      </c>
    </row>
    <row r="265">
      <c r="A265">
        <f>HYPERLINK("https://stackoverflow.com/q/54574451", "54574451")</f>
        <v/>
      </c>
      <c r="B265" t="n">
        <v>0.2215447154471545</v>
      </c>
    </row>
    <row r="266">
      <c r="A266">
        <f>HYPERLINK("https://stackoverflow.com/q/54604041", "54604041")</f>
        <v/>
      </c>
      <c r="B266" t="n">
        <v>0.1636284722222222</v>
      </c>
    </row>
    <row r="267">
      <c r="A267">
        <f>HYPERLINK("https://stackoverflow.com/q/54622703", "54622703")</f>
        <v/>
      </c>
      <c r="B267" t="n">
        <v>0.1663473818646233</v>
      </c>
    </row>
    <row r="268">
      <c r="A268">
        <f>HYPERLINK("https://stackoverflow.com/q/54800171", "54800171")</f>
        <v/>
      </c>
      <c r="B268" t="n">
        <v>0.3958333333333333</v>
      </c>
    </row>
    <row r="269">
      <c r="A269">
        <f>HYPERLINK("https://stackoverflow.com/q/54848296", "54848296")</f>
        <v/>
      </c>
      <c r="B269" t="n">
        <v>0.3361992945326279</v>
      </c>
    </row>
    <row r="270">
      <c r="A270">
        <f>HYPERLINK("https://stackoverflow.com/q/54884332", "54884332")</f>
        <v/>
      </c>
      <c r="B270" t="n">
        <v>0.1837962962962963</v>
      </c>
    </row>
    <row r="271">
      <c r="A271">
        <f>HYPERLINK("https://stackoverflow.com/q/54991854", "54991854")</f>
        <v/>
      </c>
      <c r="B271" t="n">
        <v>0.240625</v>
      </c>
    </row>
    <row r="272">
      <c r="A272">
        <f>HYPERLINK("https://stackoverflow.com/q/55010103", "55010103")</f>
        <v/>
      </c>
      <c r="B272" t="n">
        <v>0.3274739583333333</v>
      </c>
    </row>
    <row r="273">
      <c r="A273">
        <f>HYPERLINK("https://stackoverflow.com/q/55043215", "55043215")</f>
        <v/>
      </c>
      <c r="B273" t="n">
        <v>0.2337436868686869</v>
      </c>
    </row>
    <row r="274">
      <c r="A274">
        <f>HYPERLINK("https://stackoverflow.com/q/55104440", "55104440")</f>
        <v/>
      </c>
      <c r="B274" t="n">
        <v>0.2124819624819625</v>
      </c>
    </row>
    <row r="275">
      <c r="A275">
        <f>HYPERLINK("https://stackoverflow.com/q/55117661", "55117661")</f>
        <v/>
      </c>
      <c r="B275" t="n">
        <v>0.1858747044917258</v>
      </c>
    </row>
    <row r="276">
      <c r="A276">
        <f>HYPERLINK("https://stackoverflow.com/q/55136468", "55136468")</f>
        <v/>
      </c>
      <c r="B276" t="n">
        <v>0.1829365079365079</v>
      </c>
    </row>
    <row r="277">
      <c r="A277">
        <f>HYPERLINK("https://stackoverflow.com/q/55137884", "55137884")</f>
        <v/>
      </c>
      <c r="B277" t="n">
        <v>0.2283625730994152</v>
      </c>
    </row>
    <row r="278">
      <c r="A278">
        <f>HYPERLINK("https://stackoverflow.com/q/55193693", "55193693")</f>
        <v/>
      </c>
      <c r="B278" t="n">
        <v>0.2141350210970464</v>
      </c>
    </row>
    <row r="279">
      <c r="A279">
        <f>HYPERLINK("https://stackoverflow.com/q/55196502", "55196502")</f>
        <v/>
      </c>
      <c r="B279" t="n">
        <v>0.3385157545605307</v>
      </c>
    </row>
    <row r="280">
      <c r="A280">
        <f>HYPERLINK("https://stackoverflow.com/q/55240089", "55240089")</f>
        <v/>
      </c>
      <c r="B280" t="n">
        <v>0.2747584541062802</v>
      </c>
    </row>
    <row r="281">
      <c r="A281">
        <f>HYPERLINK("https://stackoverflow.com/q/55240373", "55240373")</f>
        <v/>
      </c>
      <c r="B281" t="n">
        <v>0.1982758620689655</v>
      </c>
    </row>
    <row r="282">
      <c r="A282">
        <f>HYPERLINK("https://stackoverflow.com/q/55286040", "55286040")</f>
        <v/>
      </c>
      <c r="B282" t="n">
        <v>0.247610513739546</v>
      </c>
    </row>
    <row r="283">
      <c r="A283">
        <f>HYPERLINK("https://stackoverflow.com/q/55300016", "55300016")</f>
        <v/>
      </c>
      <c r="B283" t="n">
        <v>0.2266803840877915</v>
      </c>
    </row>
    <row r="284">
      <c r="A284">
        <f>HYPERLINK("https://stackoverflow.com/q/55366951", "55366951")</f>
        <v/>
      </c>
      <c r="B284" t="n">
        <v>0.3039732770745429</v>
      </c>
    </row>
    <row r="285">
      <c r="A285">
        <f>HYPERLINK("https://stackoverflow.com/q/55405120", "55405120")</f>
        <v/>
      </c>
      <c r="B285" t="n">
        <v>0.4016812865497077</v>
      </c>
    </row>
    <row r="286">
      <c r="A286">
        <f>HYPERLINK("https://stackoverflow.com/q/55471918", "55471918")</f>
        <v/>
      </c>
      <c r="B286" t="n">
        <v>0.2482193732193732</v>
      </c>
    </row>
    <row r="287">
      <c r="A287">
        <f>HYPERLINK("https://stackoverflow.com/q/55488988", "55488988")</f>
        <v/>
      </c>
      <c r="B287" t="n">
        <v>0.1876984126984127</v>
      </c>
    </row>
    <row r="288">
      <c r="A288">
        <f>HYPERLINK("https://stackoverflow.com/q/55489868", "55489868")</f>
        <v/>
      </c>
      <c r="B288" t="n">
        <v>0.3335375816993463</v>
      </c>
    </row>
    <row r="289">
      <c r="A289">
        <f>HYPERLINK("https://stackoverflow.com/q/55549922", "55549922")</f>
        <v/>
      </c>
      <c r="B289" t="n">
        <v>0.2799145299145299</v>
      </c>
    </row>
    <row r="290">
      <c r="A290">
        <f>HYPERLINK("https://stackoverflow.com/q/55594848", "55594848")</f>
        <v/>
      </c>
      <c r="B290" t="n">
        <v>0.2894570707070707</v>
      </c>
    </row>
    <row r="291">
      <c r="A291">
        <f>HYPERLINK("https://stackoverflow.com/q/55596420", "55596420")</f>
        <v/>
      </c>
      <c r="B291" t="n">
        <v>0.1967054263565891</v>
      </c>
    </row>
    <row r="292">
      <c r="A292">
        <f>HYPERLINK("https://stackoverflow.com/q/55649403", "55649403")</f>
        <v/>
      </c>
      <c r="B292" t="n">
        <v>0.2581018518518519</v>
      </c>
    </row>
    <row r="293">
      <c r="A293">
        <f>HYPERLINK("https://stackoverflow.com/q/55695608", "55695608")</f>
        <v/>
      </c>
      <c r="B293" t="n">
        <v>0.2025593008739076</v>
      </c>
    </row>
    <row r="294">
      <c r="A294">
        <f>HYPERLINK("https://stackoverflow.com/q/55740306", "55740306")</f>
        <v/>
      </c>
      <c r="B294" t="n">
        <v>0.2000624219725343</v>
      </c>
    </row>
    <row r="295">
      <c r="A295">
        <f>HYPERLINK("https://stackoverflow.com/q/55805996", "55805996")</f>
        <v/>
      </c>
      <c r="B295" t="n">
        <v>0.1658496732026144</v>
      </c>
    </row>
    <row r="296">
      <c r="A296">
        <f>HYPERLINK("https://stackoverflow.com/q/55866962", "55866962")</f>
        <v/>
      </c>
      <c r="B296" t="n">
        <v>0.3861323155216285</v>
      </c>
    </row>
    <row r="297">
      <c r="A297">
        <f>HYPERLINK("https://stackoverflow.com/q/55870883", "55870883")</f>
        <v/>
      </c>
      <c r="B297" t="n">
        <v>0.2715215215215215</v>
      </c>
    </row>
    <row r="298">
      <c r="A298">
        <f>HYPERLINK("https://stackoverflow.com/q/55945647", "55945647")</f>
        <v/>
      </c>
      <c r="B298" t="n">
        <v>0.1825925925925926</v>
      </c>
    </row>
    <row r="299">
      <c r="A299">
        <f>HYPERLINK("https://stackoverflow.com/q/55967992", "55967992")</f>
        <v/>
      </c>
      <c r="B299" t="n">
        <v>0.2329931972789116</v>
      </c>
    </row>
    <row r="300">
      <c r="A300">
        <f>HYPERLINK("https://stackoverflow.com/q/55971394", "55971394")</f>
        <v/>
      </c>
      <c r="B300" t="n">
        <v>0.3365009746588694</v>
      </c>
    </row>
    <row r="301">
      <c r="A301">
        <f>HYPERLINK("https://stackoverflow.com/q/55999786", "55999786")</f>
        <v/>
      </c>
      <c r="B301" t="n">
        <v>0.3485576923076923</v>
      </c>
    </row>
    <row r="302">
      <c r="A302">
        <f>HYPERLINK("https://stackoverflow.com/q/56024780", "56024780")</f>
        <v/>
      </c>
      <c r="B302" t="n">
        <v>0.2803819444444444</v>
      </c>
    </row>
    <row r="303">
      <c r="A303">
        <f>HYPERLINK("https://stackoverflow.com/q/56033799", "56033799")</f>
        <v/>
      </c>
      <c r="B303" t="n">
        <v>0.2739766081871345</v>
      </c>
    </row>
    <row r="304">
      <c r="A304">
        <f>HYPERLINK("https://stackoverflow.com/q/56119353", "56119353")</f>
        <v/>
      </c>
      <c r="B304" t="n">
        <v>0.2191666666666667</v>
      </c>
    </row>
    <row r="305">
      <c r="A305">
        <f>HYPERLINK("https://stackoverflow.com/q/56134883", "56134883")</f>
        <v/>
      </c>
      <c r="B305" t="n">
        <v>0.283179012345679</v>
      </c>
    </row>
    <row r="306">
      <c r="A306">
        <f>HYPERLINK("https://stackoverflow.com/q/56139909", "56139909")</f>
        <v/>
      </c>
      <c r="B306" t="n">
        <v>0.2747445721583652</v>
      </c>
    </row>
    <row r="307">
      <c r="A307">
        <f>HYPERLINK("https://stackoverflow.com/q/56148445", "56148445")</f>
        <v/>
      </c>
      <c r="B307" t="n">
        <v>0.324800290486565</v>
      </c>
    </row>
    <row r="308">
      <c r="A308">
        <f>HYPERLINK("https://stackoverflow.com/q/56159484", "56159484")</f>
        <v/>
      </c>
      <c r="B308" t="n">
        <v>0.2691520467836258</v>
      </c>
    </row>
    <row r="309">
      <c r="A309">
        <f>HYPERLINK("https://stackoverflow.com/q/56177386", "56177386")</f>
        <v/>
      </c>
      <c r="B309" t="n">
        <v>0.2247474747474748</v>
      </c>
    </row>
    <row r="310">
      <c r="A310">
        <f>HYPERLINK("https://stackoverflow.com/q/56183981", "56183981")</f>
        <v/>
      </c>
      <c r="B310" t="n">
        <v>0.326223544973545</v>
      </c>
    </row>
    <row r="311">
      <c r="A311">
        <f>HYPERLINK("https://stackoverflow.com/q/56213578", "56213578")</f>
        <v/>
      </c>
      <c r="B311" t="n">
        <v>0.2337301587301587</v>
      </c>
    </row>
    <row r="312">
      <c r="A312">
        <f>HYPERLINK("https://stackoverflow.com/q/56227348", "56227348")</f>
        <v/>
      </c>
      <c r="B312" t="n">
        <v>0.2797008547008547</v>
      </c>
    </row>
    <row r="313">
      <c r="A313">
        <f>HYPERLINK("https://stackoverflow.com/q/56257533", "56257533")</f>
        <v/>
      </c>
      <c r="B313" t="n">
        <v>0.1913233458177278</v>
      </c>
    </row>
    <row r="314">
      <c r="A314">
        <f>HYPERLINK("https://stackoverflow.com/q/56264549", "56264549")</f>
        <v/>
      </c>
      <c r="B314" t="n">
        <v>0.2281997187060478</v>
      </c>
    </row>
    <row r="315">
      <c r="A315">
        <f>HYPERLINK("https://stackoverflow.com/q/56271708", "56271708")</f>
        <v/>
      </c>
      <c r="B315" t="n">
        <v>0.2996704331450094</v>
      </c>
    </row>
    <row r="316">
      <c r="A316">
        <f>HYPERLINK("https://stackoverflow.com/q/56280365", "56280365")</f>
        <v/>
      </c>
      <c r="B316" t="n">
        <v>0.2304837164750958</v>
      </c>
    </row>
    <row r="317">
      <c r="A317">
        <f>HYPERLINK("https://stackoverflow.com/q/56457283", "56457283")</f>
        <v/>
      </c>
      <c r="B317" t="n">
        <v>0.2126865671641791</v>
      </c>
    </row>
    <row r="318">
      <c r="A318">
        <f>HYPERLINK("https://stackoverflow.com/q/56467589", "56467589")</f>
        <v/>
      </c>
      <c r="B318" t="n">
        <v>0.237389229720518</v>
      </c>
    </row>
    <row r="319">
      <c r="A319">
        <f>HYPERLINK("https://stackoverflow.com/q/56498638", "56498638")</f>
        <v/>
      </c>
      <c r="B319" t="n">
        <v>0.2094594594594595</v>
      </c>
    </row>
    <row r="320">
      <c r="A320">
        <f>HYPERLINK("https://stackoverflow.com/q/56564515", "56564515")</f>
        <v/>
      </c>
      <c r="B320" t="n">
        <v>0.2041531823085221</v>
      </c>
    </row>
    <row r="321">
      <c r="A321">
        <f>HYPERLINK("https://stackoverflow.com/q/56578710", "56578710")</f>
        <v/>
      </c>
      <c r="B321" t="n">
        <v>0.1948302469135803</v>
      </c>
    </row>
    <row r="322">
      <c r="A322">
        <f>HYPERLINK("https://stackoverflow.com/q/56649946", "56649946")</f>
        <v/>
      </c>
      <c r="B322" t="n">
        <v>0.3026175213675213</v>
      </c>
    </row>
    <row r="323">
      <c r="A323">
        <f>HYPERLINK("https://stackoverflow.com/q/56742705", "56742705")</f>
        <v/>
      </c>
      <c r="B323" t="n">
        <v>0.4016203703703703</v>
      </c>
    </row>
    <row r="324">
      <c r="A324">
        <f>HYPERLINK("https://stackoverflow.com/q/56796657", "56796657")</f>
        <v/>
      </c>
      <c r="B324" t="n">
        <v>0.1475468975468975</v>
      </c>
    </row>
    <row r="325">
      <c r="A325">
        <f>HYPERLINK("https://stackoverflow.com/q/56816270", "56816270")</f>
        <v/>
      </c>
      <c r="B325" t="n">
        <v>0.1913888888888889</v>
      </c>
    </row>
    <row r="326">
      <c r="A326">
        <f>HYPERLINK("https://stackoverflow.com/q/56861761", "56861761")</f>
        <v/>
      </c>
      <c r="B326" t="n">
        <v>0.2943766937669376</v>
      </c>
    </row>
    <row r="327">
      <c r="A327">
        <f>HYPERLINK("https://stackoverflow.com/q/56896965", "56896965")</f>
        <v/>
      </c>
      <c r="B327" t="n">
        <v>0.1833333333333333</v>
      </c>
    </row>
    <row r="328">
      <c r="A328">
        <f>HYPERLINK("https://stackoverflow.com/q/56900896", "56900896")</f>
        <v/>
      </c>
      <c r="B328" t="n">
        <v>0.1816730523627076</v>
      </c>
    </row>
    <row r="329">
      <c r="A329">
        <f>HYPERLINK("https://stackoverflow.com/q/56920479", "56920479")</f>
        <v/>
      </c>
      <c r="B329" t="n">
        <v>0.1904352806414662</v>
      </c>
    </row>
    <row r="330">
      <c r="A330">
        <f>HYPERLINK("https://stackoverflow.com/q/56958594", "56958594")</f>
        <v/>
      </c>
      <c r="B330" t="n">
        <v>0.1814613526570048</v>
      </c>
    </row>
    <row r="331">
      <c r="A331">
        <f>HYPERLINK("https://stackoverflow.com/q/56981588", "56981588")</f>
        <v/>
      </c>
      <c r="B331" t="n">
        <v>0.3503734827264239</v>
      </c>
    </row>
    <row r="332">
      <c r="A332">
        <f>HYPERLINK("https://stackoverflow.com/q/56991934", "56991934")</f>
        <v/>
      </c>
      <c r="B332" t="n">
        <v>0.1600694444444445</v>
      </c>
    </row>
    <row r="333">
      <c r="A333">
        <f>HYPERLINK("https://stackoverflow.com/q/57007183", "57007183")</f>
        <v/>
      </c>
      <c r="B333" t="n">
        <v>0.2101851851851852</v>
      </c>
    </row>
    <row r="334">
      <c r="A334">
        <f>HYPERLINK("https://stackoverflow.com/q/57012762", "57012762")</f>
        <v/>
      </c>
      <c r="B334" t="n">
        <v>0.1620956399437412</v>
      </c>
    </row>
    <row r="335">
      <c r="A335">
        <f>HYPERLINK("https://stackoverflow.com/q/57089313", "57089313")</f>
        <v/>
      </c>
      <c r="B335" t="n">
        <v>0.2572992700729927</v>
      </c>
    </row>
    <row r="336">
      <c r="A336">
        <f>HYPERLINK("https://stackoverflow.com/q/57127349", "57127349")</f>
        <v/>
      </c>
      <c r="B336" t="n">
        <v>0.2656926406926407</v>
      </c>
    </row>
    <row r="337">
      <c r="A337">
        <f>HYPERLINK("https://stackoverflow.com/q/57131917", "57131917")</f>
        <v/>
      </c>
      <c r="B337" t="n">
        <v>0.3075575575575575</v>
      </c>
    </row>
    <row r="338">
      <c r="A338">
        <f>HYPERLINK("https://stackoverflow.com/q/57133610", "57133610")</f>
        <v/>
      </c>
      <c r="B338" t="n">
        <v>0.3344811753902663</v>
      </c>
    </row>
    <row r="339">
      <c r="A339">
        <f>HYPERLINK("https://stackoverflow.com/q/57169785", "57169785")</f>
        <v/>
      </c>
      <c r="B339" t="n">
        <v>0.2486979166666667</v>
      </c>
    </row>
    <row r="340">
      <c r="A340">
        <f>HYPERLINK("https://stackoverflow.com/q/57170075", "57170075")</f>
        <v/>
      </c>
      <c r="B340" t="n">
        <v>0.3346949891067538</v>
      </c>
    </row>
    <row r="341">
      <c r="A341">
        <f>HYPERLINK("https://stackoverflow.com/q/57172673", "57172673")</f>
        <v/>
      </c>
      <c r="B341" t="n">
        <v>0.2723499361430396</v>
      </c>
    </row>
    <row r="342">
      <c r="A342">
        <f>HYPERLINK("https://stackoverflow.com/q/57193206", "57193206")</f>
        <v/>
      </c>
      <c r="B342" t="n">
        <v>0.2421171171171171</v>
      </c>
    </row>
    <row r="343">
      <c r="A343">
        <f>HYPERLINK("https://stackoverflow.com/q/57212629", "57212629")</f>
        <v/>
      </c>
      <c r="B343" t="n">
        <v>0.2710727969348659</v>
      </c>
    </row>
    <row r="344">
      <c r="A344">
        <f>HYPERLINK("https://stackoverflow.com/q/57223376", "57223376")</f>
        <v/>
      </c>
      <c r="B344" t="n">
        <v>0.2190058479532164</v>
      </c>
    </row>
    <row r="345">
      <c r="A345">
        <f>HYPERLINK("https://stackoverflow.com/q/57235975", "57235975")</f>
        <v/>
      </c>
      <c r="B345" t="n">
        <v>0.1918803418803419</v>
      </c>
    </row>
    <row r="346">
      <c r="A346">
        <f>HYPERLINK("https://stackoverflow.com/q/57250350", "57250350")</f>
        <v/>
      </c>
      <c r="B346" t="n">
        <v>0.1670751633986928</v>
      </c>
    </row>
    <row r="347">
      <c r="A347">
        <f>HYPERLINK("https://stackoverflow.com/q/57264711", "57264711")</f>
        <v/>
      </c>
      <c r="B347" t="n">
        <v>0.2054843304843305</v>
      </c>
    </row>
    <row r="348">
      <c r="A348">
        <f>HYPERLINK("https://stackoverflow.com/q/57271657", "57271657")</f>
        <v/>
      </c>
      <c r="B348" t="n">
        <v>0.2678326474622771</v>
      </c>
    </row>
    <row r="349">
      <c r="A349">
        <f>HYPERLINK("https://stackoverflow.com/q/57310081", "57310081")</f>
        <v/>
      </c>
      <c r="B349" t="n">
        <v>0.2321256038647343</v>
      </c>
    </row>
    <row r="350">
      <c r="A350">
        <f>HYPERLINK("https://stackoverflow.com/q/57325266", "57325266")</f>
        <v/>
      </c>
      <c r="B350" t="n">
        <v>0.4038768984812151</v>
      </c>
    </row>
    <row r="351">
      <c r="A351">
        <f>HYPERLINK("https://stackoverflow.com/q/57325762", "57325762")</f>
        <v/>
      </c>
      <c r="B351" t="n">
        <v>0.181924882629108</v>
      </c>
    </row>
    <row r="352">
      <c r="A352">
        <f>HYPERLINK("https://stackoverflow.com/q/57359844", "57359844")</f>
        <v/>
      </c>
      <c r="B352" t="n">
        <v>0.266365202411714</v>
      </c>
    </row>
    <row r="353">
      <c r="A353">
        <f>HYPERLINK("https://stackoverflow.com/q/57368043", "57368043")</f>
        <v/>
      </c>
      <c r="B353" t="n">
        <v>0.2073099415204678</v>
      </c>
    </row>
    <row r="354">
      <c r="A354">
        <f>HYPERLINK("https://stackoverflow.com/q/57410420", "57410420")</f>
        <v/>
      </c>
      <c r="B354" t="n">
        <v>0.167022792022792</v>
      </c>
    </row>
    <row r="355">
      <c r="A355">
        <f>HYPERLINK("https://stackoverflow.com/q/57420814", "57420814")</f>
        <v/>
      </c>
      <c r="B355" t="n">
        <v>0.2242351046698873</v>
      </c>
    </row>
    <row r="356">
      <c r="A356">
        <f>HYPERLINK("https://stackoverflow.com/q/57425460", "57425460")</f>
        <v/>
      </c>
      <c r="B356" t="n">
        <v>0.3939814814814815</v>
      </c>
    </row>
    <row r="357">
      <c r="A357">
        <f>HYPERLINK("https://stackoverflow.com/q/57428689", "57428689")</f>
        <v/>
      </c>
      <c r="B357" t="n">
        <v>0.2539331366764996</v>
      </c>
    </row>
    <row r="358">
      <c r="A358">
        <f>HYPERLINK("https://stackoverflow.com/q/57579133", "57579133")</f>
        <v/>
      </c>
      <c r="B358" t="n">
        <v>0.2329931972789116</v>
      </c>
    </row>
    <row r="359">
      <c r="A359">
        <f>HYPERLINK("https://stackoverflow.com/q/57602539", "57602539")</f>
        <v/>
      </c>
      <c r="B359" t="n">
        <v>0.394483024691358</v>
      </c>
    </row>
    <row r="360">
      <c r="A360">
        <f>HYPERLINK("https://stackoverflow.com/q/57677076", "57677076")</f>
        <v/>
      </c>
      <c r="B360" t="n">
        <v>0.3746325690770136</v>
      </c>
    </row>
    <row r="361">
      <c r="A361">
        <f>HYPERLINK("https://stackoverflow.com/q/57775247", "57775247")</f>
        <v/>
      </c>
      <c r="B361" t="n">
        <v>0.3366355866355866</v>
      </c>
    </row>
    <row r="362">
      <c r="A362">
        <f>HYPERLINK("https://stackoverflow.com/q/57795979", "57795979")</f>
        <v/>
      </c>
      <c r="B362" t="n">
        <v>0.2898936170212766</v>
      </c>
    </row>
    <row r="363">
      <c r="A363">
        <f>HYPERLINK("https://stackoverflow.com/q/57810829", "57810829")</f>
        <v/>
      </c>
      <c r="B363" t="n">
        <v>0.2808641975308642</v>
      </c>
    </row>
    <row r="364">
      <c r="A364">
        <f>HYPERLINK("https://stackoverflow.com/q/57825022", "57825022")</f>
        <v/>
      </c>
      <c r="B364" t="n">
        <v>0.2965768799102133</v>
      </c>
    </row>
    <row r="365">
      <c r="A365">
        <f>HYPERLINK("https://stackoverflow.com/q/57827537", "57827537")</f>
        <v/>
      </c>
      <c r="B365" t="n">
        <v>0.4281450872359963</v>
      </c>
    </row>
    <row r="366">
      <c r="A366">
        <f>HYPERLINK("https://stackoverflow.com/q/57833839", "57833839")</f>
        <v/>
      </c>
      <c r="B366" t="n">
        <v>0.32703081232493</v>
      </c>
    </row>
    <row r="367">
      <c r="A367">
        <f>HYPERLINK("https://stackoverflow.com/q/57864148", "57864148")</f>
        <v/>
      </c>
      <c r="B367" t="n">
        <v>0.1712962962962963</v>
      </c>
    </row>
    <row r="368">
      <c r="A368">
        <f>HYPERLINK("https://stackoverflow.com/q/57867919", "57867919")</f>
        <v/>
      </c>
      <c r="B368" t="n">
        <v>0.2170479302832244</v>
      </c>
    </row>
    <row r="369">
      <c r="A369">
        <f>HYPERLINK("https://stackoverflow.com/q/57895348", "57895348")</f>
        <v/>
      </c>
      <c r="B369" t="n">
        <v>0.2596021947873799</v>
      </c>
    </row>
    <row r="370">
      <c r="A370">
        <f>HYPERLINK("https://stackoverflow.com/q/57900028", "57900028")</f>
        <v/>
      </c>
      <c r="B370" t="n">
        <v>0.1864035087719298</v>
      </c>
    </row>
    <row r="371">
      <c r="A371">
        <f>HYPERLINK("https://stackoverflow.com/q/57927698", "57927698")</f>
        <v/>
      </c>
      <c r="B371" t="n">
        <v>0.205026455026455</v>
      </c>
    </row>
    <row r="372">
      <c r="A372">
        <f>HYPERLINK("https://stackoverflow.com/q/57928329", "57928329")</f>
        <v/>
      </c>
      <c r="B372" t="n">
        <v>0.3690898345153664</v>
      </c>
    </row>
    <row r="373">
      <c r="A373">
        <f>HYPERLINK("https://stackoverflow.com/q/57941287", "57941287")</f>
        <v/>
      </c>
      <c r="B373" t="n">
        <v>0.2511001100110011</v>
      </c>
    </row>
    <row r="374">
      <c r="A374">
        <f>HYPERLINK("https://stackoverflow.com/q/57996398", "57996398")</f>
        <v/>
      </c>
      <c r="B374" t="n">
        <v>0.2673611111111111</v>
      </c>
    </row>
    <row r="375">
      <c r="A375">
        <f>HYPERLINK("https://stackoverflow.com/q/58018964", "58018964")</f>
        <v/>
      </c>
      <c r="B375" t="n">
        <v>0.2000661375661376</v>
      </c>
    </row>
    <row r="376">
      <c r="A376">
        <f>HYPERLINK("https://stackoverflow.com/q/58025822", "58025822")</f>
        <v/>
      </c>
      <c r="B376" t="n">
        <v>0.3831196581196581</v>
      </c>
    </row>
    <row r="377">
      <c r="A377">
        <f>HYPERLINK("https://stackoverflow.com/q/58036007", "58036007")</f>
        <v/>
      </c>
      <c r="B377" t="n">
        <v>0.2365900383141762</v>
      </c>
    </row>
    <row r="378">
      <c r="A378">
        <f>HYPERLINK("https://stackoverflow.com/q/58039038", "58039038")</f>
        <v/>
      </c>
      <c r="B378" t="n">
        <v>0.2788938492063492</v>
      </c>
    </row>
    <row r="379">
      <c r="A379">
        <f>HYPERLINK("https://stackoverflow.com/q/58101949", "58101949")</f>
        <v/>
      </c>
      <c r="B379" t="n">
        <v>0.3295138888888889</v>
      </c>
    </row>
    <row r="380">
      <c r="A380">
        <f>HYPERLINK("https://stackoverflow.com/q/58111227", "58111227")</f>
        <v/>
      </c>
      <c r="B380" t="n">
        <v>0.2060530679933665</v>
      </c>
    </row>
    <row r="381">
      <c r="A381">
        <f>HYPERLINK("https://stackoverflow.com/q/58124237", "58124237")</f>
        <v/>
      </c>
      <c r="B381" t="n">
        <v>0.2895702306079665</v>
      </c>
    </row>
    <row r="382">
      <c r="A382">
        <f>HYPERLINK("https://stackoverflow.com/q/58148729", "58148729")</f>
        <v/>
      </c>
      <c r="B382" t="n">
        <v>0.3128815628815629</v>
      </c>
    </row>
    <row r="383">
      <c r="A383">
        <f>HYPERLINK("https://stackoverflow.com/q/58172015", "58172015")</f>
        <v/>
      </c>
      <c r="B383" t="n">
        <v>0.1926638176638177</v>
      </c>
    </row>
    <row r="384">
      <c r="A384">
        <f>HYPERLINK("https://stackoverflow.com/q/58182689", "58182689")</f>
        <v/>
      </c>
      <c r="B384" t="n">
        <v>0.3391632373113855</v>
      </c>
    </row>
    <row r="385">
      <c r="A385">
        <f>HYPERLINK("https://stackoverflow.com/q/58200678", "58200678")</f>
        <v/>
      </c>
      <c r="B385" t="n">
        <v>0.4284003831417624</v>
      </c>
    </row>
    <row r="386">
      <c r="A386">
        <f>HYPERLINK("https://stackoverflow.com/q/58317425", "58317425")</f>
        <v/>
      </c>
      <c r="B386" t="n">
        <v>0.2111928104575163</v>
      </c>
    </row>
    <row r="387">
      <c r="A387">
        <f>HYPERLINK("https://stackoverflow.com/q/58325798", "58325798")</f>
        <v/>
      </c>
      <c r="B387" t="n">
        <v>0.2622292103424179</v>
      </c>
    </row>
    <row r="388">
      <c r="A388">
        <f>HYPERLINK("https://stackoverflow.com/q/58360160", "58360160")</f>
        <v/>
      </c>
      <c r="B388" t="n">
        <v>0.1899509803921569</v>
      </c>
    </row>
    <row r="389">
      <c r="A389">
        <f>HYPERLINK("https://stackoverflow.com/q/58372218", "58372218")</f>
        <v/>
      </c>
      <c r="B389" t="n">
        <v>0.287037037037037</v>
      </c>
    </row>
    <row r="390">
      <c r="A390">
        <f>HYPERLINK("https://stackoverflow.com/q/58378119", "58378119")</f>
        <v/>
      </c>
      <c r="B390" t="n">
        <v>0.2128472222222222</v>
      </c>
    </row>
    <row r="391">
      <c r="A391">
        <f>HYPERLINK("https://stackoverflow.com/q/58416987", "58416987")</f>
        <v/>
      </c>
      <c r="B391" t="n">
        <v>0.189469320066335</v>
      </c>
    </row>
    <row r="392">
      <c r="A392">
        <f>HYPERLINK("https://stackoverflow.com/q/58435535", "58435535")</f>
        <v/>
      </c>
      <c r="B392" t="n">
        <v>0.1694878472222222</v>
      </c>
    </row>
    <row r="393">
      <c r="A393">
        <f>HYPERLINK("https://stackoverflow.com/q/58447864", "58447864")</f>
        <v/>
      </c>
      <c r="B393" t="n">
        <v>0.2385149572649572</v>
      </c>
    </row>
    <row r="394">
      <c r="A394">
        <f>HYPERLINK("https://stackoverflow.com/q/58488121", "58488121")</f>
        <v/>
      </c>
      <c r="B394" t="n">
        <v>0.3302238805970149</v>
      </c>
    </row>
    <row r="395">
      <c r="A395">
        <f>HYPERLINK("https://stackoverflow.com/q/58488958", "58488958")</f>
        <v/>
      </c>
      <c r="B395" t="n">
        <v>0.2549937578027466</v>
      </c>
    </row>
    <row r="396">
      <c r="A396">
        <f>HYPERLINK("https://stackoverflow.com/q/58496748", "58496748")</f>
        <v/>
      </c>
      <c r="B396" t="n">
        <v>0.2179266895761741</v>
      </c>
    </row>
    <row r="397">
      <c r="A397">
        <f>HYPERLINK("https://stackoverflow.com/q/58511291", "58511291")</f>
        <v/>
      </c>
      <c r="B397" t="n">
        <v>0.2529650436953808</v>
      </c>
    </row>
    <row r="398">
      <c r="A398">
        <f>HYPERLINK("https://stackoverflow.com/q/58528431", "58528431")</f>
        <v/>
      </c>
      <c r="B398" t="n">
        <v>0.4010885885885886</v>
      </c>
    </row>
    <row r="399">
      <c r="A399">
        <f>HYPERLINK("https://stackoverflow.com/q/58546520", "58546520")</f>
        <v/>
      </c>
      <c r="B399" t="n">
        <v>0.3544685990338164</v>
      </c>
    </row>
    <row r="400">
      <c r="A400">
        <f>HYPERLINK("https://stackoverflow.com/q/58629272", "58629272")</f>
        <v/>
      </c>
      <c r="B400" t="n">
        <v>0.2209084084084084</v>
      </c>
    </row>
    <row r="401">
      <c r="A401">
        <f>HYPERLINK("https://stackoverflow.com/q/58632765", "58632765")</f>
        <v/>
      </c>
      <c r="B401" t="n">
        <v>0.2557539682539682</v>
      </c>
    </row>
    <row r="402">
      <c r="A402">
        <f>HYPERLINK("https://stackoverflow.com/q/58644060", "58644060")</f>
        <v/>
      </c>
      <c r="B402" t="n">
        <v>0.1972573839662447</v>
      </c>
    </row>
    <row r="403">
      <c r="A403">
        <f>HYPERLINK("https://stackoverflow.com/q/58646976", "58646976")</f>
        <v/>
      </c>
      <c r="B403" t="n">
        <v>0.3152557319223986</v>
      </c>
    </row>
    <row r="404">
      <c r="A404">
        <f>HYPERLINK("https://stackoverflow.com/q/58647180", "58647180")</f>
        <v/>
      </c>
      <c r="B404" t="n">
        <v>0.3619579945799458</v>
      </c>
    </row>
    <row r="405">
      <c r="A405">
        <f>HYPERLINK("https://stackoverflow.com/q/58649436", "58649436")</f>
        <v/>
      </c>
      <c r="B405" t="n">
        <v>0.3039405684754522</v>
      </c>
    </row>
    <row r="406">
      <c r="A406">
        <f>HYPERLINK("https://stackoverflow.com/q/58701204", "58701204")</f>
        <v/>
      </c>
      <c r="B406" t="n">
        <v>0.257716049382716</v>
      </c>
    </row>
    <row r="407">
      <c r="A407">
        <f>HYPERLINK("https://stackoverflow.com/q/58719818", "58719818")</f>
        <v/>
      </c>
      <c r="B407" t="n">
        <v>0.3194444444444444</v>
      </c>
    </row>
    <row r="408">
      <c r="A408">
        <f>HYPERLINK("https://stackoverflow.com/q/58739353", "58739353")</f>
        <v/>
      </c>
      <c r="B408" t="n">
        <v>0.2759259259259259</v>
      </c>
    </row>
    <row r="409">
      <c r="A409">
        <f>HYPERLINK("https://stackoverflow.com/q/58746612", "58746612")</f>
        <v/>
      </c>
      <c r="B409" t="n">
        <v>0.2257936507936508</v>
      </c>
    </row>
    <row r="410">
      <c r="A410">
        <f>HYPERLINK("https://stackoverflow.com/q/58771272", "58771272")</f>
        <v/>
      </c>
      <c r="B410" t="n">
        <v>0.2167477696674777</v>
      </c>
    </row>
    <row r="411">
      <c r="A411">
        <f>HYPERLINK("https://stackoverflow.com/q/58790918", "58790918")</f>
        <v/>
      </c>
      <c r="B411" t="n">
        <v>0.4663628472222222</v>
      </c>
    </row>
    <row r="412">
      <c r="A412">
        <f>HYPERLINK("https://stackoverflow.com/q/58794905", "58794905")</f>
        <v/>
      </c>
      <c r="B412" t="n">
        <v>0.2286910197869102</v>
      </c>
    </row>
    <row r="413">
      <c r="A413">
        <f>HYPERLINK("https://stackoverflow.com/q/58822568", "58822568")</f>
        <v/>
      </c>
      <c r="B413" t="n">
        <v>0.1828358208955224</v>
      </c>
    </row>
    <row r="414">
      <c r="A414">
        <f>HYPERLINK("https://stackoverflow.com/q/58832626", "58832626")</f>
        <v/>
      </c>
      <c r="B414" t="n">
        <v>0.2200374531835206</v>
      </c>
    </row>
    <row r="415">
      <c r="A415">
        <f>HYPERLINK("https://stackoverflow.com/q/58839197", "58839197")</f>
        <v/>
      </c>
      <c r="B415" t="n">
        <v>0.2102623456790123</v>
      </c>
    </row>
    <row r="416">
      <c r="A416">
        <f>HYPERLINK("https://stackoverflow.com/q/58846662", "58846662")</f>
        <v/>
      </c>
      <c r="B416" t="n">
        <v>0.3361326442721791</v>
      </c>
    </row>
    <row r="417">
      <c r="A417">
        <f>HYPERLINK("https://stackoverflow.com/q/58904486", "58904486")</f>
        <v/>
      </c>
      <c r="B417" t="n">
        <v>0.266726403823178</v>
      </c>
    </row>
    <row r="418">
      <c r="A418">
        <f>HYPERLINK("https://stackoverflow.com/q/58914330", "58914330")</f>
        <v/>
      </c>
      <c r="B418" t="n">
        <v>0.1624293785310734</v>
      </c>
    </row>
    <row r="419">
      <c r="A419">
        <f>HYPERLINK("https://stackoverflow.com/q/58940439", "58940439")</f>
        <v/>
      </c>
      <c r="B419" t="n">
        <v>0.2101254480286739</v>
      </c>
    </row>
    <row r="420">
      <c r="A420">
        <f>HYPERLINK("https://stackoverflow.com/q/58945570", "58945570")</f>
        <v/>
      </c>
      <c r="B420" t="n">
        <v>0.1837349397590362</v>
      </c>
    </row>
    <row r="421">
      <c r="A421">
        <f>HYPERLINK("https://stackoverflow.com/q/58976356", "58976356")</f>
        <v/>
      </c>
      <c r="B421" t="n">
        <v>0.2470619658119658</v>
      </c>
    </row>
    <row r="422">
      <c r="A422">
        <f>HYPERLINK("https://stackoverflow.com/q/58993188", "58993188")</f>
        <v/>
      </c>
      <c r="B422" t="n">
        <v>0.1850490196078431</v>
      </c>
    </row>
    <row r="423">
      <c r="A423">
        <f>HYPERLINK("https://stackoverflow.com/q/59050535", "59050535")</f>
        <v/>
      </c>
      <c r="B423" t="n">
        <v>0.2655895691609977</v>
      </c>
    </row>
    <row r="424">
      <c r="A424">
        <f>HYPERLINK("https://stackoverflow.com/q/59062489", "59062489")</f>
        <v/>
      </c>
      <c r="B424" t="n">
        <v>0.2130614657210402</v>
      </c>
    </row>
    <row r="425">
      <c r="A425">
        <f>HYPERLINK("https://stackoverflow.com/q/59082961", "59082961")</f>
        <v/>
      </c>
      <c r="B425" t="n">
        <v>0.2609126984126985</v>
      </c>
    </row>
    <row r="426">
      <c r="A426">
        <f>HYPERLINK("https://stackoverflow.com/q/59094028", "59094028")</f>
        <v/>
      </c>
      <c r="B426" t="n">
        <v>0.1745495495495496</v>
      </c>
    </row>
    <row r="427">
      <c r="A427">
        <f>HYPERLINK("https://stackoverflow.com/q/59118573", "59118573")</f>
        <v/>
      </c>
      <c r="B427" t="n">
        <v>0.2062962962962963</v>
      </c>
    </row>
    <row r="428">
      <c r="A428">
        <f>HYPERLINK("https://stackoverflow.com/q/59149471", "59149471")</f>
        <v/>
      </c>
      <c r="B428" t="n">
        <v>0.2512626262626262</v>
      </c>
    </row>
    <row r="429">
      <c r="A429">
        <f>HYPERLINK("https://stackoverflow.com/q/59182574", "59182574")</f>
        <v/>
      </c>
      <c r="B429" t="n">
        <v>0.3698743386243386</v>
      </c>
    </row>
    <row r="430">
      <c r="A430">
        <f>HYPERLINK("https://stackoverflow.com/q/59199858", "59199858")</f>
        <v/>
      </c>
      <c r="B430" t="n">
        <v>0.2636268343815514</v>
      </c>
    </row>
    <row r="431">
      <c r="A431">
        <f>HYPERLINK("https://stackoverflow.com/q/59201429", "59201429")</f>
        <v/>
      </c>
      <c r="B431" t="n">
        <v>0.2110472541507024</v>
      </c>
    </row>
    <row r="432">
      <c r="A432">
        <f>HYPERLINK("https://stackoverflow.com/q/59231120", "59231120")</f>
        <v/>
      </c>
      <c r="B432" t="n">
        <v>0.202991452991453</v>
      </c>
    </row>
    <row r="433">
      <c r="A433">
        <f>HYPERLINK("https://stackoverflow.com/q/59236705", "59236705")</f>
        <v/>
      </c>
      <c r="B433" t="n">
        <v>0.2524968789013733</v>
      </c>
    </row>
    <row r="434">
      <c r="A434">
        <f>HYPERLINK("https://stackoverflow.com/q/59263581", "59263581")</f>
        <v/>
      </c>
      <c r="B434" t="n">
        <v>0.2225568942436412</v>
      </c>
    </row>
    <row r="435">
      <c r="A435">
        <f>HYPERLINK("https://stackoverflow.com/q/59294324", "59294324")</f>
        <v/>
      </c>
      <c r="B435" t="n">
        <v>0.3259132420091324</v>
      </c>
    </row>
    <row r="436">
      <c r="A436">
        <f>HYPERLINK("https://stackoverflow.com/q/59299127", "59299127")</f>
        <v/>
      </c>
      <c r="B436" t="n">
        <v>0.2081320450885668</v>
      </c>
    </row>
    <row r="437">
      <c r="A437">
        <f>HYPERLINK("https://stackoverflow.com/q/59305155", "59305155")</f>
        <v/>
      </c>
      <c r="B437" t="n">
        <v>0.226010101010101</v>
      </c>
    </row>
    <row r="438">
      <c r="A438">
        <f>HYPERLINK("https://stackoverflow.com/q/59327305", "59327305")</f>
        <v/>
      </c>
      <c r="B438" t="n">
        <v>0.2411616161616162</v>
      </c>
    </row>
    <row r="439">
      <c r="A439">
        <f>HYPERLINK("https://stackoverflow.com/q/59349005", "59349005")</f>
        <v/>
      </c>
      <c r="B439" t="n">
        <v>0.3591880341880342</v>
      </c>
    </row>
    <row r="440">
      <c r="A440">
        <f>HYPERLINK("https://stackoverflow.com/q/59368840", "59368840")</f>
        <v/>
      </c>
      <c r="B440" t="n">
        <v>0.1546434494195688</v>
      </c>
    </row>
    <row r="441">
      <c r="A441">
        <f>HYPERLINK("https://stackoverflow.com/q/59369955", "59369955")</f>
        <v/>
      </c>
      <c r="B441" t="n">
        <v>0.2119708994708995</v>
      </c>
    </row>
    <row r="442">
      <c r="A442">
        <f>HYPERLINK("https://stackoverflow.com/q/59371835", "59371835")</f>
        <v/>
      </c>
      <c r="B442" t="n">
        <v>0.4332010582010582</v>
      </c>
    </row>
    <row r="443">
      <c r="A443">
        <f>HYPERLINK("https://stackoverflow.com/q/59399174", "59399174")</f>
        <v/>
      </c>
      <c r="B443" t="n">
        <v>0.2015765765765766</v>
      </c>
    </row>
    <row r="444">
      <c r="A444">
        <f>HYPERLINK("https://stackoverflow.com/q/59399933", "59399933")</f>
        <v/>
      </c>
      <c r="B444" t="n">
        <v>0.2866013071895425</v>
      </c>
    </row>
    <row r="445">
      <c r="A445">
        <f>HYPERLINK("https://stackoverflow.com/q/59419349", "59419349")</f>
        <v/>
      </c>
      <c r="B445" t="n">
        <v>0.2415311653116531</v>
      </c>
    </row>
    <row r="446">
      <c r="A446">
        <f>HYPERLINK("https://stackoverflow.com/q/59427077", "59427077")</f>
        <v/>
      </c>
      <c r="B446" t="n">
        <v>0.2123931623931624</v>
      </c>
    </row>
    <row r="447">
      <c r="A447">
        <f>HYPERLINK("https://stackoverflow.com/q/59454538", "59454538")</f>
        <v/>
      </c>
      <c r="B447" t="n">
        <v>0.1631455399061033</v>
      </c>
    </row>
    <row r="448">
      <c r="A448">
        <f>HYPERLINK("https://stackoverflow.com/q/59464598", "59464598")</f>
        <v/>
      </c>
      <c r="B448" t="n">
        <v>0.1730254350736278</v>
      </c>
    </row>
    <row r="449">
      <c r="A449">
        <f>HYPERLINK("https://stackoverflow.com/q/59527840", "59527840")</f>
        <v/>
      </c>
      <c r="B449" t="n">
        <v>0.2329059829059829</v>
      </c>
    </row>
    <row r="450">
      <c r="A450">
        <f>HYPERLINK("https://stackoverflow.com/q/59738152", "59738152")</f>
        <v/>
      </c>
      <c r="B450" t="n">
        <v>0.2303921568627451</v>
      </c>
    </row>
    <row r="451">
      <c r="A451">
        <f>HYPERLINK("https://stackoverflow.com/q/59784776", "59784776")</f>
        <v/>
      </c>
      <c r="B451" t="n">
        <v>0.2256944444444444</v>
      </c>
    </row>
    <row r="452">
      <c r="A452">
        <f>HYPERLINK("https://stackoverflow.com/q/59854316", "59854316")</f>
        <v/>
      </c>
      <c r="B452" t="n">
        <v>0.1893939393939394</v>
      </c>
    </row>
    <row r="453">
      <c r="A453">
        <f>HYPERLINK("https://stackoverflow.com/q/59926810", "59926810")</f>
        <v/>
      </c>
      <c r="B453" t="n">
        <v>0.1861525704809287</v>
      </c>
    </row>
    <row r="454">
      <c r="A454">
        <f>HYPERLINK("https://stackoverflow.com/q/59929281", "59929281")</f>
        <v/>
      </c>
      <c r="B454" t="n">
        <v>0.2532894736842105</v>
      </c>
    </row>
    <row r="455">
      <c r="A455">
        <f>HYPERLINK("https://stackoverflow.com/q/59943554", "59943554")</f>
        <v/>
      </c>
      <c r="B455" t="n">
        <v>0.174537037037037</v>
      </c>
    </row>
    <row r="456">
      <c r="A456">
        <f>HYPERLINK("https://stackoverflow.com/q/60175980", "60175980")</f>
        <v/>
      </c>
      <c r="B456" t="n">
        <v>0.1854938271604938</v>
      </c>
    </row>
    <row r="457">
      <c r="A457">
        <f>HYPERLINK("https://stackoverflow.com/q/60181728", "60181728")</f>
        <v/>
      </c>
      <c r="B457" t="n">
        <v>0.16015625</v>
      </c>
    </row>
    <row r="458">
      <c r="A458">
        <f>HYPERLINK("https://stackoverflow.com/q/60396720", "60396720")</f>
        <v/>
      </c>
      <c r="B458" t="n">
        <v>0.2524968789013733</v>
      </c>
    </row>
    <row r="459">
      <c r="A459">
        <f>HYPERLINK("https://stackoverflow.com/q/60400547", "60400547")</f>
        <v/>
      </c>
      <c r="B459" t="n">
        <v>0.194701646090535</v>
      </c>
    </row>
    <row r="460">
      <c r="A460">
        <f>HYPERLINK("https://stackoverflow.com/q/60428312", "60428312")</f>
        <v/>
      </c>
      <c r="B460" t="n">
        <v>0.2125468164794007</v>
      </c>
    </row>
    <row r="461">
      <c r="A461">
        <f>HYPERLINK("https://stackoverflow.com/q/60513317", "60513317")</f>
        <v/>
      </c>
      <c r="B461" t="n">
        <v>0.3327814569536424</v>
      </c>
    </row>
    <row r="462">
      <c r="A462">
        <f>HYPERLINK("https://stackoverflow.com/q/60556908", "60556908")</f>
        <v/>
      </c>
      <c r="B462" t="n">
        <v>0.2297979797979798</v>
      </c>
    </row>
    <row r="463">
      <c r="A463">
        <f>HYPERLINK("https://stackoverflow.com/q/60644070", "60644070")</f>
        <v/>
      </c>
      <c r="B463" t="n">
        <v>0.2629198966408269</v>
      </c>
    </row>
    <row r="464">
      <c r="A464">
        <f>HYPERLINK("https://stackoverflow.com/q/60769225", "60769225")</f>
        <v/>
      </c>
      <c r="B464" t="n">
        <v>0.2007850241545894</v>
      </c>
    </row>
    <row r="465">
      <c r="A465">
        <f>HYPERLINK("https://stackoverflow.com/q/60779964", "60779964")</f>
        <v/>
      </c>
      <c r="B465" t="n">
        <v>0.2089506172839506</v>
      </c>
    </row>
    <row r="466">
      <c r="A466">
        <f>HYPERLINK("https://stackoverflow.com/q/60906873", "60906873")</f>
        <v/>
      </c>
      <c r="B466" t="n">
        <v>0.2556216931216931</v>
      </c>
    </row>
    <row r="467">
      <c r="A467">
        <f>HYPERLINK("https://stackoverflow.com/q/60986606", "60986606")</f>
        <v/>
      </c>
      <c r="B467" t="n">
        <v>0.2546296296296296</v>
      </c>
    </row>
    <row r="468">
      <c r="A468">
        <f>HYPERLINK("https://stackoverflow.com/q/60990549", "60990549")</f>
        <v/>
      </c>
      <c r="B468" t="n">
        <v>0.1618518518518519</v>
      </c>
    </row>
    <row r="469">
      <c r="A469">
        <f>HYPERLINK("https://stackoverflow.com/q/61207974", "61207974")</f>
        <v/>
      </c>
      <c r="B469" t="n">
        <v>0.1871184371184371</v>
      </c>
    </row>
    <row r="470">
      <c r="A470">
        <f>HYPERLINK("https://stackoverflow.com/q/61238595", "61238595")</f>
        <v/>
      </c>
      <c r="B470" t="n">
        <v>0.1918859649122807</v>
      </c>
    </row>
    <row r="471">
      <c r="A471">
        <f>HYPERLINK("https://stackoverflow.com/q/61343277", "61343277")</f>
        <v/>
      </c>
      <c r="B471" t="n">
        <v>0.3127062706270627</v>
      </c>
    </row>
    <row r="472">
      <c r="A472">
        <f>HYPERLINK("https://stackoverflow.com/q/61452894", "61452894")</f>
        <v/>
      </c>
      <c r="B472" t="n">
        <v>0.2548449612403101</v>
      </c>
    </row>
    <row r="473">
      <c r="A473">
        <f>HYPERLINK("https://stackoverflow.com/q/61483577", "61483577")</f>
        <v/>
      </c>
      <c r="B473" t="n">
        <v>0.2146825396825397</v>
      </c>
    </row>
    <row r="474">
      <c r="A474">
        <f>HYPERLINK("https://stackoverflow.com/q/61641793", "61641793")</f>
        <v/>
      </c>
      <c r="B474" t="n">
        <v>0.2239368998628258</v>
      </c>
    </row>
    <row r="475">
      <c r="A475">
        <f>HYPERLINK("https://stackoverflow.com/q/61660647", "61660647")</f>
        <v/>
      </c>
      <c r="B475" t="n">
        <v>0.2521164021164021</v>
      </c>
    </row>
    <row r="476">
      <c r="A476">
        <f>HYPERLINK("https://stackoverflow.com/q/61689176", "61689176")</f>
        <v/>
      </c>
      <c r="B476" t="n">
        <v>0.1541666666666667</v>
      </c>
    </row>
    <row r="477">
      <c r="A477">
        <f>HYPERLINK("https://stackoverflow.com/q/61729009", "61729009")</f>
        <v/>
      </c>
      <c r="B477" t="n">
        <v>0.2475124378109453</v>
      </c>
    </row>
    <row r="478">
      <c r="A478">
        <f>HYPERLINK("https://stackoverflow.com/q/61769866", "61769866")</f>
        <v/>
      </c>
      <c r="B478" t="n">
        <v>0.2064719358533792</v>
      </c>
    </row>
    <row r="479">
      <c r="A479">
        <f>HYPERLINK("https://stackoverflow.com/q/61790198", "61790198")</f>
        <v/>
      </c>
      <c r="B479" t="n">
        <v>0.194760101010101</v>
      </c>
    </row>
    <row r="480">
      <c r="A480">
        <f>HYPERLINK("https://stackoverflow.com/q/61928879", "61928879")</f>
        <v/>
      </c>
      <c r="B480" t="n">
        <v>0.209915611814346</v>
      </c>
    </row>
    <row r="481">
      <c r="A481">
        <f>HYPERLINK("https://stackoverflow.com/q/61977505", "61977505")</f>
        <v/>
      </c>
      <c r="B481" t="n">
        <v>0.2271021021021021</v>
      </c>
    </row>
    <row r="482">
      <c r="A482">
        <f>HYPERLINK("https://stackoverflow.com/q/61983642", "61983642")</f>
        <v/>
      </c>
      <c r="B482" t="n">
        <v>0.4526378896882494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