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HYPERLINK("https://stackoverflow.com/q/7839597", "7839597")</f>
        <v/>
      </c>
      <c r="B2" t="n">
        <v>0.3168633235004916</v>
      </c>
    </row>
    <row r="3">
      <c r="A3">
        <f>HYPERLINK("https://stackoverflow.com/q/8522884", "8522884")</f>
        <v/>
      </c>
      <c r="B3" t="n">
        <v>0.2461464354527939</v>
      </c>
    </row>
    <row r="4">
      <c r="A4">
        <f>HYPERLINK("https://stackoverflow.com/q/9802779", "9802779")</f>
        <v/>
      </c>
      <c r="B4" t="n">
        <v>0.2071759259259259</v>
      </c>
    </row>
    <row r="5">
      <c r="A5">
        <f>HYPERLINK("https://stackoverflow.com/q/11064969", "11064969")</f>
        <v/>
      </c>
      <c r="B5" t="n">
        <v>0.2688492063492063</v>
      </c>
    </row>
    <row r="6">
      <c r="A6">
        <f>HYPERLINK("https://stackoverflow.com/q/13393253", "13393253")</f>
        <v/>
      </c>
      <c r="B6" t="n">
        <v>0.2007575757575757</v>
      </c>
    </row>
    <row r="7">
      <c r="A7">
        <f>HYPERLINK("https://stackoverflow.com/q/13834716", "13834716")</f>
        <v/>
      </c>
      <c r="B7" t="n">
        <v>0.3754480286738351</v>
      </c>
    </row>
    <row r="8">
      <c r="A8">
        <f>HYPERLINK("https://stackoverflow.com/q/14475459", "14475459")</f>
        <v/>
      </c>
      <c r="B8" t="n">
        <v>0.1891534391534392</v>
      </c>
    </row>
    <row r="9">
      <c r="A9">
        <f>HYPERLINK("https://stackoverflow.com/q/14530767", "14530767")</f>
        <v/>
      </c>
      <c r="B9" t="n">
        <v>0.1775525525525526</v>
      </c>
    </row>
    <row r="10">
      <c r="A10">
        <f>HYPERLINK("https://stackoverflow.com/q/15919715", "15919715")</f>
        <v/>
      </c>
      <c r="B10" t="n">
        <v>0.2202970297029703</v>
      </c>
    </row>
    <row r="11">
      <c r="A11">
        <f>HYPERLINK("https://stackoverflow.com/q/16001298", "16001298")</f>
        <v/>
      </c>
      <c r="B11" t="n">
        <v>0.3771786492374727</v>
      </c>
    </row>
    <row r="12">
      <c r="A12">
        <f>HYPERLINK("https://stackoverflow.com/q/16045596", "16045596")</f>
        <v/>
      </c>
      <c r="B12" t="n">
        <v>0.2564300411522634</v>
      </c>
    </row>
    <row r="13">
      <c r="A13">
        <f>HYPERLINK("https://stackoverflow.com/q/16563253", "16563253")</f>
        <v/>
      </c>
      <c r="B13" t="n">
        <v>0.1881846635367762</v>
      </c>
    </row>
    <row r="14">
      <c r="A14">
        <f>HYPERLINK("https://stackoverflow.com/q/16567269", "16567269")</f>
        <v/>
      </c>
      <c r="B14" t="n">
        <v>0.2034214092140921</v>
      </c>
    </row>
    <row r="15">
      <c r="A15">
        <f>HYPERLINK("https://stackoverflow.com/q/16819801", "16819801")</f>
        <v/>
      </c>
      <c r="B15" t="n">
        <v>0.2994505494505494</v>
      </c>
    </row>
    <row r="16">
      <c r="A16">
        <f>HYPERLINK("https://stackoverflow.com/q/16942433", "16942433")</f>
        <v/>
      </c>
      <c r="B16" t="n">
        <v>0.1833333333333333</v>
      </c>
    </row>
    <row r="17">
      <c r="A17">
        <f>HYPERLINK("https://stackoverflow.com/q/17801810", "17801810")</f>
        <v/>
      </c>
      <c r="B17" t="n">
        <v>0.2062908496732026</v>
      </c>
    </row>
    <row r="18">
      <c r="A18">
        <f>HYPERLINK("https://stackoverflow.com/q/17886545", "17886545")</f>
        <v/>
      </c>
      <c r="B18" t="n">
        <v>0.3070846075433231</v>
      </c>
    </row>
    <row r="19">
      <c r="A19">
        <f>HYPERLINK("https://stackoverflow.com/q/17926933", "17926933")</f>
        <v/>
      </c>
      <c r="B19" t="n">
        <v>0.2191127694859038</v>
      </c>
    </row>
    <row r="20">
      <c r="A20">
        <f>HYPERLINK("https://stackoverflow.com/q/18234790", "18234790")</f>
        <v/>
      </c>
      <c r="B20" t="n">
        <v>0.5741505968778696</v>
      </c>
    </row>
    <row r="21">
      <c r="A21">
        <f>HYPERLINK("https://stackoverflow.com/q/18270581", "18270581")</f>
        <v/>
      </c>
      <c r="B21" t="n">
        <v>0.243945868945869</v>
      </c>
    </row>
    <row r="22">
      <c r="A22">
        <f>HYPERLINK("https://stackoverflow.com/q/18335697", "18335697")</f>
        <v/>
      </c>
      <c r="B22" t="n">
        <v>0.3460485133020345</v>
      </c>
    </row>
    <row r="23">
      <c r="A23">
        <f>HYPERLINK("https://stackoverflow.com/q/19112286", "19112286")</f>
        <v/>
      </c>
      <c r="B23" t="n">
        <v>0.1966089466089466</v>
      </c>
    </row>
    <row r="24">
      <c r="A24">
        <f>HYPERLINK("https://stackoverflow.com/q/20183529", "20183529")</f>
        <v/>
      </c>
      <c r="B24" t="n">
        <v>0.231060606060606</v>
      </c>
    </row>
    <row r="25">
      <c r="A25">
        <f>HYPERLINK("https://stackoverflow.com/q/20628669", "20628669")</f>
        <v/>
      </c>
      <c r="B25" t="n">
        <v>0.181924882629108</v>
      </c>
    </row>
    <row r="26">
      <c r="A26">
        <f>HYPERLINK("https://stackoverflow.com/q/20755712", "20755712")</f>
        <v/>
      </c>
      <c r="B26" t="n">
        <v>0.2703488372093024</v>
      </c>
    </row>
    <row r="27">
      <c r="A27">
        <f>HYPERLINK("https://stackoverflow.com/q/20770100", "20770100")</f>
        <v/>
      </c>
      <c r="B27" t="n">
        <v>0.290380658436214</v>
      </c>
    </row>
    <row r="28">
      <c r="A28">
        <f>HYPERLINK("https://stackoverflow.com/q/21178560", "21178560")</f>
        <v/>
      </c>
      <c r="B28" t="n">
        <v>0.3144157088122606</v>
      </c>
    </row>
    <row r="29">
      <c r="A29">
        <f>HYPERLINK("https://stackoverflow.com/q/21896490", "21896490")</f>
        <v/>
      </c>
      <c r="B29" t="n">
        <v>0.1480034722222222</v>
      </c>
    </row>
    <row r="30">
      <c r="A30">
        <f>HYPERLINK("https://stackoverflow.com/q/22156204", "22156204")</f>
        <v/>
      </c>
      <c r="B30" t="n">
        <v>0.1793785310734463</v>
      </c>
    </row>
    <row r="31">
      <c r="A31">
        <f>HYPERLINK("https://stackoverflow.com/q/22986371", "22986371")</f>
        <v/>
      </c>
      <c r="B31" t="n">
        <v>0.2580515297906603</v>
      </c>
    </row>
    <row r="32">
      <c r="A32">
        <f>HYPERLINK("https://stackoverflow.com/q/23145564", "23145564")</f>
        <v/>
      </c>
      <c r="B32" t="n">
        <v>0.3560606060606061</v>
      </c>
    </row>
    <row r="33">
      <c r="A33">
        <f>HYPERLINK("https://stackoverflow.com/q/23234021", "23234021")</f>
        <v/>
      </c>
      <c r="B33" t="n">
        <v>0.2987062404870625</v>
      </c>
    </row>
    <row r="34">
      <c r="A34">
        <f>HYPERLINK("https://stackoverflow.com/q/23554357", "23554357")</f>
        <v/>
      </c>
      <c r="B34" t="n">
        <v>0.3180555555555556</v>
      </c>
    </row>
    <row r="35">
      <c r="A35">
        <f>HYPERLINK("https://stackoverflow.com/q/23665466", "23665466")</f>
        <v/>
      </c>
      <c r="B35" t="n">
        <v>0.3883614627285513</v>
      </c>
    </row>
    <row r="36">
      <c r="A36">
        <f>HYPERLINK("https://stackoverflow.com/q/23695745", "23695745")</f>
        <v/>
      </c>
      <c r="B36" t="n">
        <v>0.2578125</v>
      </c>
    </row>
    <row r="37">
      <c r="A37">
        <f>HYPERLINK("https://stackoverflow.com/q/24064506", "24064506")</f>
        <v/>
      </c>
      <c r="B37" t="n">
        <v>0.2878323108384458</v>
      </c>
    </row>
    <row r="38">
      <c r="A38">
        <f>HYPERLINK("https://stackoverflow.com/q/24559072", "24559072")</f>
        <v/>
      </c>
      <c r="B38" t="n">
        <v>0.3765723270440252</v>
      </c>
    </row>
    <row r="39">
      <c r="A39">
        <f>HYPERLINK("https://stackoverflow.com/q/25617442", "25617442")</f>
        <v/>
      </c>
      <c r="B39" t="n">
        <v>0.2140700483091788</v>
      </c>
    </row>
    <row r="40">
      <c r="A40">
        <f>HYPERLINK("https://stackoverflow.com/q/25926998", "25926998")</f>
        <v/>
      </c>
      <c r="B40" t="n">
        <v>0.1817738791423002</v>
      </c>
    </row>
    <row r="41">
      <c r="A41">
        <f>HYPERLINK("https://stackoverflow.com/q/26712480", "26712480")</f>
        <v/>
      </c>
      <c r="B41" t="n">
        <v>0.1997354497354497</v>
      </c>
    </row>
    <row r="42">
      <c r="A42">
        <f>HYPERLINK("https://stackoverflow.com/q/26848897", "26848897")</f>
        <v/>
      </c>
      <c r="B42" t="n">
        <v>0.2382629107981221</v>
      </c>
    </row>
    <row r="43">
      <c r="A43">
        <f>HYPERLINK("https://stackoverflow.com/q/27223147", "27223147")</f>
        <v/>
      </c>
      <c r="B43" t="n">
        <v>0.2069444444444444</v>
      </c>
    </row>
    <row r="44">
      <c r="A44">
        <f>HYPERLINK("https://stackoverflow.com/q/28083465", "28083465")</f>
        <v/>
      </c>
      <c r="B44" t="n">
        <v>0.2563291139240507</v>
      </c>
    </row>
    <row r="45">
      <c r="A45">
        <f>HYPERLINK("https://stackoverflow.com/q/28083664", "28083664")</f>
        <v/>
      </c>
      <c r="B45" t="n">
        <v>0.167910447761194</v>
      </c>
    </row>
    <row r="46">
      <c r="A46">
        <f>HYPERLINK("https://stackoverflow.com/q/28393085", "28393085")</f>
        <v/>
      </c>
      <c r="B46" t="n">
        <v>0.1850547730829421</v>
      </c>
    </row>
    <row r="47">
      <c r="A47">
        <f>HYPERLINK("https://stackoverflow.com/q/28474243", "28474243")</f>
        <v/>
      </c>
      <c r="B47" t="n">
        <v>0.2576103500761035</v>
      </c>
    </row>
    <row r="48">
      <c r="A48">
        <f>HYPERLINK("https://stackoverflow.com/q/28991453", "28991453")</f>
        <v/>
      </c>
      <c r="B48" t="n">
        <v>0.2056677890011223</v>
      </c>
    </row>
    <row r="49">
      <c r="A49">
        <f>HYPERLINK("https://stackoverflow.com/q/29623135", "29623135")</f>
        <v/>
      </c>
      <c r="B49" t="n">
        <v>0.1879340277777778</v>
      </c>
    </row>
    <row r="50">
      <c r="A50">
        <f>HYPERLINK("https://stackoverflow.com/q/30256468", "30256468")</f>
        <v/>
      </c>
      <c r="B50" t="n">
        <v>0.2099271402550091</v>
      </c>
    </row>
    <row r="51">
      <c r="A51">
        <f>HYPERLINK("https://stackoverflow.com/q/30295763", "30295763")</f>
        <v/>
      </c>
      <c r="B51" t="n">
        <v>0.2529461279461279</v>
      </c>
    </row>
    <row r="52">
      <c r="A52">
        <f>HYPERLINK("https://stackoverflow.com/q/30460291", "30460291")</f>
        <v/>
      </c>
      <c r="B52" t="n">
        <v>0.2832998661311915</v>
      </c>
    </row>
    <row r="53">
      <c r="A53">
        <f>HYPERLINK("https://stackoverflow.com/q/31052944", "31052944")</f>
        <v/>
      </c>
      <c r="B53" t="n">
        <v>0.192962962962963</v>
      </c>
    </row>
    <row r="54">
      <c r="A54">
        <f>HYPERLINK("https://stackoverflow.com/q/31413681", "31413681")</f>
        <v/>
      </c>
      <c r="B54" t="n">
        <v>0.2256944444444444</v>
      </c>
    </row>
    <row r="55">
      <c r="A55">
        <f>HYPERLINK("https://stackoverflow.com/q/31482020", "31482020")</f>
        <v/>
      </c>
      <c r="B55" t="n">
        <v>0.2791132478632479</v>
      </c>
    </row>
    <row r="56">
      <c r="A56">
        <f>HYPERLINK("https://stackoverflow.com/q/31501424", "31501424")</f>
        <v/>
      </c>
      <c r="B56" t="n">
        <v>0.5557228915662651</v>
      </c>
    </row>
    <row r="57">
      <c r="A57">
        <f>HYPERLINK("https://stackoverflow.com/q/31545374", "31545374")</f>
        <v/>
      </c>
      <c r="B57" t="n">
        <v>0.1860056258790436</v>
      </c>
    </row>
    <row r="58">
      <c r="A58">
        <f>HYPERLINK("https://stackoverflow.com/q/31980317", "31980317")</f>
        <v/>
      </c>
      <c r="B58" t="n">
        <v>0.2198216735253772</v>
      </c>
    </row>
    <row r="59">
      <c r="A59">
        <f>HYPERLINK("https://stackoverflow.com/q/32044225", "32044225")</f>
        <v/>
      </c>
      <c r="B59" t="n">
        <v>0.256872852233677</v>
      </c>
    </row>
    <row r="60">
      <c r="A60">
        <f>HYPERLINK("https://stackoverflow.com/q/32466898", "32466898")</f>
        <v/>
      </c>
      <c r="B60" t="n">
        <v>0.3762919896640827</v>
      </c>
    </row>
    <row r="61">
      <c r="A61">
        <f>HYPERLINK("https://stackoverflow.com/q/32540747", "32540747")</f>
        <v/>
      </c>
      <c r="B61" t="n">
        <v>0.2704475308641975</v>
      </c>
    </row>
    <row r="62">
      <c r="A62">
        <f>HYPERLINK("https://stackoverflow.com/q/32667656", "32667656")</f>
        <v/>
      </c>
      <c r="B62" t="n">
        <v>0.1662112932604736</v>
      </c>
    </row>
    <row r="63">
      <c r="A63">
        <f>HYPERLINK("https://stackoverflow.com/q/32738016", "32738016")</f>
        <v/>
      </c>
      <c r="B63" t="n">
        <v>0.2038461538461539</v>
      </c>
    </row>
    <row r="64">
      <c r="A64">
        <f>HYPERLINK("https://stackoverflow.com/q/33082983", "33082983")</f>
        <v/>
      </c>
      <c r="B64" t="n">
        <v>0.2752849002849003</v>
      </c>
    </row>
    <row r="65">
      <c r="A65">
        <f>HYPERLINK("https://stackoverflow.com/q/33401059", "33401059")</f>
        <v/>
      </c>
      <c r="B65" t="n">
        <v>0.3166666666666667</v>
      </c>
    </row>
    <row r="66">
      <c r="A66">
        <f>HYPERLINK("https://stackoverflow.com/q/33879085", "33879085")</f>
        <v/>
      </c>
      <c r="B66" t="n">
        <v>0.2146464646464646</v>
      </c>
    </row>
    <row r="67">
      <c r="A67">
        <f>HYPERLINK("https://stackoverflow.com/q/34085695", "34085695")</f>
        <v/>
      </c>
      <c r="B67" t="n">
        <v>0.5115740740740741</v>
      </c>
    </row>
    <row r="68">
      <c r="A68">
        <f>HYPERLINK("https://stackoverflow.com/q/34172317", "34172317")</f>
        <v/>
      </c>
      <c r="B68" t="n">
        <v>0.3556201550387597</v>
      </c>
    </row>
    <row r="69">
      <c r="A69">
        <f>HYPERLINK("https://stackoverflow.com/q/34510911", "34510911")</f>
        <v/>
      </c>
      <c r="B69" t="n">
        <v>0.1854938271604938</v>
      </c>
    </row>
    <row r="70">
      <c r="A70">
        <f>HYPERLINK("https://stackoverflow.com/q/34860991", "34860991")</f>
        <v/>
      </c>
      <c r="B70" t="n">
        <v>0.1784591194968553</v>
      </c>
    </row>
    <row r="71">
      <c r="A71">
        <f>HYPERLINK("https://stackoverflow.com/q/34880856", "34880856")</f>
        <v/>
      </c>
      <c r="B71" t="n">
        <v>0.3571092278719398</v>
      </c>
    </row>
    <row r="72">
      <c r="A72">
        <f>HYPERLINK("https://stackoverflow.com/q/34963112", "34963112")</f>
        <v/>
      </c>
      <c r="B72" t="n">
        <v>0.3127450980392157</v>
      </c>
    </row>
    <row r="73">
      <c r="A73">
        <f>HYPERLINK("https://stackoverflow.com/q/35764295", "35764295")</f>
        <v/>
      </c>
      <c r="B73" t="n">
        <v>0.2160130718954248</v>
      </c>
    </row>
    <row r="74">
      <c r="A74">
        <f>HYPERLINK("https://stackoverflow.com/q/35865098", "35865098")</f>
        <v/>
      </c>
      <c r="B74" t="n">
        <v>0.2486282578875171</v>
      </c>
    </row>
    <row r="75">
      <c r="A75">
        <f>HYPERLINK("https://stackoverflow.com/q/36341976", "36341976")</f>
        <v/>
      </c>
      <c r="B75" t="n">
        <v>0.2765151515151515</v>
      </c>
    </row>
    <row r="76">
      <c r="A76">
        <f>HYPERLINK("https://stackoverflow.com/q/36528140", "36528140")</f>
        <v/>
      </c>
      <c r="B76" t="n">
        <v>0.3447222222222222</v>
      </c>
    </row>
    <row r="77">
      <c r="A77">
        <f>HYPERLINK("https://stackoverflow.com/q/37001598", "37001598")</f>
        <v/>
      </c>
      <c r="B77" t="n">
        <v>0.2740549828178694</v>
      </c>
    </row>
    <row r="78">
      <c r="A78">
        <f>HYPERLINK("https://stackoverflow.com/q/37306094", "37306094")</f>
        <v/>
      </c>
      <c r="B78" t="n">
        <v>0.2746683250414594</v>
      </c>
    </row>
    <row r="79">
      <c r="A79">
        <f>HYPERLINK("https://stackoverflow.com/q/37692232", "37692232")</f>
        <v/>
      </c>
      <c r="B79" t="n">
        <v>0.314935064935065</v>
      </c>
    </row>
    <row r="80">
      <c r="A80">
        <f>HYPERLINK("https://stackoverflow.com/q/37816734", "37816734")</f>
        <v/>
      </c>
      <c r="B80" t="n">
        <v>0.2040598290598291</v>
      </c>
    </row>
    <row r="81">
      <c r="A81">
        <f>HYPERLINK("https://stackoverflow.com/q/37916645", "37916645")</f>
        <v/>
      </c>
      <c r="B81" t="n">
        <v>0.2104261796042618</v>
      </c>
    </row>
    <row r="82">
      <c r="A82">
        <f>HYPERLINK("https://stackoverflow.com/q/37973949", "37973949")</f>
        <v/>
      </c>
      <c r="B82" t="n">
        <v>0.3510709504685408</v>
      </c>
    </row>
    <row r="83">
      <c r="A83">
        <f>HYPERLINK("https://stackoverflow.com/q/38136654", "38136654")</f>
        <v/>
      </c>
      <c r="B83" t="n">
        <v>0.3969237832874196</v>
      </c>
    </row>
    <row r="84">
      <c r="A84">
        <f>HYPERLINK("https://stackoverflow.com/q/38194847", "38194847")</f>
        <v/>
      </c>
      <c r="B84" t="n">
        <v>0.156301824212272</v>
      </c>
    </row>
    <row r="85">
      <c r="A85">
        <f>HYPERLINK("https://stackoverflow.com/q/38446394", "38446394")</f>
        <v/>
      </c>
      <c r="B85" t="n">
        <v>0.2459795321637427</v>
      </c>
    </row>
    <row r="86">
      <c r="A86">
        <f>HYPERLINK("https://stackoverflow.com/q/38733792", "38733792")</f>
        <v/>
      </c>
      <c r="B86" t="n">
        <v>0.3076323987538941</v>
      </c>
    </row>
    <row r="87">
      <c r="A87">
        <f>HYPERLINK("https://stackoverflow.com/q/38951765", "38951765")</f>
        <v/>
      </c>
      <c r="B87" t="n">
        <v>0.4634395424836601</v>
      </c>
    </row>
    <row r="88">
      <c r="A88">
        <f>HYPERLINK("https://stackoverflow.com/q/40935625", "40935625")</f>
        <v/>
      </c>
      <c r="B88" t="n">
        <v>0.3015432098765432</v>
      </c>
    </row>
    <row r="89">
      <c r="A89">
        <f>HYPERLINK("https://stackoverflow.com/q/41063794", "41063794")</f>
        <v/>
      </c>
      <c r="B89" t="n">
        <v>0.3127062706270627</v>
      </c>
    </row>
    <row r="90">
      <c r="A90">
        <f>HYPERLINK("https://stackoverflow.com/q/41272558", "41272558")</f>
        <v/>
      </c>
      <c r="B90" t="n">
        <v>0.1529850746268657</v>
      </c>
    </row>
    <row r="91">
      <c r="A91">
        <f>HYPERLINK("https://stackoverflow.com/q/41484050", "41484050")</f>
        <v/>
      </c>
      <c r="B91" t="n">
        <v>0.2549226441631505</v>
      </c>
    </row>
    <row r="92">
      <c r="A92">
        <f>HYPERLINK("https://stackoverflow.com/q/41577382", "41577382")</f>
        <v/>
      </c>
      <c r="B92" t="n">
        <v>0.2256944444444444</v>
      </c>
    </row>
    <row r="93">
      <c r="A93">
        <f>HYPERLINK("https://stackoverflow.com/q/41733883", "41733883")</f>
        <v/>
      </c>
      <c r="B93" t="n">
        <v>0.2139249639249639</v>
      </c>
    </row>
    <row r="94">
      <c r="A94">
        <f>HYPERLINK("https://stackoverflow.com/q/41755842", "41755842")</f>
        <v/>
      </c>
      <c r="B94" t="n">
        <v>0.1718253968253968</v>
      </c>
    </row>
    <row r="95">
      <c r="A95">
        <f>HYPERLINK("https://stackoverflow.com/q/41813166", "41813166")</f>
        <v/>
      </c>
      <c r="B95" t="n">
        <v>0.3201476793248945</v>
      </c>
    </row>
    <row r="96">
      <c r="A96">
        <f>HYPERLINK("https://stackoverflow.com/q/41827855", "41827855")</f>
        <v/>
      </c>
      <c r="B96" t="n">
        <v>0.2703873598369011</v>
      </c>
    </row>
    <row r="97">
      <c r="A97">
        <f>HYPERLINK("https://stackoverflow.com/q/41886336", "41886336")</f>
        <v/>
      </c>
      <c r="B97" t="n">
        <v>0.20221027479092</v>
      </c>
    </row>
    <row r="98">
      <c r="A98">
        <f>HYPERLINK("https://stackoverflow.com/q/41920583", "41920583")</f>
        <v/>
      </c>
      <c r="B98" t="n">
        <v>0.2155017921146953</v>
      </c>
    </row>
    <row r="99">
      <c r="A99">
        <f>HYPERLINK("https://stackoverflow.com/q/42313976", "42313976")</f>
        <v/>
      </c>
      <c r="B99" t="n">
        <v>0.2018229166666667</v>
      </c>
    </row>
    <row r="100">
      <c r="A100">
        <f>HYPERLINK("https://stackoverflow.com/q/42483638", "42483638")</f>
        <v/>
      </c>
      <c r="B100" t="n">
        <v>0.2548449612403101</v>
      </c>
    </row>
    <row r="101">
      <c r="A101">
        <f>HYPERLINK("https://stackoverflow.com/q/42560474", "42560474")</f>
        <v/>
      </c>
      <c r="B101" t="n">
        <v>0.3420138888888889</v>
      </c>
    </row>
    <row r="102">
      <c r="A102">
        <f>HYPERLINK("https://stackoverflow.com/q/42809056", "42809056")</f>
        <v/>
      </c>
      <c r="B102" t="n">
        <v>0.2363013698630137</v>
      </c>
    </row>
    <row r="103">
      <c r="A103">
        <f>HYPERLINK("https://stackoverflow.com/q/42841546", "42841546")</f>
        <v/>
      </c>
      <c r="B103" t="n">
        <v>0.3648504273504273</v>
      </c>
    </row>
    <row r="104">
      <c r="A104">
        <f>HYPERLINK("https://stackoverflow.com/q/43045887", "43045887")</f>
        <v/>
      </c>
      <c r="B104" t="n">
        <v>0.2562134502923977</v>
      </c>
    </row>
    <row r="105">
      <c r="A105">
        <f>HYPERLINK("https://stackoverflow.com/q/43170471", "43170471")</f>
        <v/>
      </c>
      <c r="B105" t="n">
        <v>0.2280521262002743</v>
      </c>
    </row>
    <row r="106">
      <c r="A106">
        <f>HYPERLINK("https://stackoverflow.com/q/43244727", "43244727")</f>
        <v/>
      </c>
      <c r="B106" t="n">
        <v>0.2800099206349206</v>
      </c>
    </row>
    <row r="107">
      <c r="A107">
        <f>HYPERLINK("https://stackoverflow.com/q/43454540", "43454540")</f>
        <v/>
      </c>
      <c r="B107" t="n">
        <v>0.2352320675105486</v>
      </c>
    </row>
    <row r="108">
      <c r="A108">
        <f>HYPERLINK("https://stackoverflow.com/q/43612228", "43612228")</f>
        <v/>
      </c>
      <c r="B108" t="n">
        <v>0.1688368055555556</v>
      </c>
    </row>
    <row r="109">
      <c r="A109">
        <f>HYPERLINK("https://stackoverflow.com/q/43634549", "43634549")</f>
        <v/>
      </c>
      <c r="B109" t="n">
        <v>0.3324468085106383</v>
      </c>
    </row>
    <row r="110">
      <c r="A110">
        <f>HYPERLINK("https://stackoverflow.com/q/43752772", "43752772")</f>
        <v/>
      </c>
      <c r="B110" t="n">
        <v>0.3106641123882504</v>
      </c>
    </row>
    <row r="111">
      <c r="A111">
        <f>HYPERLINK("https://stackoverflow.com/q/44102892", "44102892")</f>
        <v/>
      </c>
      <c r="B111" t="n">
        <v>0.255050505050505</v>
      </c>
    </row>
    <row r="112">
      <c r="A112">
        <f>HYPERLINK("https://stackoverflow.com/q/44136328", "44136328")</f>
        <v/>
      </c>
      <c r="B112" t="n">
        <v>0.1948529411764706</v>
      </c>
    </row>
    <row r="113">
      <c r="A113">
        <f>HYPERLINK("https://stackoverflow.com/q/44140332", "44140332")</f>
        <v/>
      </c>
      <c r="B113" t="n">
        <v>0.2033011272141707</v>
      </c>
    </row>
    <row r="114">
      <c r="A114">
        <f>HYPERLINK("https://stackoverflow.com/q/44178802", "44178802")</f>
        <v/>
      </c>
      <c r="B114" t="n">
        <v>0.2568906115417743</v>
      </c>
    </row>
    <row r="115">
      <c r="A115">
        <f>HYPERLINK("https://stackoverflow.com/q/44240704", "44240704")</f>
        <v/>
      </c>
      <c r="B115" t="n">
        <v>0.2185408299866131</v>
      </c>
    </row>
    <row r="116">
      <c r="A116">
        <f>HYPERLINK("https://stackoverflow.com/q/44376454", "44376454")</f>
        <v/>
      </c>
      <c r="B116" t="n">
        <v>0.1705082742316785</v>
      </c>
    </row>
    <row r="117">
      <c r="A117">
        <f>HYPERLINK("https://stackoverflow.com/q/44528282", "44528282")</f>
        <v/>
      </c>
      <c r="B117" t="n">
        <v>0.286813922356091</v>
      </c>
    </row>
    <row r="118">
      <c r="A118">
        <f>HYPERLINK("https://stackoverflow.com/q/44551967", "44551967")</f>
        <v/>
      </c>
      <c r="B118" t="n">
        <v>0.333625730994152</v>
      </c>
    </row>
    <row r="119">
      <c r="A119">
        <f>HYPERLINK("https://stackoverflow.com/q/44680025", "44680025")</f>
        <v/>
      </c>
      <c r="B119" t="n">
        <v>0.1913291796469367</v>
      </c>
    </row>
    <row r="120">
      <c r="A120">
        <f>HYPERLINK("https://stackoverflow.com/q/44708936", "44708936")</f>
        <v/>
      </c>
      <c r="B120" t="n">
        <v>0.2798202614379085</v>
      </c>
    </row>
    <row r="121">
      <c r="A121">
        <f>HYPERLINK("https://stackoverflow.com/q/44789178", "44789178")</f>
        <v/>
      </c>
      <c r="B121" t="n">
        <v>0.2448717948717949</v>
      </c>
    </row>
    <row r="122">
      <c r="A122">
        <f>HYPERLINK("https://stackoverflow.com/q/44920041", "44920041")</f>
        <v/>
      </c>
      <c r="B122" t="n">
        <v>0.2535529715762274</v>
      </c>
    </row>
    <row r="123">
      <c r="A123">
        <f>HYPERLINK("https://stackoverflow.com/q/44963674", "44963674")</f>
        <v/>
      </c>
      <c r="B123" t="n">
        <v>0.2028832630098453</v>
      </c>
    </row>
    <row r="124">
      <c r="A124">
        <f>HYPERLINK("https://stackoverflow.com/q/45120914", "45120914")</f>
        <v/>
      </c>
      <c r="B124" t="n">
        <v>0.2202777777777778</v>
      </c>
    </row>
    <row r="125">
      <c r="A125">
        <f>HYPERLINK("https://stackoverflow.com/q/45174597", "45174597")</f>
        <v/>
      </c>
      <c r="B125" t="n">
        <v>0.1556372549019608</v>
      </c>
    </row>
    <row r="126">
      <c r="A126">
        <f>HYPERLINK("https://stackoverflow.com/q/45195523", "45195523")</f>
        <v/>
      </c>
      <c r="B126" t="n">
        <v>0.3406250000000001</v>
      </c>
    </row>
    <row r="127">
      <c r="A127">
        <f>HYPERLINK("https://stackoverflow.com/q/45324416", "45324416")</f>
        <v/>
      </c>
      <c r="B127" t="n">
        <v>0.2912371134020619</v>
      </c>
    </row>
    <row r="128">
      <c r="A128">
        <f>HYPERLINK("https://stackoverflow.com/q/45336337", "45336337")</f>
        <v/>
      </c>
      <c r="B128" t="n">
        <v>0.2424045138888889</v>
      </c>
    </row>
    <row r="129">
      <c r="A129">
        <f>HYPERLINK("https://stackoverflow.com/q/45425713", "45425713")</f>
        <v/>
      </c>
      <c r="B129" t="n">
        <v>0.2699494949494949</v>
      </c>
    </row>
    <row r="130">
      <c r="A130">
        <f>HYPERLINK("https://stackoverflow.com/q/45470211", "45470211")</f>
        <v/>
      </c>
      <c r="B130" t="n">
        <v>0.3886192017259978</v>
      </c>
    </row>
    <row r="131">
      <c r="A131">
        <f>HYPERLINK("https://stackoverflow.com/q/45480663", "45480663")</f>
        <v/>
      </c>
      <c r="B131" t="n">
        <v>0.2781862745098039</v>
      </c>
    </row>
    <row r="132">
      <c r="A132">
        <f>HYPERLINK("https://stackoverflow.com/q/45494320", "45494320")</f>
        <v/>
      </c>
      <c r="B132" t="n">
        <v>0.1881313131313131</v>
      </c>
    </row>
    <row r="133">
      <c r="A133">
        <f>HYPERLINK("https://stackoverflow.com/q/45507738", "45507738")</f>
        <v/>
      </c>
      <c r="B133" t="n">
        <v>0.2747657295850067</v>
      </c>
    </row>
    <row r="134">
      <c r="A134">
        <f>HYPERLINK("https://stackoverflow.com/q/45535094", "45535094")</f>
        <v/>
      </c>
      <c r="B134" t="n">
        <v>0.2316308243727599</v>
      </c>
    </row>
    <row r="135">
      <c r="A135">
        <f>HYPERLINK("https://stackoverflow.com/q/45555483", "45555483")</f>
        <v/>
      </c>
      <c r="B135" t="n">
        <v>0.2310363247863248</v>
      </c>
    </row>
    <row r="136">
      <c r="A136">
        <f>HYPERLINK("https://stackoverflow.com/q/45588139", "45588139")</f>
        <v/>
      </c>
      <c r="B136" t="n">
        <v>0.3873954599761051</v>
      </c>
    </row>
    <row r="137">
      <c r="A137">
        <f>HYPERLINK("https://stackoverflow.com/q/45693510", "45693510")</f>
        <v/>
      </c>
      <c r="B137" t="n">
        <v>0.2077205882352941</v>
      </c>
    </row>
    <row r="138">
      <c r="A138">
        <f>HYPERLINK("https://stackoverflow.com/q/45724820", "45724820")</f>
        <v/>
      </c>
      <c r="B138" t="n">
        <v>0.184156378600823</v>
      </c>
    </row>
    <row r="139">
      <c r="A139">
        <f>HYPERLINK("https://stackoverflow.com/q/45772221", "45772221")</f>
        <v/>
      </c>
      <c r="B139" t="n">
        <v>0.4706018518518518</v>
      </c>
    </row>
    <row r="140">
      <c r="A140">
        <f>HYPERLINK("https://stackoverflow.com/q/45802802", "45802802")</f>
        <v/>
      </c>
      <c r="B140" t="n">
        <v>0.2195652173913044</v>
      </c>
    </row>
    <row r="141">
      <c r="A141">
        <f>HYPERLINK("https://stackoverflow.com/q/45846521", "45846521")</f>
        <v/>
      </c>
      <c r="B141" t="n">
        <v>0.2496438746438746</v>
      </c>
    </row>
    <row r="142">
      <c r="A142">
        <f>HYPERLINK("https://stackoverflow.com/q/45933300", "45933300")</f>
        <v/>
      </c>
      <c r="B142" t="n">
        <v>0.2194444444444444</v>
      </c>
    </row>
    <row r="143">
      <c r="A143">
        <f>HYPERLINK("https://stackoverflow.com/q/45993730", "45993730")</f>
        <v/>
      </c>
      <c r="B143" t="n">
        <v>0.2867762128325508</v>
      </c>
    </row>
    <row r="144">
      <c r="A144">
        <f>HYPERLINK("https://stackoverflow.com/q/46016758", "46016758")</f>
        <v/>
      </c>
      <c r="B144" t="n">
        <v>0.1801470588235294</v>
      </c>
    </row>
    <row r="145">
      <c r="A145">
        <f>HYPERLINK("https://stackoverflow.com/q/46171283", "46171283")</f>
        <v/>
      </c>
      <c r="B145" t="n">
        <v>0.2380450070323488</v>
      </c>
    </row>
    <row r="146">
      <c r="A146">
        <f>HYPERLINK("https://stackoverflow.com/q/46206207", "46206207")</f>
        <v/>
      </c>
      <c r="B146" t="n">
        <v>0.1840277777777778</v>
      </c>
    </row>
    <row r="147">
      <c r="A147">
        <f>HYPERLINK("https://stackoverflow.com/q/46226398", "46226398")</f>
        <v/>
      </c>
      <c r="B147" t="n">
        <v>0.2312409812409812</v>
      </c>
    </row>
    <row r="148">
      <c r="A148">
        <f>HYPERLINK("https://stackoverflow.com/q/46250017", "46250017")</f>
        <v/>
      </c>
      <c r="B148" t="n">
        <v>0.2030228758169935</v>
      </c>
    </row>
    <row r="149">
      <c r="A149">
        <f>HYPERLINK("https://stackoverflow.com/q/46336305", "46336305")</f>
        <v/>
      </c>
      <c r="B149" t="n">
        <v>0.2679924242424243</v>
      </c>
    </row>
    <row r="150">
      <c r="A150">
        <f>HYPERLINK("https://stackoverflow.com/q/46558510", "46558510")</f>
        <v/>
      </c>
      <c r="B150" t="n">
        <v>0.2395833333333333</v>
      </c>
    </row>
    <row r="151">
      <c r="A151">
        <f>HYPERLINK("https://stackoverflow.com/q/46600731", "46600731")</f>
        <v/>
      </c>
      <c r="B151" t="n">
        <v>0.3002314814814815</v>
      </c>
    </row>
    <row r="152">
      <c r="A152">
        <f>HYPERLINK("https://stackoverflow.com/q/46608926", "46608926")</f>
        <v/>
      </c>
      <c r="B152" t="n">
        <v>0.2572337962962963</v>
      </c>
    </row>
    <row r="153">
      <c r="A153">
        <f>HYPERLINK("https://stackoverflow.com/q/46705213", "46705213")</f>
        <v/>
      </c>
      <c r="B153" t="n">
        <v>0.2292503346720214</v>
      </c>
    </row>
    <row r="154">
      <c r="A154">
        <f>HYPERLINK("https://stackoverflow.com/q/46732318", "46732318")</f>
        <v/>
      </c>
      <c r="B154" t="n">
        <v>0.3483560090702948</v>
      </c>
    </row>
    <row r="155">
      <c r="A155">
        <f>HYPERLINK("https://stackoverflow.com/q/46738962", "46738962")</f>
        <v/>
      </c>
      <c r="B155" t="n">
        <v>0.1582125603864734</v>
      </c>
    </row>
    <row r="156">
      <c r="A156">
        <f>HYPERLINK("https://stackoverflow.com/q/46798556", "46798556")</f>
        <v/>
      </c>
      <c r="B156" t="n">
        <v>0.1517713365539453</v>
      </c>
    </row>
    <row r="157">
      <c r="A157">
        <f>HYPERLINK("https://stackoverflow.com/q/46837399", "46837399")</f>
        <v/>
      </c>
      <c r="B157" t="n">
        <v>0.1940476190476191</v>
      </c>
    </row>
    <row r="158">
      <c r="A158">
        <f>HYPERLINK("https://stackoverflow.com/q/46874301", "46874301")</f>
        <v/>
      </c>
      <c r="B158" t="n">
        <v>0.1807568438003221</v>
      </c>
    </row>
    <row r="159">
      <c r="A159">
        <f>HYPERLINK("https://stackoverflow.com/q/46976482", "46976482")</f>
        <v/>
      </c>
      <c r="B159" t="n">
        <v>0.247140522875817</v>
      </c>
    </row>
    <row r="160">
      <c r="A160">
        <f>HYPERLINK("https://stackoverflow.com/q/47013133", "47013133")</f>
        <v/>
      </c>
      <c r="B160" t="n">
        <v>0.2298534798534798</v>
      </c>
    </row>
    <row r="161">
      <c r="A161">
        <f>HYPERLINK("https://stackoverflow.com/q/47178968", "47178968")</f>
        <v/>
      </c>
      <c r="B161" t="n">
        <v>0.221264367816092</v>
      </c>
    </row>
    <row r="162">
      <c r="A162">
        <f>HYPERLINK("https://stackoverflow.com/q/47333242", "47333242")</f>
        <v/>
      </c>
      <c r="B162" t="n">
        <v>0.2111928104575163</v>
      </c>
    </row>
    <row r="163">
      <c r="A163">
        <f>HYPERLINK("https://stackoverflow.com/q/47393775", "47393775")</f>
        <v/>
      </c>
      <c r="B163" t="n">
        <v>0.2841880341880342</v>
      </c>
    </row>
    <row r="164">
      <c r="A164">
        <f>HYPERLINK("https://stackoverflow.com/q/47442099", "47442099")</f>
        <v/>
      </c>
      <c r="B164" t="n">
        <v>0.2390965732087228</v>
      </c>
    </row>
    <row r="165">
      <c r="A165">
        <f>HYPERLINK("https://stackoverflow.com/q/47704069", "47704069")</f>
        <v/>
      </c>
      <c r="B165" t="n">
        <v>0.236400462962963</v>
      </c>
    </row>
    <row r="166">
      <c r="A166">
        <f>HYPERLINK("https://stackoverflow.com/q/47795639", "47795639")</f>
        <v/>
      </c>
      <c r="B166" t="n">
        <v>0.1884615384615385</v>
      </c>
    </row>
    <row r="167">
      <c r="A167">
        <f>HYPERLINK("https://stackoverflow.com/q/48279047", "48279047")</f>
        <v/>
      </c>
      <c r="B167" t="n">
        <v>0.1880555555555556</v>
      </c>
    </row>
    <row r="168">
      <c r="A168">
        <f>HYPERLINK("https://stackoverflow.com/q/48324549", "48324549")</f>
        <v/>
      </c>
      <c r="B168" t="n">
        <v>0.2887286324786325</v>
      </c>
    </row>
    <row r="169">
      <c r="A169">
        <f>HYPERLINK("https://stackoverflow.com/q/48443288", "48443288")</f>
        <v/>
      </c>
      <c r="B169" t="n">
        <v>0.2120870870870871</v>
      </c>
    </row>
    <row r="170">
      <c r="A170">
        <f>HYPERLINK("https://stackoverflow.com/q/48452352", "48452352")</f>
        <v/>
      </c>
      <c r="B170" t="n">
        <v>0.4419802867383513</v>
      </c>
    </row>
    <row r="171">
      <c r="A171">
        <f>HYPERLINK("https://stackoverflow.com/q/48641569", "48641569")</f>
        <v/>
      </c>
      <c r="B171" t="n">
        <v>0.3443683409436835</v>
      </c>
    </row>
    <row r="172">
      <c r="A172">
        <f>HYPERLINK("https://stackoverflow.com/q/48649652", "48649652")</f>
        <v/>
      </c>
      <c r="B172" t="n">
        <v>0.3136704119850187</v>
      </c>
    </row>
    <row r="173">
      <c r="A173">
        <f>HYPERLINK("https://stackoverflow.com/q/48794510", "48794510")</f>
        <v/>
      </c>
      <c r="B173" t="n">
        <v>0.3336640211640212</v>
      </c>
    </row>
    <row r="174">
      <c r="A174">
        <f>HYPERLINK("https://stackoverflow.com/q/48865565", "48865565")</f>
        <v/>
      </c>
      <c r="B174" t="n">
        <v>0.2850593311758361</v>
      </c>
    </row>
    <row r="175">
      <c r="A175">
        <f>HYPERLINK("https://stackoverflow.com/q/48891615", "48891615")</f>
        <v/>
      </c>
      <c r="B175" t="n">
        <v>0.2562421972534332</v>
      </c>
    </row>
    <row r="176">
      <c r="A176">
        <f>HYPERLINK("https://stackoverflow.com/q/48950826", "48950826")</f>
        <v/>
      </c>
      <c r="B176" t="n">
        <v>0.3371415770609319</v>
      </c>
    </row>
    <row r="177">
      <c r="A177">
        <f>HYPERLINK("https://stackoverflow.com/q/49286426", "49286426")</f>
        <v/>
      </c>
      <c r="B177" t="n">
        <v>0.2049603174603175</v>
      </c>
    </row>
    <row r="178">
      <c r="A178">
        <f>HYPERLINK("https://stackoverflow.com/q/49288450", "49288450")</f>
        <v/>
      </c>
      <c r="B178" t="n">
        <v>0.3220029239766082</v>
      </c>
    </row>
    <row r="179">
      <c r="A179">
        <f>HYPERLINK("https://stackoverflow.com/q/49488781", "49488781")</f>
        <v/>
      </c>
      <c r="B179" t="n">
        <v>0.2692107995846314</v>
      </c>
    </row>
    <row r="180">
      <c r="A180">
        <f>HYPERLINK("https://stackoverflow.com/q/49504777", "49504777")</f>
        <v/>
      </c>
      <c r="B180" t="n">
        <v>0.2162940379403794</v>
      </c>
    </row>
    <row r="181">
      <c r="A181">
        <f>HYPERLINK("https://stackoverflow.com/q/49573392", "49573392")</f>
        <v/>
      </c>
      <c r="B181" t="n">
        <v>0.3236607142857143</v>
      </c>
    </row>
    <row r="182">
      <c r="A182">
        <f>HYPERLINK("https://stackoverflow.com/q/49642849", "49642849")</f>
        <v/>
      </c>
      <c r="B182" t="n">
        <v>0.185626102292769</v>
      </c>
    </row>
    <row r="183">
      <c r="A183">
        <f>HYPERLINK("https://stackoverflow.com/q/49660802", "49660802")</f>
        <v/>
      </c>
      <c r="B183" t="n">
        <v>0.222520908004779</v>
      </c>
    </row>
    <row r="184">
      <c r="A184">
        <f>HYPERLINK("https://stackoverflow.com/q/49740870", "49740870")</f>
        <v/>
      </c>
      <c r="B184" t="n">
        <v>0.1607142857142858</v>
      </c>
    </row>
    <row r="185">
      <c r="A185">
        <f>HYPERLINK("https://stackoverflow.com/q/49772445", "49772445")</f>
        <v/>
      </c>
      <c r="B185" t="n">
        <v>0.1991959064327485</v>
      </c>
    </row>
    <row r="186">
      <c r="A186">
        <f>HYPERLINK("https://stackoverflow.com/q/49803583", "49803583")</f>
        <v/>
      </c>
      <c r="B186" t="n">
        <v>0.187232905982906</v>
      </c>
    </row>
    <row r="187">
      <c r="A187">
        <f>HYPERLINK("https://stackoverflow.com/q/49895043", "49895043")</f>
        <v/>
      </c>
      <c r="B187" t="n">
        <v>0.1747311827956989</v>
      </c>
    </row>
    <row r="188">
      <c r="A188">
        <f>HYPERLINK("https://stackoverflow.com/q/49928032", "49928032")</f>
        <v/>
      </c>
      <c r="B188" t="n">
        <v>0.2142255892255893</v>
      </c>
    </row>
    <row r="189">
      <c r="A189">
        <f>HYPERLINK("https://stackoverflow.com/q/50018204", "50018204")</f>
        <v/>
      </c>
      <c r="B189" t="n">
        <v>0.2317850637522769</v>
      </c>
    </row>
    <row r="190">
      <c r="A190">
        <f>HYPERLINK("https://stackoverflow.com/q/50102219", "50102219")</f>
        <v/>
      </c>
      <c r="B190" t="n">
        <v>0.2419093851132686</v>
      </c>
    </row>
    <row r="191">
      <c r="A191">
        <f>HYPERLINK("https://stackoverflow.com/q/50149635", "50149635")</f>
        <v/>
      </c>
      <c r="B191" t="n">
        <v>0.1671146953405018</v>
      </c>
    </row>
    <row r="192">
      <c r="A192">
        <f>HYPERLINK("https://stackoverflow.com/q/50168921", "50168921")</f>
        <v/>
      </c>
      <c r="B192" t="n">
        <v>0.3201459034792368</v>
      </c>
    </row>
    <row r="193">
      <c r="A193">
        <f>HYPERLINK("https://stackoverflow.com/q/50211166", "50211166")</f>
        <v/>
      </c>
      <c r="B193" t="n">
        <v>0.3108272506082725</v>
      </c>
    </row>
    <row r="194">
      <c r="A194">
        <f>HYPERLINK("https://stackoverflow.com/q/50248950", "50248950")</f>
        <v/>
      </c>
      <c r="B194" t="n">
        <v>0.1533816425120773</v>
      </c>
    </row>
    <row r="195">
      <c r="A195">
        <f>HYPERLINK("https://stackoverflow.com/q/50339838", "50339838")</f>
        <v/>
      </c>
      <c r="B195" t="n">
        <v>0.206989247311828</v>
      </c>
    </row>
    <row r="196">
      <c r="A196">
        <f>HYPERLINK("https://stackoverflow.com/q/50407983", "50407983")</f>
        <v/>
      </c>
      <c r="B196" t="n">
        <v>0.4561855670103093</v>
      </c>
    </row>
    <row r="197">
      <c r="A197">
        <f>HYPERLINK("https://stackoverflow.com/q/50427696", "50427696")</f>
        <v/>
      </c>
      <c r="B197" t="n">
        <v>0.2819767441860466</v>
      </c>
    </row>
    <row r="198">
      <c r="A198">
        <f>HYPERLINK("https://stackoverflow.com/q/50447594", "50447594")</f>
        <v/>
      </c>
      <c r="B198" t="n">
        <v>0.1789732770745429</v>
      </c>
    </row>
    <row r="199">
      <c r="A199">
        <f>HYPERLINK("https://stackoverflow.com/q/50462355", "50462355")</f>
        <v/>
      </c>
      <c r="B199" t="n">
        <v>0.1643126177024482</v>
      </c>
    </row>
    <row r="200">
      <c r="A200">
        <f>HYPERLINK("https://stackoverflow.com/q/50491544", "50491544")</f>
        <v/>
      </c>
      <c r="B200" t="n">
        <v>0.2549283154121864</v>
      </c>
    </row>
    <row r="201">
      <c r="A201">
        <f>HYPERLINK("https://stackoverflow.com/q/50584100", "50584100")</f>
        <v/>
      </c>
      <c r="B201" t="n">
        <v>0.1889467592592593</v>
      </c>
    </row>
    <row r="202">
      <c r="A202">
        <f>HYPERLINK("https://stackoverflow.com/q/50597271", "50597271")</f>
        <v/>
      </c>
      <c r="B202" t="n">
        <v>0.2879867046533713</v>
      </c>
    </row>
    <row r="203">
      <c r="A203">
        <f>HYPERLINK("https://stackoverflow.com/q/50613764", "50613764")</f>
        <v/>
      </c>
      <c r="B203" t="n">
        <v>0.1968599033816425</v>
      </c>
    </row>
    <row r="204">
      <c r="A204">
        <f>HYPERLINK("https://stackoverflow.com/q/50628776", "50628776")</f>
        <v/>
      </c>
      <c r="B204" t="n">
        <v>0.2387869520897044</v>
      </c>
    </row>
    <row r="205">
      <c r="A205">
        <f>HYPERLINK("https://stackoverflow.com/q/50718804", "50718804")</f>
        <v/>
      </c>
      <c r="B205" t="n">
        <v>0.1684027777777778</v>
      </c>
    </row>
    <row r="206">
      <c r="A206">
        <f>HYPERLINK("https://stackoverflow.com/q/50730545", "50730545")</f>
        <v/>
      </c>
      <c r="B206" t="n">
        <v>0.1801470588235294</v>
      </c>
    </row>
    <row r="207">
      <c r="A207">
        <f>HYPERLINK("https://stackoverflow.com/q/50850661", "50850661")</f>
        <v/>
      </c>
      <c r="B207" t="n">
        <v>0.4273003472222222</v>
      </c>
    </row>
    <row r="208">
      <c r="A208">
        <f>HYPERLINK("https://stackoverflow.com/q/50862637", "50862637")</f>
        <v/>
      </c>
      <c r="B208" t="n">
        <v>0.1782051282051282</v>
      </c>
    </row>
    <row r="209">
      <c r="A209">
        <f>HYPERLINK("https://stackoverflow.com/q/50903007", "50903007")</f>
        <v/>
      </c>
      <c r="B209" t="n">
        <v>0.1867521367521368</v>
      </c>
    </row>
    <row r="210">
      <c r="A210">
        <f>HYPERLINK("https://stackoverflow.com/q/50973150", "50973150")</f>
        <v/>
      </c>
      <c r="B210" t="n">
        <v>0.1726851851851852</v>
      </c>
    </row>
    <row r="211">
      <c r="A211">
        <f>HYPERLINK("https://stackoverflow.com/q/51000955", "51000955")</f>
        <v/>
      </c>
      <c r="B211" t="n">
        <v>0.2780934343434344</v>
      </c>
    </row>
    <row r="212">
      <c r="A212">
        <f>HYPERLINK("https://stackoverflow.com/q/51024525", "51024525")</f>
        <v/>
      </c>
      <c r="B212" t="n">
        <v>0.2064814814814815</v>
      </c>
    </row>
    <row r="213">
      <c r="A213">
        <f>HYPERLINK("https://stackoverflow.com/q/51043227", "51043227")</f>
        <v/>
      </c>
      <c r="B213" t="n">
        <v>0.2266355140186916</v>
      </c>
    </row>
    <row r="214">
      <c r="A214">
        <f>HYPERLINK("https://stackoverflow.com/q/51193793", "51193793")</f>
        <v/>
      </c>
      <c r="B214" t="n">
        <v>0.2345959595959596</v>
      </c>
    </row>
    <row r="215">
      <c r="A215">
        <f>HYPERLINK("https://stackoverflow.com/q/51308896", "51308896")</f>
        <v/>
      </c>
      <c r="B215" t="n">
        <v>0.1931673052362708</v>
      </c>
    </row>
    <row r="216">
      <c r="A216">
        <f>HYPERLINK("https://stackoverflow.com/q/51312073", "51312073")</f>
        <v/>
      </c>
      <c r="B216" t="n">
        <v>0.2951851851851852</v>
      </c>
    </row>
    <row r="217">
      <c r="A217">
        <f>HYPERLINK("https://stackoverflow.com/q/51381243", "51381243")</f>
        <v/>
      </c>
      <c r="B217" t="n">
        <v>0.1598228663446055</v>
      </c>
    </row>
    <row r="218">
      <c r="A218">
        <f>HYPERLINK("https://stackoverflow.com/q/51389551", "51389551")</f>
        <v/>
      </c>
      <c r="B218" t="n">
        <v>0.2512626262626263</v>
      </c>
    </row>
    <row r="219">
      <c r="A219">
        <f>HYPERLINK("https://stackoverflow.com/q/51431318", "51431318")</f>
        <v/>
      </c>
      <c r="B219" t="n">
        <v>0.4093977154724818</v>
      </c>
    </row>
    <row r="220">
      <c r="A220">
        <f>HYPERLINK("https://stackoverflow.com/q/51496895", "51496895")</f>
        <v/>
      </c>
      <c r="B220" t="n">
        <v>0.2596021947873799</v>
      </c>
    </row>
    <row r="221">
      <c r="A221">
        <f>HYPERLINK("https://stackoverflow.com/q/51537089", "51537089")</f>
        <v/>
      </c>
      <c r="B221" t="n">
        <v>0.2301136363636364</v>
      </c>
    </row>
    <row r="222">
      <c r="A222">
        <f>HYPERLINK("https://stackoverflow.com/q/51671846", "51671846")</f>
        <v/>
      </c>
      <c r="B222" t="n">
        <v>0.3696705426356589</v>
      </c>
    </row>
    <row r="223">
      <c r="A223">
        <f>HYPERLINK("https://stackoverflow.com/q/51675435", "51675435")</f>
        <v/>
      </c>
      <c r="B223" t="n">
        <v>0.1882139148494289</v>
      </c>
    </row>
    <row r="224">
      <c r="A224">
        <f>HYPERLINK("https://stackoverflow.com/q/51678234", "51678234")</f>
        <v/>
      </c>
      <c r="B224" t="n">
        <v>0.6561111111111112</v>
      </c>
    </row>
    <row r="225">
      <c r="A225">
        <f>HYPERLINK("https://stackoverflow.com/q/51885130", "51885130")</f>
        <v/>
      </c>
      <c r="B225" t="n">
        <v>0.2724260958205912</v>
      </c>
    </row>
    <row r="226">
      <c r="A226">
        <f>HYPERLINK("https://stackoverflow.com/q/51895945", "51895945")</f>
        <v/>
      </c>
      <c r="B226" t="n">
        <v>0.1915374677002584</v>
      </c>
    </row>
    <row r="227">
      <c r="A227">
        <f>HYPERLINK("https://stackoverflow.com/q/51965019", "51965019")</f>
        <v/>
      </c>
      <c r="B227" t="n">
        <v>0.2038011695906432</v>
      </c>
    </row>
    <row r="228">
      <c r="A228">
        <f>HYPERLINK("https://stackoverflow.com/q/51973751", "51973751")</f>
        <v/>
      </c>
      <c r="B228" t="n">
        <v>0.3009259259259259</v>
      </c>
    </row>
    <row r="229">
      <c r="A229">
        <f>HYPERLINK("https://stackoverflow.com/q/51977946", "51977946")</f>
        <v/>
      </c>
      <c r="B229" t="n">
        <v>0.2325498575498575</v>
      </c>
    </row>
    <row r="230">
      <c r="A230">
        <f>HYPERLINK("https://stackoverflow.com/q/52034362", "52034362")</f>
        <v/>
      </c>
      <c r="B230" t="n">
        <v>0.2765151515151515</v>
      </c>
    </row>
    <row r="231">
      <c r="A231">
        <f>HYPERLINK("https://stackoverflow.com/q/52052148", "52052148")</f>
        <v/>
      </c>
      <c r="B231" t="n">
        <v>0.1916666666666667</v>
      </c>
    </row>
    <row r="232">
      <c r="A232">
        <f>HYPERLINK("https://stackoverflow.com/q/52143938", "52143938")</f>
        <v/>
      </c>
      <c r="B232" t="n">
        <v>0.4170498084291188</v>
      </c>
    </row>
    <row r="233">
      <c r="A233">
        <f>HYPERLINK("https://stackoverflow.com/q/52145113", "52145113")</f>
        <v/>
      </c>
      <c r="B233" t="n">
        <v>0.2242063492063492</v>
      </c>
    </row>
    <row r="234">
      <c r="A234">
        <f>HYPERLINK("https://stackoverflow.com/q/52242599", "52242599")</f>
        <v/>
      </c>
      <c r="B234" t="n">
        <v>0.181781045751634</v>
      </c>
    </row>
    <row r="235">
      <c r="A235">
        <f>HYPERLINK("https://stackoverflow.com/q/52261990", "52261990")</f>
        <v/>
      </c>
      <c r="B235" t="n">
        <v>0.289906103286385</v>
      </c>
    </row>
    <row r="236">
      <c r="A236">
        <f>HYPERLINK("https://stackoverflow.com/q/52300209", "52300209")</f>
        <v/>
      </c>
      <c r="B236" t="n">
        <v>0.4526691495965239</v>
      </c>
    </row>
    <row r="237">
      <c r="A237">
        <f>HYPERLINK("https://stackoverflow.com/q/52353918", "52353918")</f>
        <v/>
      </c>
      <c r="B237" t="n">
        <v>0.1837855297157623</v>
      </c>
    </row>
    <row r="238">
      <c r="A238">
        <f>HYPERLINK("https://stackoverflow.com/q/52427085", "52427085")</f>
        <v/>
      </c>
      <c r="B238" t="n">
        <v>0.1663319946452477</v>
      </c>
    </row>
    <row r="239">
      <c r="A239">
        <f>HYPERLINK("https://stackoverflow.com/q/52441440", "52441440")</f>
        <v/>
      </c>
      <c r="B239" t="n">
        <v>0.1906565656565657</v>
      </c>
    </row>
    <row r="240">
      <c r="A240">
        <f>HYPERLINK("https://stackoverflow.com/q/52486527", "52486527")</f>
        <v/>
      </c>
      <c r="B240" t="n">
        <v>0.152962962962963</v>
      </c>
    </row>
    <row r="241">
      <c r="A241">
        <f>HYPERLINK("https://stackoverflow.com/q/52534581", "52534581")</f>
        <v/>
      </c>
      <c r="B241" t="n">
        <v>0.1628205128205128</v>
      </c>
    </row>
    <row r="242">
      <c r="A242">
        <f>HYPERLINK("https://stackoverflow.com/q/52593036", "52593036")</f>
        <v/>
      </c>
      <c r="B242" t="n">
        <v>0.3051994301994302</v>
      </c>
    </row>
    <row r="243">
      <c r="A243">
        <f>HYPERLINK("https://stackoverflow.com/q/52656748", "52656748")</f>
        <v/>
      </c>
      <c r="B243" t="n">
        <v>0.2305555555555556</v>
      </c>
    </row>
    <row r="244">
      <c r="A244">
        <f>HYPERLINK("https://stackoverflow.com/q/52736363", "52736363")</f>
        <v/>
      </c>
      <c r="B244" t="n">
        <v>0.227037037037037</v>
      </c>
    </row>
    <row r="245">
      <c r="A245">
        <f>HYPERLINK("https://stackoverflow.com/q/52762374", "52762374")</f>
        <v/>
      </c>
      <c r="B245" t="n">
        <v>0.3030125195618154</v>
      </c>
    </row>
    <row r="246">
      <c r="A246">
        <f>HYPERLINK("https://stackoverflow.com/q/52840363", "52840363")</f>
        <v/>
      </c>
      <c r="B246" t="n">
        <v>0.185814455231931</v>
      </c>
    </row>
    <row r="247">
      <c r="A247">
        <f>HYPERLINK("https://stackoverflow.com/q/52898741", "52898741")</f>
        <v/>
      </c>
      <c r="B247" t="n">
        <v>0.2997584541062802</v>
      </c>
    </row>
    <row r="248">
      <c r="A248">
        <f>HYPERLINK("https://stackoverflow.com/q/52960863", "52960863")</f>
        <v/>
      </c>
      <c r="B248" t="n">
        <v>0.2906301824212272</v>
      </c>
    </row>
    <row r="249">
      <c r="A249">
        <f>HYPERLINK("https://stackoverflow.com/q/53051838", "53051838")</f>
        <v/>
      </c>
      <c r="B249" t="n">
        <v>0.1985735735735735</v>
      </c>
    </row>
    <row r="250">
      <c r="A250">
        <f>HYPERLINK("https://stackoverflow.com/q/53109130", "53109130")</f>
        <v/>
      </c>
      <c r="B250" t="n">
        <v>0.4321305841924399</v>
      </c>
    </row>
    <row r="251">
      <c r="A251">
        <f>HYPERLINK("https://stackoverflow.com/q/53257076", "53257076")</f>
        <v/>
      </c>
      <c r="B251" t="n">
        <v>0.2192760942760943</v>
      </c>
    </row>
    <row r="252">
      <c r="A252">
        <f>HYPERLINK("https://stackoverflow.com/q/53262784", "53262784")</f>
        <v/>
      </c>
      <c r="B252" t="n">
        <v>0.2612359550561798</v>
      </c>
    </row>
    <row r="253">
      <c r="A253">
        <f>HYPERLINK("https://stackoverflow.com/q/53264791", "53264791")</f>
        <v/>
      </c>
      <c r="B253" t="n">
        <v>0.2686314363143631</v>
      </c>
    </row>
    <row r="254">
      <c r="A254">
        <f>HYPERLINK("https://stackoverflow.com/q/53290593", "53290593")</f>
        <v/>
      </c>
      <c r="B254" t="n">
        <v>0.2271241830065359</v>
      </c>
    </row>
    <row r="255">
      <c r="A255">
        <f>HYPERLINK("https://stackoverflow.com/q/53449627", "53449627")</f>
        <v/>
      </c>
      <c r="B255" t="n">
        <v>0.2289132197891322</v>
      </c>
    </row>
    <row r="256">
      <c r="A256">
        <f>HYPERLINK("https://stackoverflow.com/q/53590585", "53590585")</f>
        <v/>
      </c>
      <c r="B256" t="n">
        <v>0.2966666666666667</v>
      </c>
    </row>
    <row r="257">
      <c r="A257">
        <f>HYPERLINK("https://stackoverflow.com/q/53677413", "53677413")</f>
        <v/>
      </c>
      <c r="B257" t="n">
        <v>0.2263205828779599</v>
      </c>
    </row>
    <row r="258">
      <c r="A258">
        <f>HYPERLINK("https://stackoverflow.com/q/53690242", "53690242")</f>
        <v/>
      </c>
      <c r="B258" t="n">
        <v>0.1648148148148148</v>
      </c>
    </row>
    <row r="259">
      <c r="A259">
        <f>HYPERLINK("https://stackoverflow.com/q/53702258", "53702258")</f>
        <v/>
      </c>
      <c r="B259" t="n">
        <v>0.2423976608187134</v>
      </c>
    </row>
    <row r="260">
      <c r="A260">
        <f>HYPERLINK("https://stackoverflow.com/q/53707341", "53707341")</f>
        <v/>
      </c>
      <c r="B260" t="n">
        <v>0.1803599374021909</v>
      </c>
    </row>
    <row r="261">
      <c r="A261">
        <f>HYPERLINK("https://stackoverflow.com/q/53729079", "53729079")</f>
        <v/>
      </c>
      <c r="B261" t="n">
        <v>0.2348090277777778</v>
      </c>
    </row>
    <row r="262">
      <c r="A262">
        <f>HYPERLINK("https://stackoverflow.com/q/53763970", "53763970")</f>
        <v/>
      </c>
      <c r="B262" t="n">
        <v>0.1948784722222222</v>
      </c>
    </row>
    <row r="263">
      <c r="A263">
        <f>HYPERLINK("https://stackoverflow.com/q/53884162", "53884162")</f>
        <v/>
      </c>
      <c r="B263" t="n">
        <v>0.2464080459770115</v>
      </c>
    </row>
    <row r="264">
      <c r="A264">
        <f>HYPERLINK("https://stackoverflow.com/q/53887719", "53887719")</f>
        <v/>
      </c>
      <c r="B264" t="n">
        <v>0.3185005393743258</v>
      </c>
    </row>
    <row r="265">
      <c r="A265">
        <f>HYPERLINK("https://stackoverflow.com/q/54077904", "54077904")</f>
        <v/>
      </c>
      <c r="B265" t="n">
        <v>0.2827446651949964</v>
      </c>
    </row>
    <row r="266">
      <c r="A266">
        <f>HYPERLINK("https://stackoverflow.com/q/54079576", "54079576")</f>
        <v/>
      </c>
      <c r="B266" t="n">
        <v>0.3575268817204301</v>
      </c>
    </row>
    <row r="267">
      <c r="A267">
        <f>HYPERLINK("https://stackoverflow.com/q/54123965", "54123965")</f>
        <v/>
      </c>
      <c r="B267" t="n">
        <v>0.2154234654234654</v>
      </c>
    </row>
    <row r="268">
      <c r="A268">
        <f>HYPERLINK("https://stackoverflow.com/q/54134476", "54134476")</f>
        <v/>
      </c>
      <c r="B268" t="n">
        <v>0.1835585585585586</v>
      </c>
    </row>
    <row r="269">
      <c r="A269">
        <f>HYPERLINK("https://stackoverflow.com/q/54186801", "54186801")</f>
        <v/>
      </c>
      <c r="B269" t="n">
        <v>0.2774914089347079</v>
      </c>
    </row>
    <row r="270">
      <c r="A270">
        <f>HYPERLINK("https://stackoverflow.com/q/54288494", "54288494")</f>
        <v/>
      </c>
      <c r="B270" t="n">
        <v>0.1831140350877193</v>
      </c>
    </row>
    <row r="271">
      <c r="A271">
        <f>HYPERLINK("https://stackoverflow.com/q/54363950", "54363950")</f>
        <v/>
      </c>
      <c r="B271" t="n">
        <v>0.2476657329598506</v>
      </c>
    </row>
    <row r="272">
      <c r="A272">
        <f>HYPERLINK("https://stackoverflow.com/q/54474013", "54474013")</f>
        <v/>
      </c>
      <c r="B272" t="n">
        <v>0.2128267973856209</v>
      </c>
    </row>
    <row r="273">
      <c r="A273">
        <f>HYPERLINK("https://stackoverflow.com/q/54522800", "54522800")</f>
        <v/>
      </c>
      <c r="B273" t="n">
        <v>0.4541245791245791</v>
      </c>
    </row>
    <row r="274">
      <c r="A274">
        <f>HYPERLINK("https://stackoverflow.com/q/54548422", "54548422")</f>
        <v/>
      </c>
      <c r="B274" t="n">
        <v>0.1963734567901235</v>
      </c>
    </row>
    <row r="275">
      <c r="A275">
        <f>HYPERLINK("https://stackoverflow.com/q/54548490", "54548490")</f>
        <v/>
      </c>
      <c r="B275" t="n">
        <v>0.2545045045045045</v>
      </c>
    </row>
    <row r="276">
      <c r="A276">
        <f>HYPERLINK("https://stackoverflow.com/q/54563348", "54563348")</f>
        <v/>
      </c>
      <c r="B276" t="n">
        <v>0.3216765873015873</v>
      </c>
    </row>
    <row r="277">
      <c r="A277">
        <f>HYPERLINK("https://stackoverflow.com/q/54744615", "54744615")</f>
        <v/>
      </c>
      <c r="B277" t="n">
        <v>0.2190860215053763</v>
      </c>
    </row>
    <row r="278">
      <c r="A278">
        <f>HYPERLINK("https://stackoverflow.com/q/54790585", "54790585")</f>
        <v/>
      </c>
      <c r="B278" t="n">
        <v>0.2099116161616162</v>
      </c>
    </row>
    <row r="279">
      <c r="A279">
        <f>HYPERLINK("https://stackoverflow.com/q/54881057", "54881057")</f>
        <v/>
      </c>
      <c r="B279" t="n">
        <v>0.1955705705705706</v>
      </c>
    </row>
    <row r="280">
      <c r="A280">
        <f>HYPERLINK("https://stackoverflow.com/q/54901001", "54901001")</f>
        <v/>
      </c>
      <c r="B280" t="n">
        <v>0.242831541218638</v>
      </c>
    </row>
    <row r="281">
      <c r="A281">
        <f>HYPERLINK("https://stackoverflow.com/q/54902614", "54902614")</f>
        <v/>
      </c>
      <c r="B281" t="n">
        <v>0.1907096171802054</v>
      </c>
    </row>
    <row r="282">
      <c r="A282">
        <f>HYPERLINK("https://stackoverflow.com/q/55072078", "55072078")</f>
        <v/>
      </c>
      <c r="B282" t="n">
        <v>0.2754413291796469</v>
      </c>
    </row>
    <row r="283">
      <c r="A283">
        <f>HYPERLINK("https://stackoverflow.com/q/55116523", "55116523")</f>
        <v/>
      </c>
      <c r="B283" t="n">
        <v>0.3229166666666667</v>
      </c>
    </row>
    <row r="284">
      <c r="A284">
        <f>HYPERLINK("https://stackoverflow.com/q/55176954", "55176954")</f>
        <v/>
      </c>
      <c r="B284" t="n">
        <v>0.181924882629108</v>
      </c>
    </row>
    <row r="285">
      <c r="A285">
        <f>HYPERLINK("https://stackoverflow.com/q/55178584", "55178584")</f>
        <v/>
      </c>
      <c r="B285" t="n">
        <v>0.3053278688524591</v>
      </c>
    </row>
    <row r="286">
      <c r="A286">
        <f>HYPERLINK("https://stackoverflow.com/q/55224716", "55224716")</f>
        <v/>
      </c>
      <c r="B286" t="n">
        <v>0.2856800766283525</v>
      </c>
    </row>
    <row r="287">
      <c r="A287">
        <f>HYPERLINK("https://stackoverflow.com/q/55269741", "55269741")</f>
        <v/>
      </c>
      <c r="B287" t="n">
        <v>0.3799892125134844</v>
      </c>
    </row>
    <row r="288">
      <c r="A288">
        <f>HYPERLINK("https://stackoverflow.com/q/55275485", "55275485")</f>
        <v/>
      </c>
      <c r="B288" t="n">
        <v>0.3346560846560847</v>
      </c>
    </row>
    <row r="289">
      <c r="A289">
        <f>HYPERLINK("https://stackoverflow.com/q/55393388", "55393388")</f>
        <v/>
      </c>
      <c r="B289" t="n">
        <v>0.3335813492063492</v>
      </c>
    </row>
    <row r="290">
      <c r="A290">
        <f>HYPERLINK("https://stackoverflow.com/q/55484404", "55484404")</f>
        <v/>
      </c>
      <c r="B290" t="n">
        <v>0.2175026968716289</v>
      </c>
    </row>
    <row r="291">
      <c r="A291">
        <f>HYPERLINK("https://stackoverflow.com/q/55491667", "55491667")</f>
        <v/>
      </c>
      <c r="B291" t="n">
        <v>0.2820669934640523</v>
      </c>
    </row>
    <row r="292">
      <c r="A292">
        <f>HYPERLINK("https://stackoverflow.com/q/55514820", "55514820")</f>
        <v/>
      </c>
      <c r="B292" t="n">
        <v>0.2861111111111111</v>
      </c>
    </row>
    <row r="293">
      <c r="A293">
        <f>HYPERLINK("https://stackoverflow.com/q/55645981", "55645981")</f>
        <v/>
      </c>
      <c r="B293" t="n">
        <v>0.2687265917602996</v>
      </c>
    </row>
    <row r="294">
      <c r="A294">
        <f>HYPERLINK("https://stackoverflow.com/q/55726611", "55726611")</f>
        <v/>
      </c>
      <c r="B294" t="n">
        <v>0.315625</v>
      </c>
    </row>
    <row r="295">
      <c r="A295">
        <f>HYPERLINK("https://stackoverflow.com/q/55778580", "55778580")</f>
        <v/>
      </c>
      <c r="B295" t="n">
        <v>0.2033333333333333</v>
      </c>
    </row>
    <row r="296">
      <c r="A296">
        <f>HYPERLINK("https://stackoverflow.com/q/55835640", "55835640")</f>
        <v/>
      </c>
      <c r="B296" t="n">
        <v>0.3809232026143791</v>
      </c>
    </row>
    <row r="297">
      <c r="A297">
        <f>HYPERLINK("https://stackoverflow.com/q/55864354", "55864354")</f>
        <v/>
      </c>
      <c r="B297" t="n">
        <v>0.3422309027777778</v>
      </c>
    </row>
    <row r="298">
      <c r="A298">
        <f>HYPERLINK("https://stackoverflow.com/q/55905651", "55905651")</f>
        <v/>
      </c>
      <c r="B298" t="n">
        <v>0.3564814814814815</v>
      </c>
    </row>
    <row r="299">
      <c r="A299">
        <f>HYPERLINK("https://stackoverflow.com/q/56006287", "56006287")</f>
        <v/>
      </c>
      <c r="B299" t="n">
        <v>0.1708333333333334</v>
      </c>
    </row>
    <row r="300">
      <c r="A300">
        <f>HYPERLINK("https://stackoverflow.com/q/56028910", "56028910")</f>
        <v/>
      </c>
      <c r="B300" t="n">
        <v>0.1924603174603175</v>
      </c>
    </row>
    <row r="301">
      <c r="A301">
        <f>HYPERLINK("https://stackoverflow.com/q/56118080", "56118080")</f>
        <v/>
      </c>
      <c r="B301" t="n">
        <v>0.2320647419072616</v>
      </c>
    </row>
    <row r="302">
      <c r="A302">
        <f>HYPERLINK("https://stackoverflow.com/q/56215583", "56215583")</f>
        <v/>
      </c>
      <c r="B302" t="n">
        <v>0.1924603174603175</v>
      </c>
    </row>
    <row r="303">
      <c r="A303">
        <f>HYPERLINK("https://stackoverflow.com/q/56227556", "56227556")</f>
        <v/>
      </c>
      <c r="B303" t="n">
        <v>0.2458010335917313</v>
      </c>
    </row>
    <row r="304">
      <c r="A304">
        <f>HYPERLINK("https://stackoverflow.com/q/56284148", "56284148")</f>
        <v/>
      </c>
      <c r="B304" t="n">
        <v>0.1596185737976783</v>
      </c>
    </row>
    <row r="305">
      <c r="A305">
        <f>HYPERLINK("https://stackoverflow.com/q/56363143", "56363143")</f>
        <v/>
      </c>
      <c r="B305" t="n">
        <v>0.1556437389770723</v>
      </c>
    </row>
    <row r="306">
      <c r="A306">
        <f>HYPERLINK("https://stackoverflow.com/q/56389977", "56389977")</f>
        <v/>
      </c>
      <c r="B306" t="n">
        <v>0.2728909465020577</v>
      </c>
    </row>
    <row r="307">
      <c r="A307">
        <f>HYPERLINK("https://stackoverflow.com/q/56508970", "56508970")</f>
        <v/>
      </c>
      <c r="B307" t="n">
        <v>0.2929833503227999</v>
      </c>
    </row>
    <row r="308">
      <c r="A308">
        <f>HYPERLINK("https://stackoverflow.com/q/56587997", "56587997")</f>
        <v/>
      </c>
      <c r="B308" t="n">
        <v>0.2490079365079365</v>
      </c>
    </row>
    <row r="309">
      <c r="A309">
        <f>HYPERLINK("https://stackoverflow.com/q/56600624", "56600624")</f>
        <v/>
      </c>
      <c r="B309" t="n">
        <v>0.2042124542124542</v>
      </c>
    </row>
    <row r="310">
      <c r="A310">
        <f>HYPERLINK("https://stackoverflow.com/q/56633307", "56633307")</f>
        <v/>
      </c>
      <c r="B310" t="n">
        <v>0.2273550724637682</v>
      </c>
    </row>
    <row r="311">
      <c r="A311">
        <f>HYPERLINK("https://stackoverflow.com/q/56679178", "56679178")</f>
        <v/>
      </c>
      <c r="B311" t="n">
        <v>0.2704475308641975</v>
      </c>
    </row>
    <row r="312">
      <c r="A312">
        <f>HYPERLINK("https://stackoverflow.com/q/56741525", "56741525")</f>
        <v/>
      </c>
      <c r="B312" t="n">
        <v>0.218093093093093</v>
      </c>
    </row>
    <row r="313">
      <c r="A313">
        <f>HYPERLINK("https://stackoverflow.com/q/56744215", "56744215")</f>
        <v/>
      </c>
      <c r="B313" t="n">
        <v>0.2366452991452991</v>
      </c>
    </row>
    <row r="314">
      <c r="A314">
        <f>HYPERLINK("https://stackoverflow.com/q/56748978", "56748978")</f>
        <v/>
      </c>
      <c r="B314" t="n">
        <v>0.3025067750677507</v>
      </c>
    </row>
    <row r="315">
      <c r="A315">
        <f>HYPERLINK("https://stackoverflow.com/q/56750074", "56750074")</f>
        <v/>
      </c>
      <c r="B315" t="n">
        <v>0.2518343815513627</v>
      </c>
    </row>
    <row r="316">
      <c r="A316">
        <f>HYPERLINK("https://stackoverflow.com/q/56772072", "56772072")</f>
        <v/>
      </c>
      <c r="B316" t="n">
        <v>0.2284356725146199</v>
      </c>
    </row>
    <row r="317">
      <c r="A317">
        <f>HYPERLINK("https://stackoverflow.com/q/56777119", "56777119")</f>
        <v/>
      </c>
      <c r="B317" t="n">
        <v>0.266036655211913</v>
      </c>
    </row>
    <row r="318">
      <c r="A318">
        <f>HYPERLINK("https://stackoverflow.com/q/56790149", "56790149")</f>
        <v/>
      </c>
      <c r="B318" t="n">
        <v>0.3402090209020902</v>
      </c>
    </row>
    <row r="319">
      <c r="A319">
        <f>HYPERLINK("https://stackoverflow.com/q/56816188", "56816188")</f>
        <v/>
      </c>
      <c r="B319" t="n">
        <v>0.1944444444444444</v>
      </c>
    </row>
    <row r="320">
      <c r="A320">
        <f>HYPERLINK("https://stackoverflow.com/q/56844066", "56844066")</f>
        <v/>
      </c>
      <c r="B320" t="n">
        <v>0.3121749408983451</v>
      </c>
    </row>
    <row r="321">
      <c r="A321">
        <f>HYPERLINK("https://stackoverflow.com/q/56929036", "56929036")</f>
        <v/>
      </c>
      <c r="B321" t="n">
        <v>0.1958509142053446</v>
      </c>
    </row>
    <row r="322">
      <c r="A322">
        <f>HYPERLINK("https://stackoverflow.com/q/56961193", "56961193")</f>
        <v/>
      </c>
      <c r="B322" t="n">
        <v>0.203258547008547</v>
      </c>
    </row>
    <row r="323">
      <c r="A323">
        <f>HYPERLINK("https://stackoverflow.com/q/56995364", "56995364")</f>
        <v/>
      </c>
      <c r="B323" t="n">
        <v>0.4030005941770647</v>
      </c>
    </row>
    <row r="324">
      <c r="A324">
        <f>HYPERLINK("https://stackoverflow.com/q/57076871", "57076871")</f>
        <v/>
      </c>
      <c r="B324" t="n">
        <v>0.2137096774193548</v>
      </c>
    </row>
    <row r="325">
      <c r="A325">
        <f>HYPERLINK("https://stackoverflow.com/q/57115085", "57115085")</f>
        <v/>
      </c>
      <c r="B325" t="n">
        <v>0.2608556832694764</v>
      </c>
    </row>
    <row r="326">
      <c r="A326">
        <f>HYPERLINK("https://stackoverflow.com/q/57167951", "57167951")</f>
        <v/>
      </c>
      <c r="B326" t="n">
        <v>0.2935956790123457</v>
      </c>
    </row>
    <row r="327">
      <c r="A327">
        <f>HYPERLINK("https://stackoverflow.com/q/57193594", "57193594")</f>
        <v/>
      </c>
      <c r="B327" t="n">
        <v>0.1826047358834244</v>
      </c>
    </row>
    <row r="328">
      <c r="A328">
        <f>HYPERLINK("https://stackoverflow.com/q/57193893", "57193893")</f>
        <v/>
      </c>
      <c r="B328" t="n">
        <v>0.2711226851851852</v>
      </c>
    </row>
    <row r="329">
      <c r="A329">
        <f>HYPERLINK("https://stackoverflow.com/q/57218185", "57218185")</f>
        <v/>
      </c>
      <c r="B329" t="n">
        <v>0.2620192307692308</v>
      </c>
    </row>
    <row r="330">
      <c r="A330">
        <f>HYPERLINK("https://stackoverflow.com/q/57255303", "57255303")</f>
        <v/>
      </c>
      <c r="B330" t="n">
        <v>0.2556216931216931</v>
      </c>
    </row>
    <row r="331">
      <c r="A331">
        <f>HYPERLINK("https://stackoverflow.com/q/57256084", "57256084")</f>
        <v/>
      </c>
      <c r="B331" t="n">
        <v>0.2153916211293261</v>
      </c>
    </row>
    <row r="332">
      <c r="A332">
        <f>HYPERLINK("https://stackoverflow.com/q/57278489", "57278489")</f>
        <v/>
      </c>
      <c r="B332" t="n">
        <v>0.1873306233062331</v>
      </c>
    </row>
    <row r="333">
      <c r="A333">
        <f>HYPERLINK("https://stackoverflow.com/q/57312847", "57312847")</f>
        <v/>
      </c>
      <c r="B333" t="n">
        <v>0.2677045177045178</v>
      </c>
    </row>
    <row r="334">
      <c r="A334">
        <f>HYPERLINK("https://stackoverflow.com/q/57398849", "57398849")</f>
        <v/>
      </c>
      <c r="B334" t="n">
        <v>0.2180989583333333</v>
      </c>
    </row>
    <row r="335">
      <c r="A335">
        <f>HYPERLINK("https://stackoverflow.com/q/57422643", "57422643")</f>
        <v/>
      </c>
      <c r="B335" t="n">
        <v>0.1745541838134431</v>
      </c>
    </row>
    <row r="336">
      <c r="A336">
        <f>HYPERLINK("https://stackoverflow.com/q/57466993", "57466993")</f>
        <v/>
      </c>
      <c r="B336" t="n">
        <v>0.3067251461988305</v>
      </c>
    </row>
    <row r="337">
      <c r="A337">
        <f>HYPERLINK("https://stackoverflow.com/q/57474055", "57474055")</f>
        <v/>
      </c>
      <c r="B337" t="n">
        <v>0.3326210826210826</v>
      </c>
    </row>
    <row r="338">
      <c r="A338">
        <f>HYPERLINK("https://stackoverflow.com/q/57496839", "57496839")</f>
        <v/>
      </c>
      <c r="B338" t="n">
        <v>0.2445175438596491</v>
      </c>
    </row>
    <row r="339">
      <c r="A339">
        <f>HYPERLINK("https://stackoverflow.com/q/57502125", "57502125")</f>
        <v/>
      </c>
      <c r="B339" t="n">
        <v>0.1940883190883191</v>
      </c>
    </row>
    <row r="340">
      <c r="A340">
        <f>HYPERLINK("https://stackoverflow.com/q/57811097", "57811097")</f>
        <v/>
      </c>
      <c r="B340" t="n">
        <v>0.2468071519795658</v>
      </c>
    </row>
    <row r="341">
      <c r="A341">
        <f>HYPERLINK("https://stackoverflow.com/q/57814318", "57814318")</f>
        <v/>
      </c>
      <c r="B341" t="n">
        <v>0.19</v>
      </c>
    </row>
    <row r="342">
      <c r="A342">
        <f>HYPERLINK("https://stackoverflow.com/q/57848501", "57848501")</f>
        <v/>
      </c>
      <c r="B342" t="n">
        <v>0.2348484848484849</v>
      </c>
    </row>
    <row r="343">
      <c r="A343">
        <f>HYPERLINK("https://stackoverflow.com/q/57873246", "57873246")</f>
        <v/>
      </c>
      <c r="B343" t="n">
        <v>0.191712204007286</v>
      </c>
    </row>
    <row r="344">
      <c r="A344">
        <f>HYPERLINK("https://stackoverflow.com/q/57891475", "57891475")</f>
        <v/>
      </c>
      <c r="B344" t="n">
        <v>0.2276500638569604</v>
      </c>
    </row>
    <row r="345">
      <c r="A345">
        <f>HYPERLINK("https://stackoverflow.com/q/57901336", "57901336")</f>
        <v/>
      </c>
      <c r="B345" t="n">
        <v>0.2748316498316498</v>
      </c>
    </row>
    <row r="346">
      <c r="A346">
        <f>HYPERLINK("https://stackoverflow.com/q/57909595", "57909595")</f>
        <v/>
      </c>
      <c r="B346" t="n">
        <v>0.2467948717948718</v>
      </c>
    </row>
    <row r="347">
      <c r="A347">
        <f>HYPERLINK("https://stackoverflow.com/q/58081651", "58081651")</f>
        <v/>
      </c>
      <c r="B347" t="n">
        <v>0.2828888888888889</v>
      </c>
    </row>
    <row r="348">
      <c r="A348">
        <f>HYPERLINK("https://stackoverflow.com/q/58090624", "58090624")</f>
        <v/>
      </c>
      <c r="B348" t="n">
        <v>0.1931818181818182</v>
      </c>
    </row>
    <row r="349">
      <c r="A349">
        <f>HYPERLINK("https://stackoverflow.com/q/58151144", "58151144")</f>
        <v/>
      </c>
      <c r="B349" t="n">
        <v>0.2351088201603666</v>
      </c>
    </row>
    <row r="350">
      <c r="A350">
        <f>HYPERLINK("https://stackoverflow.com/q/58170140", "58170140")</f>
        <v/>
      </c>
      <c r="B350" t="n">
        <v>0.3392255892255892</v>
      </c>
    </row>
    <row r="351">
      <c r="A351">
        <f>HYPERLINK("https://stackoverflow.com/q/58221451", "58221451")</f>
        <v/>
      </c>
      <c r="B351" t="n">
        <v>0.2770337301587302</v>
      </c>
    </row>
    <row r="352">
      <c r="A352">
        <f>HYPERLINK("https://stackoverflow.com/q/58248640", "58248640")</f>
        <v/>
      </c>
      <c r="B352" t="n">
        <v>0.1955705705705706</v>
      </c>
    </row>
    <row r="353">
      <c r="A353">
        <f>HYPERLINK("https://stackoverflow.com/q/58255162", "58255162")</f>
        <v/>
      </c>
      <c r="B353" t="n">
        <v>0.1850490196078431</v>
      </c>
    </row>
    <row r="354">
      <c r="A354">
        <f>HYPERLINK("https://stackoverflow.com/q/58303923", "58303923")</f>
        <v/>
      </c>
      <c r="B354" t="n">
        <v>0.2531179138321996</v>
      </c>
    </row>
    <row r="355">
      <c r="A355">
        <f>HYPERLINK("https://stackoverflow.com/q/58346580", "58346580")</f>
        <v/>
      </c>
      <c r="B355" t="n">
        <v>0.2348251028806584</v>
      </c>
    </row>
    <row r="356">
      <c r="A356">
        <f>HYPERLINK("https://stackoverflow.com/q/58371510", "58371510")</f>
        <v/>
      </c>
      <c r="B356" t="n">
        <v>0.237719298245614</v>
      </c>
    </row>
    <row r="357">
      <c r="A357">
        <f>HYPERLINK("https://stackoverflow.com/q/58405973", "58405973")</f>
        <v/>
      </c>
      <c r="B357" t="n">
        <v>0.3370488322717622</v>
      </c>
    </row>
    <row r="358">
      <c r="A358">
        <f>HYPERLINK("https://stackoverflow.com/q/58428940", "58428940")</f>
        <v/>
      </c>
      <c r="B358" t="n">
        <v>0.3028273809523809</v>
      </c>
    </row>
    <row r="359">
      <c r="A359">
        <f>HYPERLINK("https://stackoverflow.com/q/58429974", "58429974")</f>
        <v/>
      </c>
      <c r="B359" t="n">
        <v>0.2426697530864197</v>
      </c>
    </row>
    <row r="360">
      <c r="A360">
        <f>HYPERLINK("https://stackoverflow.com/q/58430408", "58430408")</f>
        <v/>
      </c>
      <c r="B360" t="n">
        <v>0.3860062893081761</v>
      </c>
    </row>
    <row r="361">
      <c r="A361">
        <f>HYPERLINK("https://stackoverflow.com/q/58438270", "58438270")</f>
        <v/>
      </c>
      <c r="B361" t="n">
        <v>0.1974074074074074</v>
      </c>
    </row>
    <row r="362">
      <c r="A362">
        <f>HYPERLINK("https://stackoverflow.com/q/58452561", "58452561")</f>
        <v/>
      </c>
      <c r="B362" t="n">
        <v>0.2557273768613975</v>
      </c>
    </row>
    <row r="363">
      <c r="A363">
        <f>HYPERLINK("https://stackoverflow.com/q/58467091", "58467091")</f>
        <v/>
      </c>
      <c r="B363" t="n">
        <v>0.3506586483390607</v>
      </c>
    </row>
    <row r="364">
      <c r="A364">
        <f>HYPERLINK("https://stackoverflow.com/q/58481700", "58481700")</f>
        <v/>
      </c>
      <c r="B364" t="n">
        <v>0.1784188034188034</v>
      </c>
    </row>
    <row r="365">
      <c r="A365">
        <f>HYPERLINK("https://stackoverflow.com/q/58513216", "58513216")</f>
        <v/>
      </c>
      <c r="B365" t="n">
        <v>0.1778673835125448</v>
      </c>
    </row>
    <row r="366">
      <c r="A366">
        <f>HYPERLINK("https://stackoverflow.com/q/58547437", "58547437")</f>
        <v/>
      </c>
      <c r="B366" t="n">
        <v>0.1916666666666667</v>
      </c>
    </row>
    <row r="367">
      <c r="A367">
        <f>HYPERLINK("https://stackoverflow.com/q/58682411", "58682411")</f>
        <v/>
      </c>
      <c r="B367" t="n">
        <v>0.2558333333333334</v>
      </c>
    </row>
    <row r="368">
      <c r="A368">
        <f>HYPERLINK("https://stackoverflow.com/q/58698121", "58698121")</f>
        <v/>
      </c>
      <c r="B368" t="n">
        <v>0.3460264900662252</v>
      </c>
    </row>
    <row r="369">
      <c r="A369">
        <f>HYPERLINK("https://stackoverflow.com/q/58698789", "58698789")</f>
        <v/>
      </c>
      <c r="B369" t="n">
        <v>0.3154380341880342</v>
      </c>
    </row>
    <row r="370">
      <c r="A370">
        <f>HYPERLINK("https://stackoverflow.com/q/58738924", "58738924")</f>
        <v/>
      </c>
      <c r="B370" t="n">
        <v>0.2752849002849003</v>
      </c>
    </row>
    <row r="371">
      <c r="A371">
        <f>HYPERLINK("https://stackoverflow.com/q/58867261", "58867261")</f>
        <v/>
      </c>
      <c r="B371" t="n">
        <v>0.2126906318082789</v>
      </c>
    </row>
    <row r="372">
      <c r="A372">
        <f>HYPERLINK("https://stackoverflow.com/q/58887435", "58887435")</f>
        <v/>
      </c>
      <c r="B372" t="n">
        <v>0.2856691919191919</v>
      </c>
    </row>
    <row r="373">
      <c r="A373">
        <f>HYPERLINK("https://stackoverflow.com/q/58913715", "58913715")</f>
        <v/>
      </c>
      <c r="B373" t="n">
        <v>0.235958485958486</v>
      </c>
    </row>
    <row r="374">
      <c r="A374">
        <f>HYPERLINK("https://stackoverflow.com/q/58944331", "58944331")</f>
        <v/>
      </c>
      <c r="B374" t="n">
        <v>0.173048048048048</v>
      </c>
    </row>
    <row r="375">
      <c r="A375">
        <f>HYPERLINK("https://stackoverflow.com/q/58952758", "58952758")</f>
        <v/>
      </c>
      <c r="B375" t="n">
        <v>0.1826923076923077</v>
      </c>
    </row>
    <row r="376">
      <c r="A376">
        <f>HYPERLINK("https://stackoverflow.com/q/59022984", "59022984")</f>
        <v/>
      </c>
      <c r="B376" t="n">
        <v>0.2887016229712859</v>
      </c>
    </row>
    <row r="377">
      <c r="A377">
        <f>HYPERLINK("https://stackoverflow.com/q/59103273", "59103273")</f>
        <v/>
      </c>
      <c r="B377" t="n">
        <v>0.201278659611993</v>
      </c>
    </row>
    <row r="378">
      <c r="A378">
        <f>HYPERLINK("https://stackoverflow.com/q/59110327", "59110327")</f>
        <v/>
      </c>
      <c r="B378" t="n">
        <v>0.3017241379310345</v>
      </c>
    </row>
    <row r="379">
      <c r="A379">
        <f>HYPERLINK("https://stackoverflow.com/q/59146323", "59146323")</f>
        <v/>
      </c>
      <c r="B379" t="n">
        <v>0.2210485133020344</v>
      </c>
    </row>
    <row r="380">
      <c r="A380">
        <f>HYPERLINK("https://stackoverflow.com/q/59199646", "59199646")</f>
        <v/>
      </c>
      <c r="B380" t="n">
        <v>0.2185019841269841</v>
      </c>
    </row>
    <row r="381">
      <c r="A381">
        <f>HYPERLINK("https://stackoverflow.com/q/59212588", "59212588")</f>
        <v/>
      </c>
      <c r="B381" t="n">
        <v>0.2435587761674718</v>
      </c>
    </row>
    <row r="382">
      <c r="A382">
        <f>HYPERLINK("https://stackoverflow.com/q/59345059", "59345059")</f>
        <v/>
      </c>
      <c r="B382" t="n">
        <v>0.2565192743764173</v>
      </c>
    </row>
    <row r="383">
      <c r="A383">
        <f>HYPERLINK("https://stackoverflow.com/q/59351603", "59351603")</f>
        <v/>
      </c>
      <c r="B383" t="n">
        <v>0.2003703703703704</v>
      </c>
    </row>
    <row r="384">
      <c r="A384">
        <f>HYPERLINK("https://stackoverflow.com/q/59368495", "59368495")</f>
        <v/>
      </c>
      <c r="B384" t="n">
        <v>0.214031339031339</v>
      </c>
    </row>
    <row r="385">
      <c r="A385">
        <f>HYPERLINK("https://stackoverflow.com/q/59379754", "59379754")</f>
        <v/>
      </c>
      <c r="B385" t="n">
        <v>0.2212059620596206</v>
      </c>
    </row>
    <row r="386">
      <c r="A386">
        <f>HYPERLINK("https://stackoverflow.com/q/59392920", "59392920")</f>
        <v/>
      </c>
      <c r="B386" t="n">
        <v>0.1643897996357012</v>
      </c>
    </row>
    <row r="387">
      <c r="A387">
        <f>HYPERLINK("https://stackoverflow.com/q/59406878", "59406878")</f>
        <v/>
      </c>
      <c r="B387" t="n">
        <v>0.181547619047619</v>
      </c>
    </row>
    <row r="388">
      <c r="A388">
        <f>HYPERLINK("https://stackoverflow.com/q/59420530", "59420530")</f>
        <v/>
      </c>
      <c r="B388" t="n">
        <v>0.1552823315118397</v>
      </c>
    </row>
    <row r="389">
      <c r="A389">
        <f>HYPERLINK("https://stackoverflow.com/q/59438778", "59438778")</f>
        <v/>
      </c>
      <c r="B389" t="n">
        <v>0.1985479797979798</v>
      </c>
    </row>
    <row r="390">
      <c r="A390">
        <f>HYPERLINK("https://stackoverflow.com/q/59453712", "59453712")</f>
        <v/>
      </c>
      <c r="B390" t="n">
        <v>0.2290849673202614</v>
      </c>
    </row>
    <row r="391">
      <c r="A391">
        <f>HYPERLINK("https://stackoverflow.com/q/59530814", "59530814")</f>
        <v/>
      </c>
      <c r="B391" t="n">
        <v>0.314935064935065</v>
      </c>
    </row>
    <row r="392">
      <c r="A392">
        <f>HYPERLINK("https://stackoverflow.com/q/59551703", "59551703")</f>
        <v/>
      </c>
      <c r="B392" t="n">
        <v>0.2750771604938271</v>
      </c>
    </row>
    <row r="393">
      <c r="A393">
        <f>HYPERLINK("https://stackoverflow.com/q/59592466", "59592466")</f>
        <v/>
      </c>
      <c r="B393" t="n">
        <v>0.2463624338624339</v>
      </c>
    </row>
    <row r="394">
      <c r="A394">
        <f>HYPERLINK("https://stackoverflow.com/q/59624024", "59624024")</f>
        <v/>
      </c>
      <c r="B394" t="n">
        <v>0.180718954248366</v>
      </c>
    </row>
    <row r="395">
      <c r="A395">
        <f>HYPERLINK("https://stackoverflow.com/q/59625496", "59625496")</f>
        <v/>
      </c>
      <c r="B395" t="n">
        <v>0.2004273504273504</v>
      </c>
    </row>
    <row r="396">
      <c r="A396">
        <f>HYPERLINK("https://stackoverflow.com/q/59662845", "59662845")</f>
        <v/>
      </c>
      <c r="B396" t="n">
        <v>0.2697916666666667</v>
      </c>
    </row>
    <row r="397">
      <c r="A397">
        <f>HYPERLINK("https://stackoverflow.com/q/59687114", "59687114")</f>
        <v/>
      </c>
      <c r="B397" t="n">
        <v>0.1737037037037037</v>
      </c>
    </row>
    <row r="398">
      <c r="A398">
        <f>HYPERLINK("https://stackoverflow.com/q/59730597", "59730597")</f>
        <v/>
      </c>
      <c r="B398" t="n">
        <v>0.2369002525252525</v>
      </c>
    </row>
    <row r="399">
      <c r="A399">
        <f>HYPERLINK("https://stackoverflow.com/q/59746179", "59746179")</f>
        <v/>
      </c>
      <c r="B399" t="n">
        <v>0.1626984126984127</v>
      </c>
    </row>
    <row r="400">
      <c r="A400">
        <f>HYPERLINK("https://stackoverflow.com/q/59857501", "59857501")</f>
        <v/>
      </c>
      <c r="B400" t="n">
        <v>0.2087673611111111</v>
      </c>
    </row>
    <row r="401">
      <c r="A401">
        <f>HYPERLINK("https://stackoverflow.com/q/59861020", "59861020")</f>
        <v/>
      </c>
      <c r="B401" t="n">
        <v>0.218013468013468</v>
      </c>
    </row>
    <row r="402">
      <c r="A402">
        <f>HYPERLINK("https://stackoverflow.com/q/59861969", "59861969")</f>
        <v/>
      </c>
      <c r="B402" t="n">
        <v>0.2940613026819924</v>
      </c>
    </row>
    <row r="403">
      <c r="A403">
        <f>HYPERLINK("https://stackoverflow.com/q/59869329", "59869329")</f>
        <v/>
      </c>
      <c r="B403" t="n">
        <v>0.1944444444444444</v>
      </c>
    </row>
    <row r="404">
      <c r="A404">
        <f>HYPERLINK("https://stackoverflow.com/q/59880781", "59880781")</f>
        <v/>
      </c>
      <c r="B404" t="n">
        <v>0.4162222222222221</v>
      </c>
    </row>
    <row r="405">
      <c r="A405">
        <f>HYPERLINK("https://stackoverflow.com/q/59902654", "59902654")</f>
        <v/>
      </c>
      <c r="B405" t="n">
        <v>0.2258454106280194</v>
      </c>
    </row>
    <row r="406">
      <c r="A406">
        <f>HYPERLINK("https://stackoverflow.com/q/59947680", "59947680")</f>
        <v/>
      </c>
      <c r="B406" t="n">
        <v>0.1460727969348659</v>
      </c>
    </row>
    <row r="407">
      <c r="A407">
        <f>HYPERLINK("https://stackoverflow.com/q/60084638", "60084638")</f>
        <v/>
      </c>
      <c r="B407" t="n">
        <v>0.2973356009070295</v>
      </c>
    </row>
    <row r="408">
      <c r="A408">
        <f>HYPERLINK("https://stackoverflow.com/q/60097780", "60097780")</f>
        <v/>
      </c>
      <c r="B408" t="n">
        <v>0.2105034722222222</v>
      </c>
    </row>
    <row r="409">
      <c r="A409">
        <f>HYPERLINK("https://stackoverflow.com/q/60153052", "60153052")</f>
        <v/>
      </c>
      <c r="B409" t="n">
        <v>0.2361111111111111</v>
      </c>
    </row>
    <row r="410">
      <c r="A410">
        <f>HYPERLINK("https://stackoverflow.com/q/60200773", "60200773")</f>
        <v/>
      </c>
      <c r="B410" t="n">
        <v>0.1687710437710438</v>
      </c>
    </row>
    <row r="411">
      <c r="A411">
        <f>HYPERLINK("https://stackoverflow.com/q/60218411", "60218411")</f>
        <v/>
      </c>
      <c r="B411" t="n">
        <v>0.1982496194824962</v>
      </c>
    </row>
    <row r="412">
      <c r="A412">
        <f>HYPERLINK("https://stackoverflow.com/q/60221840", "60221840")</f>
        <v/>
      </c>
      <c r="B412" t="n">
        <v>0.2244543650793651</v>
      </c>
    </row>
    <row r="413">
      <c r="A413">
        <f>HYPERLINK("https://stackoverflow.com/q/60334874", "60334874")</f>
        <v/>
      </c>
      <c r="B413" t="n">
        <v>0.3097092419522326</v>
      </c>
    </row>
    <row r="414">
      <c r="A414">
        <f>HYPERLINK("https://stackoverflow.com/q/60376741", "60376741")</f>
        <v/>
      </c>
      <c r="B414" t="n">
        <v>0.1792005420054201</v>
      </c>
    </row>
    <row r="415">
      <c r="A415">
        <f>HYPERLINK("https://stackoverflow.com/q/60556126", "60556126")</f>
        <v/>
      </c>
      <c r="B415" t="n">
        <v>0.1705082742316785</v>
      </c>
    </row>
    <row r="416">
      <c r="A416">
        <f>HYPERLINK("https://stackoverflow.com/q/60649506", "60649506")</f>
        <v/>
      </c>
      <c r="B416" t="n">
        <v>0.2660955347871236</v>
      </c>
    </row>
    <row r="417">
      <c r="A417">
        <f>HYPERLINK("https://stackoverflow.com/q/60669625", "60669625")</f>
        <v/>
      </c>
      <c r="B417" t="n">
        <v>0.3389550264550265</v>
      </c>
    </row>
    <row r="418">
      <c r="A418">
        <f>HYPERLINK("https://stackoverflow.com/q/60693819", "60693819")</f>
        <v/>
      </c>
      <c r="B418" t="n">
        <v>0.1734749455337691</v>
      </c>
    </row>
    <row r="419">
      <c r="A419">
        <f>HYPERLINK("https://stackoverflow.com/q/60750126", "60750126")</f>
        <v/>
      </c>
      <c r="B419" t="n">
        <v>0.2984693877551021</v>
      </c>
    </row>
    <row r="420">
      <c r="A420">
        <f>HYPERLINK("https://stackoverflow.com/q/60786550", "60786550")</f>
        <v/>
      </c>
      <c r="B420" t="n">
        <v>0.2563291139240506</v>
      </c>
    </row>
    <row r="421">
      <c r="A421">
        <f>HYPERLINK("https://stackoverflow.com/q/60801953", "60801953")</f>
        <v/>
      </c>
      <c r="B421" t="n">
        <v>0.281967721911856</v>
      </c>
    </row>
    <row r="422">
      <c r="A422">
        <f>HYPERLINK("https://stackoverflow.com/q/60853912", "60853912")</f>
        <v/>
      </c>
      <c r="B422" t="n">
        <v>0.2809454191033138</v>
      </c>
    </row>
    <row r="423">
      <c r="A423">
        <f>HYPERLINK("https://stackoverflow.com/q/60859441", "60859441")</f>
        <v/>
      </c>
      <c r="B423" t="n">
        <v>0.2309782608695652</v>
      </c>
    </row>
    <row r="424">
      <c r="A424">
        <f>HYPERLINK("https://stackoverflow.com/q/60982768", "60982768")</f>
        <v/>
      </c>
      <c r="B424" t="n">
        <v>0.2053571428571429</v>
      </c>
    </row>
    <row r="425">
      <c r="A425">
        <f>HYPERLINK("https://stackoverflow.com/q/61019105", "61019105")</f>
        <v/>
      </c>
      <c r="B425" t="n">
        <v>0.3055555555555556</v>
      </c>
    </row>
    <row r="426">
      <c r="A426">
        <f>HYPERLINK("https://stackoverflow.com/q/61078197", "61078197")</f>
        <v/>
      </c>
      <c r="B426" t="n">
        <v>0.1836805555555556</v>
      </c>
    </row>
    <row r="427">
      <c r="A427">
        <f>HYPERLINK("https://stackoverflow.com/q/61093844", "61093844")</f>
        <v/>
      </c>
      <c r="B427" t="n">
        <v>0.1788720538720539</v>
      </c>
    </row>
    <row r="428">
      <c r="A428">
        <f>HYPERLINK("https://stackoverflow.com/q/61207759", "61207759")</f>
        <v/>
      </c>
      <c r="B428" t="n">
        <v>0.1704545454545455</v>
      </c>
    </row>
    <row r="429">
      <c r="A429">
        <f>HYPERLINK("https://stackoverflow.com/q/61325505", "61325505")</f>
        <v/>
      </c>
      <c r="B429" t="n">
        <v>0.2243265993265993</v>
      </c>
    </row>
    <row r="430">
      <c r="A430">
        <f>HYPERLINK("https://stackoverflow.com/q/61327724", "61327724")</f>
        <v/>
      </c>
      <c r="B430" t="n">
        <v>0.2459876543209877</v>
      </c>
    </row>
    <row r="431">
      <c r="A431">
        <f>HYPERLINK("https://stackoverflow.com/q/61341097", "61341097")</f>
        <v/>
      </c>
      <c r="B431" t="n">
        <v>0.1773504273504274</v>
      </c>
    </row>
    <row r="432">
      <c r="A432">
        <f>HYPERLINK("https://stackoverflow.com/q/61481389", "61481389")</f>
        <v/>
      </c>
      <c r="B432" t="n">
        <v>0.2125</v>
      </c>
    </row>
    <row r="433">
      <c r="A433">
        <f>HYPERLINK("https://stackoverflow.com/q/61489793", "61489793")</f>
        <v/>
      </c>
      <c r="B433" t="n">
        <v>0.197008547008547</v>
      </c>
    </row>
    <row r="434">
      <c r="A434">
        <f>HYPERLINK("https://stackoverflow.com/q/61519093", "61519093")</f>
        <v/>
      </c>
      <c r="B434" t="n">
        <v>0.2860750360750361</v>
      </c>
    </row>
    <row r="435">
      <c r="A435">
        <f>HYPERLINK("https://stackoverflow.com/q/61526443", "61526443")</f>
        <v/>
      </c>
      <c r="B435" t="n">
        <v>0.1850961538461539</v>
      </c>
    </row>
    <row r="436">
      <c r="A436">
        <f>HYPERLINK("https://stackoverflow.com/q/61579511", "61579511")</f>
        <v/>
      </c>
      <c r="B436" t="n">
        <v>0.2008301404853129</v>
      </c>
    </row>
    <row r="437">
      <c r="A437">
        <f>HYPERLINK("https://stackoverflow.com/q/61583655", "61583655")</f>
        <v/>
      </c>
      <c r="B437" t="n">
        <v>0.3172657952069717</v>
      </c>
    </row>
    <row r="438">
      <c r="A438">
        <f>HYPERLINK("https://stackoverflow.com/q/61611950", "61611950")</f>
        <v/>
      </c>
      <c r="B438" t="n">
        <v>0.1820261437908497</v>
      </c>
    </row>
    <row r="439">
      <c r="A439">
        <f>HYPERLINK("https://stackoverflow.com/q/61632938", "61632938")</f>
        <v/>
      </c>
      <c r="B439" t="n">
        <v>0.2174329501915709</v>
      </c>
    </row>
    <row r="440">
      <c r="A440">
        <f>HYPERLINK("https://stackoverflow.com/q/61668245", "61668245")</f>
        <v/>
      </c>
      <c r="B440" t="n">
        <v>0.2058599695585997</v>
      </c>
    </row>
    <row r="441">
      <c r="A441">
        <f>HYPERLINK("https://stackoverflow.com/q/61671196", "61671196")</f>
        <v/>
      </c>
      <c r="B441" t="n">
        <v>0.1920289855072464</v>
      </c>
    </row>
    <row r="442">
      <c r="A442">
        <f>HYPERLINK("https://stackoverflow.com/q/61674856", "61674856")</f>
        <v/>
      </c>
      <c r="B442" t="n">
        <v>0.2981099656357388</v>
      </c>
    </row>
    <row r="443">
      <c r="A443">
        <f>HYPERLINK("https://stackoverflow.com/q/61731925", "61731925")</f>
        <v/>
      </c>
      <c r="B443" t="n">
        <v>0.2278856526429342</v>
      </c>
    </row>
    <row r="444">
      <c r="A444">
        <f>HYPERLINK("https://stackoverflow.com/q/61734680", "61734680")</f>
        <v/>
      </c>
      <c r="B444" t="n">
        <v>0.3081831831831832</v>
      </c>
    </row>
    <row r="445">
      <c r="A445">
        <f>HYPERLINK("https://stackoverflow.com/q/61749474", "61749474")</f>
        <v/>
      </c>
      <c r="B445" t="n">
        <v>0.2824074074074074</v>
      </c>
    </row>
    <row r="446">
      <c r="A446">
        <f>HYPERLINK("https://stackoverflow.com/q/61759228", "61759228")</f>
        <v/>
      </c>
      <c r="B446" t="n">
        <v>0.2707496653279786</v>
      </c>
    </row>
    <row r="447">
      <c r="A447">
        <f>HYPERLINK("https://stackoverflow.com/q/61780469", "61780469")</f>
        <v/>
      </c>
      <c r="B447" t="n">
        <v>0.1574074074074074</v>
      </c>
    </row>
    <row r="448">
      <c r="A448">
        <f>HYPERLINK("https://stackoverflow.com/q/61838119", "61838119")</f>
        <v/>
      </c>
      <c r="B448" t="n">
        <v>0.3667608286252354</v>
      </c>
    </row>
    <row r="449">
      <c r="A449">
        <f>HYPERLINK("https://stackoverflow.com/q/61842832", "61842832")</f>
        <v/>
      </c>
      <c r="B449" t="n">
        <v>0.3318490245971162</v>
      </c>
    </row>
    <row r="450">
      <c r="A450">
        <f>HYPERLINK("https://stackoverflow.com/q/61845738", "61845738")</f>
        <v/>
      </c>
      <c r="B450" t="n">
        <v>0.1705729166666667</v>
      </c>
    </row>
    <row r="451">
      <c r="A451">
        <f>HYPERLINK("https://stackoverflow.com/q/61865302", "61865302")</f>
        <v/>
      </c>
      <c r="B451" t="n">
        <v>0.2896412037037037</v>
      </c>
    </row>
    <row r="452">
      <c r="A452">
        <f>HYPERLINK("https://stackoverflow.com/q/61904800", "61904800")</f>
        <v/>
      </c>
      <c r="B452" t="n">
        <v>0.1755698005698006</v>
      </c>
    </row>
    <row r="453">
      <c r="A453">
        <f>HYPERLINK("https://stackoverflow.com/q/61919301", "61919301")</f>
        <v/>
      </c>
      <c r="B453" t="n">
        <v>0.2050438596491228</v>
      </c>
    </row>
    <row r="454">
      <c r="A454">
        <f>HYPERLINK("https://stackoverflow.com/q/61939435", "61939435")</f>
        <v/>
      </c>
      <c r="B454" t="n">
        <v>0.2677993527508091</v>
      </c>
    </row>
    <row r="455">
      <c r="A455">
        <f>HYPERLINK("https://stackoverflow.com/q/62006237", "62006237")</f>
        <v/>
      </c>
      <c r="B455" t="n">
        <v>0.2016283524904215</v>
      </c>
    </row>
    <row r="456">
      <c r="A456">
        <f>HYPERLINK("https://stackoverflow.com/q/62014768", "62014768")</f>
        <v/>
      </c>
      <c r="B456" t="n">
        <v>0.2604166666666667</v>
      </c>
    </row>
    <row r="457">
      <c r="A457">
        <f>HYPERLINK("https://stackoverflow.com/q/62018029", "62018029")</f>
        <v/>
      </c>
      <c r="B457" t="n">
        <v>0.3084381551362683</v>
      </c>
    </row>
    <row r="458">
      <c r="A458">
        <f>HYPERLINK("https://stackoverflow.com/q/62020899", "62020899")</f>
        <v/>
      </c>
      <c r="B458" t="n">
        <v>0.1591269841269841</v>
      </c>
    </row>
    <row r="459">
      <c r="A459">
        <f>HYPERLINK("https://stackoverflow.com/q/62037429", "62037429")</f>
        <v/>
      </c>
      <c r="B459" t="n">
        <v>0.1981209150326797</v>
      </c>
    </row>
    <row r="460">
      <c r="A460">
        <f>HYPERLINK("https://stackoverflow.com/q/62078096", "62078096")</f>
        <v/>
      </c>
      <c r="B460" t="n">
        <v>0.1872895622895623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