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HYPERLINK("https://stackoverflow.com/q/8430681", "8430681")</f>
        <v/>
      </c>
      <c r="B2" t="n">
        <v>0.2018970189701897</v>
      </c>
    </row>
    <row r="3">
      <c r="A3">
        <f>HYPERLINK("https://stackoverflow.com/q/9187799", "9187799")</f>
        <v/>
      </c>
      <c r="B3" t="n">
        <v>0.273972602739726</v>
      </c>
    </row>
    <row r="4">
      <c r="A4">
        <f>HYPERLINK("https://stackoverflow.com/q/9257823", "9257823")</f>
        <v/>
      </c>
      <c r="B4" t="n">
        <v>0.1516754850088184</v>
      </c>
    </row>
    <row r="5">
      <c r="A5">
        <f>HYPERLINK("https://stackoverflow.com/q/9588748", "9588748")</f>
        <v/>
      </c>
      <c r="B5" t="n">
        <v>0.3766478342749529</v>
      </c>
    </row>
    <row r="6">
      <c r="A6">
        <f>HYPERLINK("https://stackoverflow.com/q/9766725", "9766725")</f>
        <v/>
      </c>
      <c r="B6" t="n">
        <v>0.181657848324515</v>
      </c>
    </row>
    <row r="7">
      <c r="A7">
        <f>HYPERLINK("https://stackoverflow.com/q/10476572", "10476572")</f>
        <v/>
      </c>
      <c r="B7" t="n">
        <v>0.2332112332112332</v>
      </c>
    </row>
    <row r="8">
      <c r="A8">
        <f>HYPERLINK("https://stackoverflow.com/q/11316689", "11316689")</f>
        <v/>
      </c>
      <c r="B8" t="n">
        <v>0.2059259259259259</v>
      </c>
    </row>
    <row r="9">
      <c r="A9">
        <f>HYPERLINK("https://stackoverflow.com/q/13056153", "13056153")</f>
        <v/>
      </c>
      <c r="B9" t="n">
        <v>0.1797752808988764</v>
      </c>
    </row>
    <row r="10">
      <c r="A10">
        <f>HYPERLINK("https://stackoverflow.com/q/13480693", "13480693")</f>
        <v/>
      </c>
      <c r="B10" t="n">
        <v>0.1884057971014493</v>
      </c>
    </row>
    <row r="11">
      <c r="A11">
        <f>HYPERLINK("https://stackoverflow.com/q/14907056", "14907056")</f>
        <v/>
      </c>
      <c r="B11" t="n">
        <v>0.1915204678362573</v>
      </c>
    </row>
    <row r="12">
      <c r="A12">
        <f>HYPERLINK("https://stackoverflow.com/q/15006547", "15006547")</f>
        <v/>
      </c>
      <c r="B12" t="n">
        <v>0.2063492063492064</v>
      </c>
    </row>
    <row r="13">
      <c r="A13">
        <f>HYPERLINK("https://stackoverflow.com/q/16563253", "16563253")</f>
        <v/>
      </c>
      <c r="B13" t="n">
        <v>0.1471048513302035</v>
      </c>
    </row>
    <row r="14">
      <c r="A14">
        <f>HYPERLINK("https://stackoverflow.com/q/18440385", "18440385")</f>
        <v/>
      </c>
      <c r="B14" t="n">
        <v>0.3015873015873015</v>
      </c>
    </row>
    <row r="15">
      <c r="A15">
        <f>HYPERLINK("https://stackoverflow.com/q/18624062", "18624062")</f>
        <v/>
      </c>
      <c r="B15" t="n">
        <v>0.1688453159041395</v>
      </c>
    </row>
    <row r="16">
      <c r="A16">
        <f>HYPERLINK("https://stackoverflow.com/q/19102367", "19102367")</f>
        <v/>
      </c>
      <c r="B16" t="n">
        <v>0.1404320987654321</v>
      </c>
    </row>
    <row r="17">
      <c r="A17">
        <f>HYPERLINK("https://stackoverflow.com/q/19495048", "19495048")</f>
        <v/>
      </c>
      <c r="B17" t="n">
        <v>0.1792592592592593</v>
      </c>
    </row>
    <row r="18">
      <c r="A18">
        <f>HYPERLINK("https://stackoverflow.com/q/20287085", "20287085")</f>
        <v/>
      </c>
      <c r="B18" t="n">
        <v>0.1936507936507937</v>
      </c>
    </row>
    <row r="19">
      <c r="A19">
        <f>HYPERLINK("https://stackoverflow.com/q/20693110", "20693110")</f>
        <v/>
      </c>
      <c r="B19" t="n">
        <v>0.3142174432497013</v>
      </c>
    </row>
    <row r="20">
      <c r="A20">
        <f>HYPERLINK("https://stackoverflow.com/q/22187852", "22187852")</f>
        <v/>
      </c>
      <c r="B20" t="n">
        <v>0.2174432497013142</v>
      </c>
    </row>
    <row r="21">
      <c r="A21">
        <f>HYPERLINK("https://stackoverflow.com/q/22707093", "22707093")</f>
        <v/>
      </c>
      <c r="B21" t="n">
        <v>0.140625</v>
      </c>
    </row>
    <row r="22">
      <c r="A22">
        <f>HYPERLINK("https://stackoverflow.com/q/22861584", "22861584")</f>
        <v/>
      </c>
      <c r="B22" t="n">
        <v>0.2603648424543947</v>
      </c>
    </row>
    <row r="23">
      <c r="A23">
        <f>HYPERLINK("https://stackoverflow.com/q/23813639", "23813639")</f>
        <v/>
      </c>
      <c r="B23" t="n">
        <v>0.1594771241830065</v>
      </c>
    </row>
    <row r="24">
      <c r="A24">
        <f>HYPERLINK("https://stackoverflow.com/q/24808967", "24808967")</f>
        <v/>
      </c>
      <c r="B24" t="n">
        <v>0.2496878901373283</v>
      </c>
    </row>
    <row r="25">
      <c r="A25">
        <f>HYPERLINK("https://stackoverflow.com/q/26642065", "26642065")</f>
        <v/>
      </c>
      <c r="B25" t="n">
        <v>0.202020202020202</v>
      </c>
    </row>
    <row r="26">
      <c r="A26">
        <f>HYPERLINK("https://stackoverflow.com/q/27364108", "27364108")</f>
        <v/>
      </c>
      <c r="B26" t="n">
        <v>0.1475409836065574</v>
      </c>
    </row>
    <row r="27">
      <c r="A27">
        <f>HYPERLINK("https://stackoverflow.com/q/29466750", "29466750")</f>
        <v/>
      </c>
      <c r="B27" t="n">
        <v>0.1912798874824191</v>
      </c>
    </row>
    <row r="28">
      <c r="A28">
        <f>HYPERLINK("https://stackoverflow.com/q/30404878", "30404878")</f>
        <v/>
      </c>
      <c r="B28" t="n">
        <v>0.2328888888888889</v>
      </c>
    </row>
    <row r="29">
      <c r="A29">
        <f>HYPERLINK("https://stackoverflow.com/q/31139620", "31139620")</f>
        <v/>
      </c>
      <c r="B29" t="n">
        <v>0.1603174603174603</v>
      </c>
    </row>
    <row r="30">
      <c r="A30">
        <f>HYPERLINK("https://stackoverflow.com/q/31386733", "31386733")</f>
        <v/>
      </c>
      <c r="B30" t="n">
        <v>0.247276688453159</v>
      </c>
    </row>
    <row r="31">
      <c r="A31">
        <f>HYPERLINK("https://stackoverflow.com/q/31658122", "31658122")</f>
        <v/>
      </c>
      <c r="B31" t="n">
        <v>0.2164502164502164</v>
      </c>
    </row>
    <row r="32">
      <c r="A32">
        <f>HYPERLINK("https://stackoverflow.com/q/32040971", "32040971")</f>
        <v/>
      </c>
      <c r="B32" t="n">
        <v>0.1466208476517755</v>
      </c>
    </row>
    <row r="33">
      <c r="A33">
        <f>HYPERLINK("https://stackoverflow.com/q/32571070", "32571070")</f>
        <v/>
      </c>
      <c r="B33" t="n">
        <v>0.2474074074074074</v>
      </c>
    </row>
    <row r="34">
      <c r="A34">
        <f>HYPERLINK("https://stackoverflow.com/q/34164510", "34164510")</f>
        <v/>
      </c>
      <c r="B34" t="n">
        <v>0.2390572390572391</v>
      </c>
    </row>
    <row r="35">
      <c r="A35">
        <f>HYPERLINK("https://stackoverflow.com/q/34445962", "34445962")</f>
        <v/>
      </c>
      <c r="B35" t="n">
        <v>0.1475694444444444</v>
      </c>
    </row>
    <row r="36">
      <c r="A36">
        <f>HYPERLINK("https://stackoverflow.com/q/34881746", "34881746")</f>
        <v/>
      </c>
      <c r="B36" t="n">
        <v>0.1844444444444444</v>
      </c>
    </row>
    <row r="37">
      <c r="A37">
        <f>HYPERLINK("https://stackoverflow.com/q/35645102", "35645102")</f>
        <v/>
      </c>
      <c r="B37" t="n">
        <v>0.2260536398467433</v>
      </c>
    </row>
    <row r="38">
      <c r="A38">
        <f>HYPERLINK("https://stackoverflow.com/q/35859198", "35859198")</f>
        <v/>
      </c>
      <c r="B38" t="n">
        <v>0.1607335490830636</v>
      </c>
    </row>
    <row r="39">
      <c r="A39">
        <f>HYPERLINK("https://stackoverflow.com/q/36028847", "36028847")</f>
        <v/>
      </c>
      <c r="B39" t="n">
        <v>0.1940740740740741</v>
      </c>
    </row>
    <row r="40">
      <c r="A40">
        <f>HYPERLINK("https://stackoverflow.com/q/37124035", "37124035")</f>
        <v/>
      </c>
      <c r="B40" t="n">
        <v>0.1603665521191295</v>
      </c>
    </row>
    <row r="41">
      <c r="A41">
        <f>HYPERLINK("https://stackoverflow.com/q/38168927", "38168927")</f>
        <v/>
      </c>
      <c r="B41" t="n">
        <v>0.1739130434782609</v>
      </c>
    </row>
    <row r="42">
      <c r="A42">
        <f>HYPERLINK("https://stackoverflow.com/q/38265464", "38265464")</f>
        <v/>
      </c>
      <c r="B42" t="n">
        <v>0.2566510172143975</v>
      </c>
    </row>
    <row r="43">
      <c r="A43">
        <f>HYPERLINK("https://stackoverflow.com/q/38376454", "38376454")</f>
        <v/>
      </c>
      <c r="B43" t="n">
        <v>0.2320261437908497</v>
      </c>
    </row>
    <row r="44">
      <c r="A44">
        <f>HYPERLINK("https://stackoverflow.com/q/38688679", "38688679")</f>
        <v/>
      </c>
      <c r="B44" t="n">
        <v>0.154320987654321</v>
      </c>
    </row>
    <row r="45">
      <c r="A45">
        <f>HYPERLINK("https://stackoverflow.com/q/38842894", "38842894")</f>
        <v/>
      </c>
      <c r="B45" t="n">
        <v>0.1782945736434108</v>
      </c>
    </row>
    <row r="46">
      <c r="A46">
        <f>HYPERLINK("https://stackoverflow.com/q/39141990", "39141990")</f>
        <v/>
      </c>
      <c r="B46" t="n">
        <v>0.1770025839793282</v>
      </c>
    </row>
    <row r="47">
      <c r="A47">
        <f>HYPERLINK("https://stackoverflow.com/q/41036556", "41036556")</f>
        <v/>
      </c>
      <c r="B47" t="n">
        <v>0.2635933806146573</v>
      </c>
    </row>
    <row r="48">
      <c r="A48">
        <f>HYPERLINK("https://stackoverflow.com/q/41194285", "41194285")</f>
        <v/>
      </c>
      <c r="B48" t="n">
        <v>0.2017543859649123</v>
      </c>
    </row>
    <row r="49">
      <c r="A49">
        <f>HYPERLINK("https://stackoverflow.com/q/41652958", "41652958")</f>
        <v/>
      </c>
      <c r="B49" t="n">
        <v>0.1772486772486772</v>
      </c>
    </row>
    <row r="50">
      <c r="A50">
        <f>HYPERLINK("https://stackoverflow.com/q/41733883", "41733883")</f>
        <v/>
      </c>
      <c r="B50" t="n">
        <v>0.1616161616161616</v>
      </c>
    </row>
    <row r="51">
      <c r="A51">
        <f>HYPERLINK("https://stackoverflow.com/q/41867303", "41867303")</f>
        <v/>
      </c>
      <c r="B51" t="n">
        <v>0.2346445824706694</v>
      </c>
    </row>
    <row r="52">
      <c r="A52">
        <f>HYPERLINK("https://stackoverflow.com/q/41883521", "41883521")</f>
        <v/>
      </c>
      <c r="B52" t="n">
        <v>0.2043650793650794</v>
      </c>
    </row>
    <row r="53">
      <c r="A53">
        <f>HYPERLINK("https://stackoverflow.com/q/41944876", "41944876")</f>
        <v/>
      </c>
      <c r="B53" t="n">
        <v>0.1939203354297694</v>
      </c>
    </row>
    <row r="54">
      <c r="A54">
        <f>HYPERLINK("https://stackoverflow.com/q/42010994", "42010994")</f>
        <v/>
      </c>
      <c r="B54" t="n">
        <v>0.1749680715197957</v>
      </c>
    </row>
    <row r="55">
      <c r="A55">
        <f>HYPERLINK("https://stackoverflow.com/q/42227249", "42227249")</f>
        <v/>
      </c>
      <c r="B55" t="n">
        <v>0.1733716475095786</v>
      </c>
    </row>
    <row r="56">
      <c r="A56">
        <f>HYPERLINK("https://stackoverflow.com/q/42375516", "42375516")</f>
        <v/>
      </c>
      <c r="B56" t="n">
        <v>0.1875</v>
      </c>
    </row>
    <row r="57">
      <c r="A57">
        <f>HYPERLINK("https://stackoverflow.com/q/42388942", "42388942")</f>
        <v/>
      </c>
      <c r="B57" t="n">
        <v>0.2719298245614034</v>
      </c>
    </row>
    <row r="58">
      <c r="A58">
        <f>HYPERLINK("https://stackoverflow.com/q/42642927", "42642927")</f>
        <v/>
      </c>
      <c r="B58" t="n">
        <v>0.1715893108298172</v>
      </c>
    </row>
    <row r="59">
      <c r="A59">
        <f>HYPERLINK("https://stackoverflow.com/q/42647054", "42647054")</f>
        <v/>
      </c>
      <c r="B59" t="n">
        <v>0.25787728026534</v>
      </c>
    </row>
    <row r="60">
      <c r="A60">
        <f>HYPERLINK("https://stackoverflow.com/q/42705379", "42705379")</f>
        <v/>
      </c>
      <c r="B60" t="n">
        <v>0.1851851851851852</v>
      </c>
    </row>
    <row r="61">
      <c r="A61">
        <f>HYPERLINK("https://stackoverflow.com/q/42756855", "42756855")</f>
        <v/>
      </c>
      <c r="B61" t="n">
        <v>0.2720306513409961</v>
      </c>
    </row>
    <row r="62">
      <c r="A62">
        <f>HYPERLINK("https://stackoverflow.com/q/43965841", "43965841")</f>
        <v/>
      </c>
      <c r="B62" t="n">
        <v>0.210594315245478</v>
      </c>
    </row>
    <row r="63">
      <c r="A63">
        <f>HYPERLINK("https://stackoverflow.com/q/43995671", "43995671")</f>
        <v/>
      </c>
      <c r="B63" t="n">
        <v>0.1906432748538012</v>
      </c>
    </row>
    <row r="64">
      <c r="A64">
        <f>HYPERLINK("https://stackoverflow.com/q/44005685", "44005685")</f>
        <v/>
      </c>
      <c r="B64" t="n">
        <v>0.1673699015471167</v>
      </c>
    </row>
    <row r="65">
      <c r="A65">
        <f>HYPERLINK("https://stackoverflow.com/q/44193732", "44193732")</f>
        <v/>
      </c>
      <c r="B65" t="n">
        <v>0.1680555555555555</v>
      </c>
    </row>
    <row r="66">
      <c r="A66">
        <f>HYPERLINK("https://stackoverflow.com/q/44285870", "44285870")</f>
        <v/>
      </c>
      <c r="B66" t="n">
        <v>0.207070707070707</v>
      </c>
    </row>
    <row r="67">
      <c r="A67">
        <f>HYPERLINK("https://stackoverflow.com/q/44421727", "44421727")</f>
        <v/>
      </c>
      <c r="B67" t="n">
        <v>0.1996527777777777</v>
      </c>
    </row>
    <row r="68">
      <c r="A68">
        <f>HYPERLINK("https://stackoverflow.com/q/44446144", "44446144")</f>
        <v/>
      </c>
      <c r="B68" t="n">
        <v>0.2510288065843622</v>
      </c>
    </row>
    <row r="69">
      <c r="A69">
        <f>HYPERLINK("https://stackoverflow.com/q/44526400", "44526400")</f>
        <v/>
      </c>
      <c r="B69" t="n">
        <v>0.2865497076023392</v>
      </c>
    </row>
    <row r="70">
      <c r="A70">
        <f>HYPERLINK("https://stackoverflow.com/q/44794852", "44794852")</f>
        <v/>
      </c>
      <c r="B70" t="n">
        <v>0.175084175084175</v>
      </c>
    </row>
    <row r="71">
      <c r="A71">
        <f>HYPERLINK("https://stackoverflow.com/q/45091910", "45091910")</f>
        <v/>
      </c>
      <c r="B71" t="n">
        <v>0.231060606060606</v>
      </c>
    </row>
    <row r="72">
      <c r="A72">
        <f>HYPERLINK("https://stackoverflow.com/q/45232971", "45232971")</f>
        <v/>
      </c>
      <c r="B72" t="n">
        <v>0.25</v>
      </c>
    </row>
    <row r="73">
      <c r="A73">
        <f>HYPERLINK("https://stackoverflow.com/q/45310175", "45310175")</f>
        <v/>
      </c>
      <c r="B73" t="n">
        <v>0.282312925170068</v>
      </c>
    </row>
    <row r="74">
      <c r="A74">
        <f>HYPERLINK("https://stackoverflow.com/q/45686397", "45686397")</f>
        <v/>
      </c>
      <c r="B74" t="n">
        <v>0.2380952380952381</v>
      </c>
    </row>
    <row r="75">
      <c r="A75">
        <f>HYPERLINK("https://stackoverflow.com/q/45688074", "45688074")</f>
        <v/>
      </c>
      <c r="B75" t="n">
        <v>0.2432950191570881</v>
      </c>
    </row>
    <row r="76">
      <c r="A76">
        <f>HYPERLINK("https://stackoverflow.com/q/45697947", "45697947")</f>
        <v/>
      </c>
      <c r="B76" t="n">
        <v>0.1675485008818342</v>
      </c>
    </row>
    <row r="77">
      <c r="A77">
        <f>HYPERLINK("https://stackoverflow.com/q/45822590", "45822590")</f>
        <v/>
      </c>
      <c r="B77" t="n">
        <v>0.1623931623931624</v>
      </c>
    </row>
    <row r="78">
      <c r="A78">
        <f>HYPERLINK("https://stackoverflow.com/q/45827341", "45827341")</f>
        <v/>
      </c>
      <c r="B78" t="n">
        <v>0.1871980676328503</v>
      </c>
    </row>
    <row r="79">
      <c r="A79">
        <f>HYPERLINK("https://stackoverflow.com/q/45853491", "45853491")</f>
        <v/>
      </c>
      <c r="B79" t="n">
        <v>0.2642642642642642</v>
      </c>
    </row>
    <row r="80">
      <c r="A80">
        <f>HYPERLINK("https://stackoverflow.com/q/45921253", "45921253")</f>
        <v/>
      </c>
      <c r="B80" t="n">
        <v>0.1658119658119658</v>
      </c>
    </row>
    <row r="81">
      <c r="A81">
        <f>HYPERLINK("https://stackoverflow.com/q/45954124", "45954124")</f>
        <v/>
      </c>
      <c r="B81" t="n">
        <v>0.36455463728191</v>
      </c>
    </row>
    <row r="82">
      <c r="A82">
        <f>HYPERLINK("https://stackoverflow.com/q/45980951", "45980951")</f>
        <v/>
      </c>
      <c r="B82" t="n">
        <v>0.1775700934579439</v>
      </c>
    </row>
    <row r="83">
      <c r="A83">
        <f>HYPERLINK("https://stackoverflow.com/q/46058884", "46058884")</f>
        <v/>
      </c>
      <c r="B83" t="n">
        <v>0.2267884322678843</v>
      </c>
    </row>
    <row r="84">
      <c r="A84">
        <f>HYPERLINK("https://stackoverflow.com/q/46065546", "46065546")</f>
        <v/>
      </c>
      <c r="B84" t="n">
        <v>0.2507122507122507</v>
      </c>
    </row>
    <row r="85">
      <c r="A85">
        <f>HYPERLINK("https://stackoverflow.com/q/46067509", "46067509")</f>
        <v/>
      </c>
      <c r="B85" t="n">
        <v>0.3724867724867724</v>
      </c>
    </row>
    <row r="86">
      <c r="A86">
        <f>HYPERLINK("https://stackoverflow.com/q/46277360", "46277360")</f>
        <v/>
      </c>
      <c r="B86" t="n">
        <v>0.1793650793650793</v>
      </c>
    </row>
    <row r="87">
      <c r="A87">
        <f>HYPERLINK("https://stackoverflow.com/q/46314967", "46314967")</f>
        <v/>
      </c>
      <c r="B87" t="n">
        <v>0.2007575757575757</v>
      </c>
    </row>
    <row r="88">
      <c r="A88">
        <f>HYPERLINK("https://stackoverflow.com/q/46422037", "46422037")</f>
        <v/>
      </c>
      <c r="B88" t="n">
        <v>0.2614814814814815</v>
      </c>
    </row>
    <row r="89">
      <c r="A89">
        <f>HYPERLINK("https://stackoverflow.com/q/46453448", "46453448")</f>
        <v/>
      </c>
      <c r="B89" t="n">
        <v>0.2950191570881226</v>
      </c>
    </row>
    <row r="90">
      <c r="A90">
        <f>HYPERLINK("https://stackoverflow.com/q/46492413", "46492413")</f>
        <v/>
      </c>
      <c r="B90" t="n">
        <v>0.1740041928721174</v>
      </c>
    </row>
    <row r="91">
      <c r="A91">
        <f>HYPERLINK("https://stackoverflow.com/q/46595947", "46595947")</f>
        <v/>
      </c>
      <c r="B91" t="n">
        <v>0.2246376811594203</v>
      </c>
    </row>
    <row r="92">
      <c r="A92">
        <f>HYPERLINK("https://stackoverflow.com/q/46627009", "46627009")</f>
        <v/>
      </c>
      <c r="B92" t="n">
        <v>0.2063492063492063</v>
      </c>
    </row>
    <row r="93">
      <c r="A93">
        <f>HYPERLINK("https://stackoverflow.com/q/46703013", "46703013")</f>
        <v/>
      </c>
      <c r="B93" t="n">
        <v>0.245014245014245</v>
      </c>
    </row>
    <row r="94">
      <c r="A94">
        <f>HYPERLINK("https://stackoverflow.com/q/46776955", "46776955")</f>
        <v/>
      </c>
      <c r="B94" t="n">
        <v>0.1756021756021756</v>
      </c>
    </row>
    <row r="95">
      <c r="A95">
        <f>HYPERLINK("https://stackoverflow.com/q/47432384", "47432384")</f>
        <v/>
      </c>
      <c r="B95" t="n">
        <v>0.2185491276400367</v>
      </c>
    </row>
    <row r="96">
      <c r="A96">
        <f>HYPERLINK("https://stackoverflow.com/q/47801654", "47801654")</f>
        <v/>
      </c>
      <c r="B96" t="n">
        <v>0.2</v>
      </c>
    </row>
    <row r="97">
      <c r="A97">
        <f>HYPERLINK("https://stackoverflow.com/q/48082476", "48082476")</f>
        <v/>
      </c>
      <c r="B97" t="n">
        <v>0.1725490196078431</v>
      </c>
    </row>
    <row r="98">
      <c r="A98">
        <f>HYPERLINK("https://stackoverflow.com/q/48454558", "48454558")</f>
        <v/>
      </c>
      <c r="B98" t="n">
        <v>0.1707602339181287</v>
      </c>
    </row>
    <row r="99">
      <c r="A99">
        <f>HYPERLINK("https://stackoverflow.com/q/48466362", "48466362")</f>
        <v/>
      </c>
      <c r="B99" t="n">
        <v>0.2006172839506173</v>
      </c>
    </row>
    <row r="100">
      <c r="A100">
        <f>HYPERLINK("https://stackoverflow.com/q/48482803", "48482803")</f>
        <v/>
      </c>
      <c r="B100" t="n">
        <v>0.2366107114308553</v>
      </c>
    </row>
    <row r="101">
      <c r="A101">
        <f>HYPERLINK("https://stackoverflow.com/q/48601226", "48601226")</f>
        <v/>
      </c>
      <c r="B101" t="n">
        <v>0.2042042042042042</v>
      </c>
    </row>
    <row r="102">
      <c r="A102">
        <f>HYPERLINK("https://stackoverflow.com/q/48672445", "48672445")</f>
        <v/>
      </c>
      <c r="B102" t="n">
        <v>0.2644757433489828</v>
      </c>
    </row>
    <row r="103">
      <c r="A103">
        <f>HYPERLINK("https://stackoverflow.com/q/48869897", "48869897")</f>
        <v/>
      </c>
      <c r="B103" t="n">
        <v>0.202020202020202</v>
      </c>
    </row>
    <row r="104">
      <c r="A104">
        <f>HYPERLINK("https://stackoverflow.com/q/48880561", "48880561")</f>
        <v/>
      </c>
      <c r="B104" t="n">
        <v>0.2424242424242424</v>
      </c>
    </row>
    <row r="105">
      <c r="A105">
        <f>HYPERLINK("https://stackoverflow.com/q/49143658", "49143658")</f>
        <v/>
      </c>
      <c r="B105" t="n">
        <v>0.1527777777777778</v>
      </c>
    </row>
    <row r="106">
      <c r="A106">
        <f>HYPERLINK("https://stackoverflow.com/q/49146043", "49146043")</f>
        <v/>
      </c>
      <c r="B106" t="n">
        <v>0.2466422466422467</v>
      </c>
    </row>
    <row r="107">
      <c r="A107">
        <f>HYPERLINK("https://stackoverflow.com/q/49249899", "49249899")</f>
        <v/>
      </c>
      <c r="B107" t="n">
        <v>0.1596244131455399</v>
      </c>
    </row>
    <row r="108">
      <c r="A108">
        <f>HYPERLINK("https://stackoverflow.com/q/49372027", "49372027")</f>
        <v/>
      </c>
      <c r="B108" t="n">
        <v>0.189033189033189</v>
      </c>
    </row>
    <row r="109">
      <c r="A109">
        <f>HYPERLINK("https://stackoverflow.com/q/49379459", "49379459")</f>
        <v/>
      </c>
      <c r="B109" t="n">
        <v>0.1555555555555556</v>
      </c>
    </row>
    <row r="110">
      <c r="A110">
        <f>HYPERLINK("https://stackoverflow.com/q/49409218", "49409218")</f>
        <v/>
      </c>
      <c r="B110" t="n">
        <v>0.163059163059163</v>
      </c>
    </row>
    <row r="111">
      <c r="A111">
        <f>HYPERLINK("https://stackoverflow.com/q/49544718", "49544718")</f>
        <v/>
      </c>
      <c r="B111" t="n">
        <v>0.175787728026534</v>
      </c>
    </row>
    <row r="112">
      <c r="A112">
        <f>HYPERLINK("https://stackoverflow.com/q/49550965", "49550965")</f>
        <v/>
      </c>
      <c r="B112" t="n">
        <v>0.2254196642685851</v>
      </c>
    </row>
    <row r="113">
      <c r="A113">
        <f>HYPERLINK("https://stackoverflow.com/q/49897894", "49897894")</f>
        <v/>
      </c>
      <c r="B113" t="n">
        <v>0.2264957264957265</v>
      </c>
    </row>
    <row r="114">
      <c r="A114">
        <f>HYPERLINK("https://stackoverflow.com/q/49928032", "49928032")</f>
        <v/>
      </c>
      <c r="B114" t="n">
        <v>0.2205387205387205</v>
      </c>
    </row>
    <row r="115">
      <c r="A115">
        <f>HYPERLINK("https://stackoverflow.com/q/50038246", "50038246")</f>
        <v/>
      </c>
      <c r="B115" t="n">
        <v>0.2411347517730497</v>
      </c>
    </row>
    <row r="116">
      <c r="A116">
        <f>HYPERLINK("https://stackoverflow.com/q/50038740", "50038740")</f>
        <v/>
      </c>
      <c r="B116" t="n">
        <v>0.1658374792703151</v>
      </c>
    </row>
    <row r="117">
      <c r="A117">
        <f>HYPERLINK("https://stackoverflow.com/q/50115856", "50115856")</f>
        <v/>
      </c>
      <c r="B117" t="n">
        <v>0.1894918173987941</v>
      </c>
    </row>
    <row r="118">
      <c r="A118">
        <f>HYPERLINK("https://stackoverflow.com/q/50316386", "50316386")</f>
        <v/>
      </c>
      <c r="B118" t="n">
        <v>0.1956181533646322</v>
      </c>
    </row>
    <row r="119">
      <c r="A119">
        <f>HYPERLINK("https://stackoverflow.com/q/50444796", "50444796")</f>
        <v/>
      </c>
      <c r="B119" t="n">
        <v>0.3097643097643097</v>
      </c>
    </row>
    <row r="120">
      <c r="A120">
        <f>HYPERLINK("https://stackoverflow.com/q/50466511", "50466511")</f>
        <v/>
      </c>
      <c r="B120" t="n">
        <v>0.2061728395061729</v>
      </c>
    </row>
    <row r="121">
      <c r="A121">
        <f>HYPERLINK("https://stackoverflow.com/q/50487617", "50487617")</f>
        <v/>
      </c>
      <c r="B121" t="n">
        <v>0.2194674012855831</v>
      </c>
    </row>
    <row r="122">
      <c r="A122">
        <f>HYPERLINK("https://stackoverflow.com/q/50529981", "50529981")</f>
        <v/>
      </c>
      <c r="B122" t="n">
        <v>0.2907801418439716</v>
      </c>
    </row>
    <row r="123">
      <c r="A123">
        <f>HYPERLINK("https://stackoverflow.com/q/50629028", "50629028")</f>
        <v/>
      </c>
      <c r="B123" t="n">
        <v>0.1786941580756014</v>
      </c>
    </row>
    <row r="124">
      <c r="A124">
        <f>HYPERLINK("https://stackoverflow.com/q/50699695", "50699695")</f>
        <v/>
      </c>
      <c r="B124" t="n">
        <v>0.2104575163398693</v>
      </c>
    </row>
    <row r="125">
      <c r="A125">
        <f>HYPERLINK("https://stackoverflow.com/q/50775621", "50775621")</f>
        <v/>
      </c>
      <c r="B125" t="n">
        <v>0.2596754057428214</v>
      </c>
    </row>
    <row r="126">
      <c r="A126">
        <f>HYPERLINK("https://stackoverflow.com/q/51069295", "51069295")</f>
        <v/>
      </c>
      <c r="B126" t="n">
        <v>0.2595555555555555</v>
      </c>
    </row>
    <row r="127">
      <c r="A127">
        <f>HYPERLINK("https://stackoverflow.com/q/51077496", "51077496")</f>
        <v/>
      </c>
      <c r="B127" t="n">
        <v>0.2522303325223033</v>
      </c>
    </row>
    <row r="128">
      <c r="A128">
        <f>HYPERLINK("https://stackoverflow.com/q/51105421", "51105421")</f>
        <v/>
      </c>
      <c r="B128" t="n">
        <v>0.2115384615384615</v>
      </c>
    </row>
    <row r="129">
      <c r="A129">
        <f>HYPERLINK("https://stackoverflow.com/q/51194662", "51194662")</f>
        <v/>
      </c>
      <c r="B129" t="n">
        <v>0.2465753424657534</v>
      </c>
    </row>
    <row r="130">
      <c r="A130">
        <f>HYPERLINK("https://stackoverflow.com/q/51324328", "51324328")</f>
        <v/>
      </c>
      <c r="B130" t="n">
        <v>0.2556237218813907</v>
      </c>
    </row>
    <row r="131">
      <c r="A131">
        <f>HYPERLINK("https://stackoverflow.com/q/51352700", "51352700")</f>
        <v/>
      </c>
      <c r="B131" t="n">
        <v>0.1940532081377152</v>
      </c>
    </row>
    <row r="132">
      <c r="A132">
        <f>HYPERLINK("https://stackoverflow.com/q/51381376", "51381376")</f>
        <v/>
      </c>
      <c r="B132" t="n">
        <v>0.2003798670465337</v>
      </c>
    </row>
    <row r="133">
      <c r="A133">
        <f>HYPERLINK("https://stackoverflow.com/q/51468480", "51468480")</f>
        <v/>
      </c>
      <c r="B133" t="n">
        <v>0.2143974960876369</v>
      </c>
    </row>
    <row r="134">
      <c r="A134">
        <f>HYPERLINK("https://stackoverflow.com/q/51493460", "51493460")</f>
        <v/>
      </c>
      <c r="B134" t="n">
        <v>0.1845878136200717</v>
      </c>
    </row>
    <row r="135">
      <c r="A135">
        <f>HYPERLINK("https://stackoverflow.com/q/51523396", "51523396")</f>
        <v/>
      </c>
      <c r="B135" t="n">
        <v>0.1835748792270531</v>
      </c>
    </row>
    <row r="136">
      <c r="A136">
        <f>HYPERLINK("https://stackoverflow.com/q/51529636", "51529636")</f>
        <v/>
      </c>
      <c r="B136" t="n">
        <v>0.2651265126512651</v>
      </c>
    </row>
    <row r="137">
      <c r="A137">
        <f>HYPERLINK("https://stackoverflow.com/q/51535030", "51535030")</f>
        <v/>
      </c>
      <c r="B137" t="n">
        <v>0.2232905982905983</v>
      </c>
    </row>
    <row r="138">
      <c r="A138">
        <f>HYPERLINK("https://stackoverflow.com/q/51572657", "51572657")</f>
        <v/>
      </c>
      <c r="B138" t="n">
        <v>0.279835390946502</v>
      </c>
    </row>
    <row r="139">
      <c r="A139">
        <f>HYPERLINK("https://stackoverflow.com/q/51666283", "51666283")</f>
        <v/>
      </c>
      <c r="B139" t="n">
        <v>0.2324561403508772</v>
      </c>
    </row>
    <row r="140">
      <c r="A140">
        <f>HYPERLINK("https://stackoverflow.com/q/51737007", "51737007")</f>
        <v/>
      </c>
      <c r="B140" t="n">
        <v>0.2101740294511379</v>
      </c>
    </row>
    <row r="141">
      <c r="A141">
        <f>HYPERLINK("https://stackoverflow.com/q/51789832", "51789832")</f>
        <v/>
      </c>
      <c r="B141" t="n">
        <v>0.1236897274633124</v>
      </c>
    </row>
    <row r="142">
      <c r="A142">
        <f>HYPERLINK("https://stackoverflow.com/q/51881224", "51881224")</f>
        <v/>
      </c>
      <c r="B142" t="n">
        <v>0.25177304964539</v>
      </c>
    </row>
    <row r="143">
      <c r="A143">
        <f>HYPERLINK("https://stackoverflow.com/q/51895945", "51895945")</f>
        <v/>
      </c>
      <c r="B143" t="n">
        <v>0.2558139534883722</v>
      </c>
    </row>
    <row r="144">
      <c r="A144">
        <f>HYPERLINK("https://stackoverflow.com/q/52016220", "52016220")</f>
        <v/>
      </c>
      <c r="B144" t="n">
        <v>0.1807407407407408</v>
      </c>
    </row>
    <row r="145">
      <c r="A145">
        <f>HYPERLINK("https://stackoverflow.com/q/52058813", "52058813")</f>
        <v/>
      </c>
      <c r="B145" t="n">
        <v>0.3142536475869809</v>
      </c>
    </row>
    <row r="146">
      <c r="A146">
        <f>HYPERLINK("https://stackoverflow.com/q/52078776", "52078776")</f>
        <v/>
      </c>
      <c r="B146" t="n">
        <v>0.2528735632183908</v>
      </c>
    </row>
    <row r="147">
      <c r="A147">
        <f>HYPERLINK("https://stackoverflow.com/q/52224883", "52224883")</f>
        <v/>
      </c>
      <c r="B147" t="n">
        <v>0.1705170517051705</v>
      </c>
    </row>
    <row r="148">
      <c r="A148">
        <f>HYPERLINK("https://stackoverflow.com/q/52260506", "52260506")</f>
        <v/>
      </c>
      <c r="B148" t="n">
        <v>0.2308802308802309</v>
      </c>
    </row>
    <row r="149">
      <c r="A149">
        <f>HYPERLINK("https://stackoverflow.com/q/52290270", "52290270")</f>
        <v/>
      </c>
      <c r="B149" t="n">
        <v>0.2056384742951907</v>
      </c>
    </row>
    <row r="150">
      <c r="A150">
        <f>HYPERLINK("https://stackoverflow.com/q/52294548", "52294548")</f>
        <v/>
      </c>
      <c r="B150" t="n">
        <v>0.2791005291005292</v>
      </c>
    </row>
    <row r="151">
      <c r="A151">
        <f>HYPERLINK("https://stackoverflow.com/q/52425738", "52425738")</f>
        <v/>
      </c>
      <c r="B151" t="n">
        <v>0.1824212271973466</v>
      </c>
    </row>
    <row r="152">
      <c r="A152">
        <f>HYPERLINK("https://stackoverflow.com/q/52443062", "52443062")</f>
        <v/>
      </c>
      <c r="B152" t="n">
        <v>0.1807081807081807</v>
      </c>
    </row>
    <row r="153">
      <c r="A153">
        <f>HYPERLINK("https://stackoverflow.com/q/52499067", "52499067")</f>
        <v/>
      </c>
      <c r="B153" t="n">
        <v>0.2191358024691358</v>
      </c>
    </row>
    <row r="154">
      <c r="A154">
        <f>HYPERLINK("https://stackoverflow.com/q/52519202", "52519202")</f>
        <v/>
      </c>
      <c r="B154" t="n">
        <v>0.1942324003392706</v>
      </c>
    </row>
    <row r="155">
      <c r="A155">
        <f>HYPERLINK("https://stackoverflow.com/q/52704291", "52704291")</f>
        <v/>
      </c>
      <c r="B155" t="n">
        <v>0.3444444444444443</v>
      </c>
    </row>
    <row r="156">
      <c r="A156">
        <f>HYPERLINK("https://stackoverflow.com/q/52753965", "52753965")</f>
        <v/>
      </c>
      <c r="B156" t="n">
        <v>0.3872305140961857</v>
      </c>
    </row>
    <row r="157">
      <c r="A157">
        <f>HYPERLINK("https://stackoverflow.com/q/52772128", "52772128")</f>
        <v/>
      </c>
      <c r="B157" t="n">
        <v>0.2727272727272727</v>
      </c>
    </row>
    <row r="158">
      <c r="A158">
        <f>HYPERLINK("https://stackoverflow.com/q/52816757", "52816757")</f>
        <v/>
      </c>
      <c r="B158" t="n">
        <v>0.2321937321937322</v>
      </c>
    </row>
    <row r="159">
      <c r="A159">
        <f>HYPERLINK("https://stackoverflow.com/q/52836878", "52836878")</f>
        <v/>
      </c>
      <c r="B159" t="n">
        <v>0.3165374677002584</v>
      </c>
    </row>
    <row r="160">
      <c r="A160">
        <f>HYPERLINK("https://stackoverflow.com/q/52854298", "52854298")</f>
        <v/>
      </c>
      <c r="B160" t="n">
        <v>0.268041237113402</v>
      </c>
    </row>
    <row r="161">
      <c r="A161">
        <f>HYPERLINK("https://stackoverflow.com/q/52904363", "52904363")</f>
        <v/>
      </c>
      <c r="B161" t="n">
        <v>0.2189054726368159</v>
      </c>
    </row>
    <row r="162">
      <c r="A162">
        <f>HYPERLINK("https://stackoverflow.com/q/52939680", "52939680")</f>
        <v/>
      </c>
      <c r="B162" t="n">
        <v>0.1744444444444444</v>
      </c>
    </row>
    <row r="163">
      <c r="A163">
        <f>HYPERLINK("https://stackoverflow.com/q/53008138", "53008138")</f>
        <v/>
      </c>
      <c r="B163" t="n">
        <v>0.2503703703703704</v>
      </c>
    </row>
    <row r="164">
      <c r="A164">
        <f>HYPERLINK("https://stackoverflow.com/q/53043346", "53043346")</f>
        <v/>
      </c>
      <c r="B164" t="n">
        <v>0.1314814814814815</v>
      </c>
    </row>
    <row r="165">
      <c r="A165">
        <f>HYPERLINK("https://stackoverflow.com/q/53082622", "53082622")</f>
        <v/>
      </c>
      <c r="B165" t="n">
        <v>0.2222222222222222</v>
      </c>
    </row>
    <row r="166">
      <c r="A166">
        <f>HYPERLINK("https://stackoverflow.com/q/53108026", "53108026")</f>
        <v/>
      </c>
      <c r="B166" t="n">
        <v>0.2969518190757128</v>
      </c>
    </row>
    <row r="167">
      <c r="A167">
        <f>HYPERLINK("https://stackoverflow.com/q/53110268", "53110268")</f>
        <v/>
      </c>
      <c r="B167" t="n">
        <v>0.2371273712737128</v>
      </c>
    </row>
    <row r="168">
      <c r="A168">
        <f>HYPERLINK("https://stackoverflow.com/q/53171048", "53171048")</f>
        <v/>
      </c>
      <c r="B168" t="n">
        <v>0.1608623548922056</v>
      </c>
    </row>
    <row r="169">
      <c r="A169">
        <f>HYPERLINK("https://stackoverflow.com/q/53192185", "53192185")</f>
        <v/>
      </c>
      <c r="B169" t="n">
        <v>0.3032786885245901</v>
      </c>
    </row>
    <row r="170">
      <c r="A170">
        <f>HYPERLINK("https://stackoverflow.com/q/53192332", "53192332")</f>
        <v/>
      </c>
      <c r="B170" t="n">
        <v>0.267529665587918</v>
      </c>
    </row>
    <row r="171">
      <c r="A171">
        <f>HYPERLINK("https://stackoverflow.com/q/53218116", "53218116")</f>
        <v/>
      </c>
      <c r="B171" t="n">
        <v>0.2277777777777777</v>
      </c>
    </row>
    <row r="172">
      <c r="A172">
        <f>HYPERLINK("https://stackoverflow.com/q/53244788", "53244788")</f>
        <v/>
      </c>
      <c r="B172" t="n">
        <v>0.1481481481481482</v>
      </c>
    </row>
    <row r="173">
      <c r="A173">
        <f>HYPERLINK("https://stackoverflow.com/q/53279941", "53279941")</f>
        <v/>
      </c>
      <c r="B173" t="n">
        <v>0.2368421052631579</v>
      </c>
    </row>
    <row r="174">
      <c r="A174">
        <f>HYPERLINK("https://stackoverflow.com/q/53319236", "53319236")</f>
        <v/>
      </c>
      <c r="B174" t="n">
        <v>0.2171717171717171</v>
      </c>
    </row>
    <row r="175">
      <c r="A175">
        <f>HYPERLINK("https://stackoverflow.com/q/53410290", "53410290")</f>
        <v/>
      </c>
      <c r="B175" t="n">
        <v>0.2309178743961353</v>
      </c>
    </row>
    <row r="176">
      <c r="A176">
        <f>HYPERLINK("https://stackoverflow.com/q/53487133", "53487133")</f>
        <v/>
      </c>
      <c r="B176" t="n">
        <v>0.3402777777777777</v>
      </c>
    </row>
    <row r="177">
      <c r="A177">
        <f>HYPERLINK("https://stackoverflow.com/q/53503894", "53503894")</f>
        <v/>
      </c>
      <c r="B177" t="n">
        <v>0.1666666666666666</v>
      </c>
    </row>
    <row r="178">
      <c r="A178">
        <f>HYPERLINK("https://stackoverflow.com/q/53506323", "53506323")</f>
        <v/>
      </c>
      <c r="B178" t="n">
        <v>0.1962481962481962</v>
      </c>
    </row>
    <row r="179">
      <c r="A179">
        <f>HYPERLINK("https://stackoverflow.com/q/53518146", "53518146")</f>
        <v/>
      </c>
      <c r="B179" t="n">
        <v>0.1609195402298851</v>
      </c>
    </row>
    <row r="180">
      <c r="A180">
        <f>HYPERLINK("https://stackoverflow.com/q/53623673", "53623673")</f>
        <v/>
      </c>
      <c r="B180" t="n">
        <v>0.2323232323232323</v>
      </c>
    </row>
    <row r="181">
      <c r="A181">
        <f>HYPERLINK("https://stackoverflow.com/q/53821137", "53821137")</f>
        <v/>
      </c>
      <c r="B181" t="n">
        <v>0.2421874999999999</v>
      </c>
    </row>
    <row r="182">
      <c r="A182">
        <f>HYPERLINK("https://stackoverflow.com/q/53838659", "53838659")</f>
        <v/>
      </c>
      <c r="B182" t="n">
        <v>0.1829268292682927</v>
      </c>
    </row>
    <row r="183">
      <c r="A183">
        <f>HYPERLINK("https://stackoverflow.com/q/53930543", "53930543")</f>
        <v/>
      </c>
      <c r="B183" t="n">
        <v>0.2012345679012346</v>
      </c>
    </row>
    <row r="184">
      <c r="A184">
        <f>HYPERLINK("https://stackoverflow.com/q/54011731", "54011731")</f>
        <v/>
      </c>
      <c r="B184" t="n">
        <v>0.2609819121447028</v>
      </c>
    </row>
    <row r="185">
      <c r="A185">
        <f>HYPERLINK("https://stackoverflow.com/q/54011765", "54011765")</f>
        <v/>
      </c>
      <c r="B185" t="n">
        <v>0.2734204793028322</v>
      </c>
    </row>
    <row r="186">
      <c r="A186">
        <f>HYPERLINK("https://stackoverflow.com/q/54042741", "54042741")</f>
        <v/>
      </c>
      <c r="B186" t="n">
        <v>0.3119658119658119</v>
      </c>
    </row>
    <row r="187">
      <c r="A187">
        <f>HYPERLINK("https://stackoverflow.com/q/54066925", "54066925")</f>
        <v/>
      </c>
      <c r="B187" t="n">
        <v>0.3735735735735736</v>
      </c>
    </row>
    <row r="188">
      <c r="A188">
        <f>HYPERLINK("https://stackoverflow.com/q/54174575", "54174575")</f>
        <v/>
      </c>
      <c r="B188" t="n">
        <v>0.3114478114478114</v>
      </c>
    </row>
    <row r="189">
      <c r="A189">
        <f>HYPERLINK("https://stackoverflow.com/q/54241538", "54241538")</f>
        <v/>
      </c>
      <c r="B189" t="n">
        <v>0.3779461279461279</v>
      </c>
    </row>
    <row r="190">
      <c r="A190">
        <f>HYPERLINK("https://stackoverflow.com/q/54270158", "54270158")</f>
        <v/>
      </c>
      <c r="B190" t="n">
        <v>0.1507936507936508</v>
      </c>
    </row>
    <row r="191">
      <c r="A191">
        <f>HYPERLINK("https://stackoverflow.com/q/54285728", "54285728")</f>
        <v/>
      </c>
      <c r="B191" t="n">
        <v>0.2599784250269687</v>
      </c>
    </row>
    <row r="192">
      <c r="A192">
        <f>HYPERLINK("https://stackoverflow.com/q/54291354", "54291354")</f>
        <v/>
      </c>
      <c r="B192" t="n">
        <v>0.2751322751322751</v>
      </c>
    </row>
    <row r="193">
      <c r="A193">
        <f>HYPERLINK("https://stackoverflow.com/q/54291428", "54291428")</f>
        <v/>
      </c>
      <c r="B193" t="n">
        <v>0.1533646322378717</v>
      </c>
    </row>
    <row r="194">
      <c r="A194">
        <f>HYPERLINK("https://stackoverflow.com/q/54316826", "54316826")</f>
        <v/>
      </c>
      <c r="B194" t="n">
        <v>0.3196004993757802</v>
      </c>
    </row>
    <row r="195">
      <c r="A195">
        <f>HYPERLINK("https://stackoverflow.com/q/54403490", "54403490")</f>
        <v/>
      </c>
      <c r="B195" t="n">
        <v>0.2486248624862486</v>
      </c>
    </row>
    <row r="196">
      <c r="A196">
        <f>HYPERLINK("https://stackoverflow.com/q/54472908", "54472908")</f>
        <v/>
      </c>
      <c r="B196" t="n">
        <v>0.2320261437908496</v>
      </c>
    </row>
    <row r="197">
      <c r="A197">
        <f>HYPERLINK("https://stackoverflow.com/q/54477736", "54477736")</f>
        <v/>
      </c>
      <c r="B197" t="n">
        <v>0.4508357915437561</v>
      </c>
    </row>
    <row r="198">
      <c r="A198">
        <f>HYPERLINK("https://stackoverflow.com/q/54484732", "54484732")</f>
        <v/>
      </c>
      <c r="B198" t="n">
        <v>0.1529581529581529</v>
      </c>
    </row>
    <row r="199">
      <c r="A199">
        <f>HYPERLINK("https://stackoverflow.com/q/54574451", "54574451")</f>
        <v/>
      </c>
      <c r="B199" t="n">
        <v>0.1833785004516712</v>
      </c>
    </row>
    <row r="200">
      <c r="A200">
        <f>HYPERLINK("https://stackoverflow.com/q/54678756", "54678756")</f>
        <v/>
      </c>
      <c r="B200" t="n">
        <v>0.2600472813238771</v>
      </c>
    </row>
    <row r="201">
      <c r="A201">
        <f>HYPERLINK("https://stackoverflow.com/q/54714252", "54714252")</f>
        <v/>
      </c>
      <c r="B201" t="n">
        <v>0.2145969498910675</v>
      </c>
    </row>
    <row r="202">
      <c r="A202">
        <f>HYPERLINK("https://stackoverflow.com/q/54734086", "54734086")</f>
        <v/>
      </c>
      <c r="B202" t="n">
        <v>0.2251082251082251</v>
      </c>
    </row>
    <row r="203">
      <c r="A203">
        <f>HYPERLINK("https://stackoverflow.com/q/54747323", "54747323")</f>
        <v/>
      </c>
      <c r="B203" t="n">
        <v>0.3512043512043512</v>
      </c>
    </row>
    <row r="204">
      <c r="A204">
        <f>HYPERLINK("https://stackoverflow.com/q/54757002", "54757002")</f>
        <v/>
      </c>
      <c r="B204" t="n">
        <v>0.1834215167548501</v>
      </c>
    </row>
    <row r="205">
      <c r="A205">
        <f>HYPERLINK("https://stackoverflow.com/q/54902191", "54902191")</f>
        <v/>
      </c>
      <c r="B205" t="n">
        <v>0.1931818181818182</v>
      </c>
    </row>
    <row r="206">
      <c r="A206">
        <f>HYPERLINK("https://stackoverflow.com/q/54967399", "54967399")</f>
        <v/>
      </c>
      <c r="B206" t="n">
        <v>0.2023217247097845</v>
      </c>
    </row>
    <row r="207">
      <c r="A207">
        <f>HYPERLINK("https://stackoverflow.com/q/55009565", "55009565")</f>
        <v/>
      </c>
      <c r="B207" t="n">
        <v>0.1616161616161616</v>
      </c>
    </row>
    <row r="208">
      <c r="A208">
        <f>HYPERLINK("https://stackoverflow.com/q/55048122", "55048122")</f>
        <v/>
      </c>
      <c r="B208" t="n">
        <v>0.1985428051001821</v>
      </c>
    </row>
    <row r="209">
      <c r="A209">
        <f>HYPERLINK("https://stackoverflow.com/q/55297256", "55297256")</f>
        <v/>
      </c>
      <c r="B209" t="n">
        <v>0.256578947368421</v>
      </c>
    </row>
    <row r="210">
      <c r="A210">
        <f>HYPERLINK("https://stackoverflow.com/q/55511963", "55511963")</f>
        <v/>
      </c>
      <c r="B210" t="n">
        <v>0.2255389718076285</v>
      </c>
    </row>
    <row r="211">
      <c r="A211">
        <f>HYPERLINK("https://stackoverflow.com/q/55525227", "55525227")</f>
        <v/>
      </c>
      <c r="B211" t="n">
        <v>0.1780045351473923</v>
      </c>
    </row>
    <row r="212">
      <c r="A212">
        <f>HYPERLINK("https://stackoverflow.com/q/55614003", "55614003")</f>
        <v/>
      </c>
      <c r="B212" t="n">
        <v>0.1592592592592592</v>
      </c>
    </row>
    <row r="213">
      <c r="A213">
        <f>HYPERLINK("https://stackoverflow.com/q/55619739", "55619739")</f>
        <v/>
      </c>
      <c r="B213" t="n">
        <v>0.16</v>
      </c>
    </row>
    <row r="214">
      <c r="A214">
        <f>HYPERLINK("https://stackoverflow.com/q/55623926", "55623926")</f>
        <v/>
      </c>
      <c r="B214" t="n">
        <v>0.2173913043478261</v>
      </c>
    </row>
    <row r="215">
      <c r="A215">
        <f>HYPERLINK("https://stackoverflow.com/q/55718762", "55718762")</f>
        <v/>
      </c>
      <c r="B215" t="n">
        <v>0.3226053639846743</v>
      </c>
    </row>
    <row r="216">
      <c r="A216">
        <f>HYPERLINK("https://stackoverflow.com/q/55726162", "55726162")</f>
        <v/>
      </c>
      <c r="B216" t="n">
        <v>0.2473794549266247</v>
      </c>
    </row>
    <row r="217">
      <c r="A217">
        <f>HYPERLINK("https://stackoverflow.com/q/55832224", "55832224")</f>
        <v/>
      </c>
      <c r="B217" t="n">
        <v>0.1723027375201288</v>
      </c>
    </row>
    <row r="218">
      <c r="A218">
        <f>HYPERLINK("https://stackoverflow.com/q/55896200", "55896200")</f>
        <v/>
      </c>
      <c r="B218" t="n">
        <v>0.1862139917695473</v>
      </c>
    </row>
    <row r="219">
      <c r="A219">
        <f>HYPERLINK("https://stackoverflow.com/q/56006287", "56006287")</f>
        <v/>
      </c>
      <c r="B219" t="n">
        <v>0.1388888888888889</v>
      </c>
    </row>
    <row r="220">
      <c r="A220">
        <f>HYPERLINK("https://stackoverflow.com/q/56084123", "56084123")</f>
        <v/>
      </c>
      <c r="B220" t="n">
        <v>0.2083333333333333</v>
      </c>
    </row>
    <row r="221">
      <c r="A221">
        <f>HYPERLINK("https://stackoverflow.com/q/56116677", "56116677")</f>
        <v/>
      </c>
      <c r="B221" t="n">
        <v>0.1572649572649573</v>
      </c>
    </row>
    <row r="222">
      <c r="A222">
        <f>HYPERLINK("https://stackoverflow.com/q/56229332", "56229332")</f>
        <v/>
      </c>
      <c r="B222" t="n">
        <v>0.2761596548004315</v>
      </c>
    </row>
    <row r="223">
      <c r="A223">
        <f>HYPERLINK("https://stackoverflow.com/q/56276882", "56276882")</f>
        <v/>
      </c>
      <c r="B223" t="n">
        <v>0.1623931623931624</v>
      </c>
    </row>
    <row r="224">
      <c r="A224">
        <f>HYPERLINK("https://stackoverflow.com/q/56321389", "56321389")</f>
        <v/>
      </c>
      <c r="B224" t="n">
        <v>0.1973684210526316</v>
      </c>
    </row>
    <row r="225">
      <c r="A225">
        <f>HYPERLINK("https://stackoverflow.com/q/56366496", "56366496")</f>
        <v/>
      </c>
      <c r="B225" t="n">
        <v>0.1604938271604938</v>
      </c>
    </row>
    <row r="226">
      <c r="A226">
        <f>HYPERLINK("https://stackoverflow.com/q/56380897", "56380897")</f>
        <v/>
      </c>
      <c r="B226" t="n">
        <v>0.2747631352282515</v>
      </c>
    </row>
    <row r="227">
      <c r="A227">
        <f>HYPERLINK("https://stackoverflow.com/q/56382577", "56382577")</f>
        <v/>
      </c>
      <c r="B227" t="n">
        <v>0.3269230769230769</v>
      </c>
    </row>
    <row r="228">
      <c r="A228">
        <f>HYPERLINK("https://stackoverflow.com/q/56403311", "56403311")</f>
        <v/>
      </c>
      <c r="B228" t="n">
        <v>0.2094508301404853</v>
      </c>
    </row>
    <row r="229">
      <c r="A229">
        <f>HYPERLINK("https://stackoverflow.com/q/56446803", "56446803")</f>
        <v/>
      </c>
      <c r="B229" t="n">
        <v>0.1842105263157895</v>
      </c>
    </row>
    <row r="230">
      <c r="A230">
        <f>HYPERLINK("https://stackoverflow.com/q/56457283", "56457283")</f>
        <v/>
      </c>
      <c r="B230" t="n">
        <v>0.1940298507462687</v>
      </c>
    </row>
    <row r="231">
      <c r="A231">
        <f>HYPERLINK("https://stackoverflow.com/q/56537526", "56537526")</f>
        <v/>
      </c>
      <c r="B231" t="n">
        <v>0.1540740740740741</v>
      </c>
    </row>
    <row r="232">
      <c r="A232">
        <f>HYPERLINK("https://stackoverflow.com/q/56561002", "56561002")</f>
        <v/>
      </c>
      <c r="B232" t="n">
        <v>0.1611893583724569</v>
      </c>
    </row>
    <row r="233">
      <c r="A233">
        <f>HYPERLINK("https://stackoverflow.com/q/56595252", "56595252")</f>
        <v/>
      </c>
      <c r="B233" t="n">
        <v>0.1475694444444444</v>
      </c>
    </row>
    <row r="234">
      <c r="A234">
        <f>HYPERLINK("https://stackoverflow.com/q/56596515", "56596515")</f>
        <v/>
      </c>
      <c r="B234" t="n">
        <v>0.281111111111111</v>
      </c>
    </row>
    <row r="235">
      <c r="A235">
        <f>HYPERLINK("https://stackoverflow.com/q/56612308", "56612308")</f>
        <v/>
      </c>
      <c r="B235" t="n">
        <v>0.16</v>
      </c>
    </row>
    <row r="236">
      <c r="A236">
        <f>HYPERLINK("https://stackoverflow.com/q/56615245", "56615245")</f>
        <v/>
      </c>
      <c r="B236" t="n">
        <v>0.3352490421455939</v>
      </c>
    </row>
    <row r="237">
      <c r="A237">
        <f>HYPERLINK("https://stackoverflow.com/q/56659832", "56659832")</f>
        <v/>
      </c>
      <c r="B237" t="n">
        <v>0.4188790560471976</v>
      </c>
    </row>
    <row r="238">
      <c r="A238">
        <f>HYPERLINK("https://stackoverflow.com/q/56722062", "56722062")</f>
        <v/>
      </c>
      <c r="B238" t="n">
        <v>0.1675213675213675</v>
      </c>
    </row>
    <row r="239">
      <c r="A239">
        <f>HYPERLINK("https://stackoverflow.com/q/56794171", "56794171")</f>
        <v/>
      </c>
      <c r="B239" t="n">
        <v>0.1784511784511784</v>
      </c>
    </row>
    <row r="240">
      <c r="A240">
        <f>HYPERLINK("https://stackoverflow.com/q/56809303", "56809303")</f>
        <v/>
      </c>
      <c r="B240" t="n">
        <v>0.1892655367231638</v>
      </c>
    </row>
    <row r="241">
      <c r="A241">
        <f>HYPERLINK("https://stackoverflow.com/q/56907474", "56907474")</f>
        <v/>
      </c>
      <c r="B241" t="n">
        <v>0.1792929292929293</v>
      </c>
    </row>
    <row r="242">
      <c r="A242">
        <f>HYPERLINK("https://stackoverflow.com/q/56937356", "56937356")</f>
        <v/>
      </c>
      <c r="B242" t="n">
        <v>0.1992337164750958</v>
      </c>
    </row>
    <row r="243">
      <c r="A243">
        <f>HYPERLINK("https://stackoverflow.com/q/56941817", "56941817")</f>
        <v/>
      </c>
      <c r="B243" t="n">
        <v>0.367816091954023</v>
      </c>
    </row>
    <row r="244">
      <c r="A244">
        <f>HYPERLINK("https://stackoverflow.com/q/56962875", "56962875")</f>
        <v/>
      </c>
      <c r="B244" t="n">
        <v>0.3182674199623352</v>
      </c>
    </row>
    <row r="245">
      <c r="A245">
        <f>HYPERLINK("https://stackoverflow.com/q/56990210", "56990210")</f>
        <v/>
      </c>
      <c r="B245" t="n">
        <v>0.251068376068376</v>
      </c>
    </row>
    <row r="246">
      <c r="A246">
        <f>HYPERLINK("https://stackoverflow.com/q/57097533", "57097533")</f>
        <v/>
      </c>
      <c r="B246" t="n">
        <v>0.2553606237816763</v>
      </c>
    </row>
    <row r="247">
      <c r="A247">
        <f>HYPERLINK("https://stackoverflow.com/q/57098814", "57098814")</f>
        <v/>
      </c>
      <c r="B247" t="n">
        <v>0.2222222222222223</v>
      </c>
    </row>
    <row r="248">
      <c r="A248">
        <f>HYPERLINK("https://stackoverflow.com/q/57133610", "57133610")</f>
        <v/>
      </c>
      <c r="B248" t="n">
        <v>0.3333333333333333</v>
      </c>
    </row>
    <row r="249">
      <c r="A249">
        <f>HYPERLINK("https://stackoverflow.com/q/57146989", "57146989")</f>
        <v/>
      </c>
      <c r="B249" t="n">
        <v>0.1969057665260197</v>
      </c>
    </row>
    <row r="250">
      <c r="A250">
        <f>HYPERLINK("https://stackoverflow.com/q/57160000", "57160000")</f>
        <v/>
      </c>
      <c r="B250" t="n">
        <v>0.1510416666666667</v>
      </c>
    </row>
    <row r="251">
      <c r="A251">
        <f>HYPERLINK("https://stackoverflow.com/q/57193780", "57193780")</f>
        <v/>
      </c>
      <c r="B251" t="n">
        <v>0.2398753894080997</v>
      </c>
    </row>
    <row r="252">
      <c r="A252">
        <f>HYPERLINK("https://stackoverflow.com/q/57197790", "57197790")</f>
        <v/>
      </c>
      <c r="B252" t="n">
        <v>0.3586269196025293</v>
      </c>
    </row>
    <row r="253">
      <c r="A253">
        <f>HYPERLINK("https://stackoverflow.com/q/57204867", "57204867")</f>
        <v/>
      </c>
      <c r="B253" t="n">
        <v>0.3709981167608286</v>
      </c>
    </row>
    <row r="254">
      <c r="A254">
        <f>HYPERLINK("https://stackoverflow.com/q/57205404", "57205404")</f>
        <v/>
      </c>
      <c r="B254" t="n">
        <v>0.1967984934086629</v>
      </c>
    </row>
    <row r="255">
      <c r="A255">
        <f>HYPERLINK("https://stackoverflow.com/q/57205632", "57205632")</f>
        <v/>
      </c>
      <c r="B255" t="n">
        <v>0.1936026936026936</v>
      </c>
    </row>
    <row r="256">
      <c r="A256">
        <f>HYPERLINK("https://stackoverflow.com/q/57363284", "57363284")</f>
        <v/>
      </c>
      <c r="B256" t="n">
        <v>0.2160493827160493</v>
      </c>
    </row>
    <row r="257">
      <c r="A257">
        <f>HYPERLINK("https://stackoverflow.com/q/57430993", "57430993")</f>
        <v/>
      </c>
      <c r="B257" t="n">
        <v>0.2104488594554819</v>
      </c>
    </row>
    <row r="258">
      <c r="A258">
        <f>HYPERLINK("https://stackoverflow.com/q/57535384", "57535384")</f>
        <v/>
      </c>
      <c r="B258" t="n">
        <v>0.1737089201877934</v>
      </c>
    </row>
    <row r="259">
      <c r="A259">
        <f>HYPERLINK("https://stackoverflow.com/q/57574048", "57574048")</f>
        <v/>
      </c>
      <c r="B259" t="n">
        <v>0.1568627450980392</v>
      </c>
    </row>
    <row r="260">
      <c r="A260">
        <f>HYPERLINK("https://stackoverflow.com/q/57609094", "57609094")</f>
        <v/>
      </c>
      <c r="B260" t="n">
        <v>0.3380816714150047</v>
      </c>
    </row>
    <row r="261">
      <c r="A261">
        <f>HYPERLINK("https://stackoverflow.com/q/57626023", "57626023")</f>
        <v/>
      </c>
      <c r="B261" t="n">
        <v>0.2222222222222222</v>
      </c>
    </row>
    <row r="262">
      <c r="A262">
        <f>HYPERLINK("https://stackoverflow.com/q/57652832", "57652832")</f>
        <v/>
      </c>
      <c r="B262" t="n">
        <v>0.1967213114754098</v>
      </c>
    </row>
    <row r="263">
      <c r="A263">
        <f>HYPERLINK("https://stackoverflow.com/q/57713713", "57713713")</f>
        <v/>
      </c>
      <c r="B263" t="n">
        <v>0.186556927297668</v>
      </c>
    </row>
    <row r="264">
      <c r="A264">
        <f>HYPERLINK("https://stackoverflow.com/q/57787836", "57787836")</f>
        <v/>
      </c>
      <c r="B264" t="n">
        <v>0.2150747238466537</v>
      </c>
    </row>
    <row r="265">
      <c r="A265">
        <f>HYPERLINK("https://stackoverflow.com/q/57794437", "57794437")</f>
        <v/>
      </c>
      <c r="B265" t="n">
        <v>0.2609582059123343</v>
      </c>
    </row>
    <row r="266">
      <c r="A266">
        <f>HYPERLINK("https://stackoverflow.com/q/57831723", "57831723")</f>
        <v/>
      </c>
      <c r="B266" t="n">
        <v>0.2</v>
      </c>
    </row>
    <row r="267">
      <c r="A267">
        <f>HYPERLINK("https://stackoverflow.com/q/57861623", "57861623")</f>
        <v/>
      </c>
      <c r="B267" t="n">
        <v>0.2125603864734299</v>
      </c>
    </row>
    <row r="268">
      <c r="A268">
        <f>HYPERLINK("https://stackoverflow.com/q/57885314", "57885314")</f>
        <v/>
      </c>
      <c r="B268" t="n">
        <v>0.3153153153153153</v>
      </c>
    </row>
    <row r="269">
      <c r="A269">
        <f>HYPERLINK("https://stackoverflow.com/q/57916211", "57916211")</f>
        <v/>
      </c>
      <c r="B269" t="n">
        <v>0.1936026936026936</v>
      </c>
    </row>
    <row r="270">
      <c r="A270">
        <f>HYPERLINK("https://stackoverflow.com/q/58031932", "58031932")</f>
        <v/>
      </c>
      <c r="B270" t="n">
        <v>0.1959876543209876</v>
      </c>
    </row>
    <row r="271">
      <c r="A271">
        <f>HYPERLINK("https://stackoverflow.com/q/58039038", "58039038")</f>
        <v/>
      </c>
      <c r="B271" t="n">
        <v>0.2663690476190476</v>
      </c>
    </row>
    <row r="272">
      <c r="A272">
        <f>HYPERLINK("https://stackoverflow.com/q/58074597", "58074597")</f>
        <v/>
      </c>
      <c r="B272" t="n">
        <v>0.2489451476793249</v>
      </c>
    </row>
    <row r="273">
      <c r="A273">
        <f>HYPERLINK("https://stackoverflow.com/q/58081210", "58081210")</f>
        <v/>
      </c>
      <c r="B273" t="n">
        <v>0.2290950744558992</v>
      </c>
    </row>
    <row r="274">
      <c r="A274">
        <f>HYPERLINK("https://stackoverflow.com/q/58082775", "58082775")</f>
        <v/>
      </c>
      <c r="B274" t="n">
        <v>0.2017879948914431</v>
      </c>
    </row>
    <row r="275">
      <c r="A275">
        <f>HYPERLINK("https://stackoverflow.com/q/58134573", "58134573")</f>
        <v/>
      </c>
      <c r="B275" t="n">
        <v>0.1865079365079365</v>
      </c>
    </row>
    <row r="276">
      <c r="A276">
        <f>HYPERLINK("https://stackoverflow.com/q/58205324", "58205324")</f>
        <v/>
      </c>
      <c r="B276" t="n">
        <v>0.255026455026455</v>
      </c>
    </row>
    <row r="277">
      <c r="A277">
        <f>HYPERLINK("https://stackoverflow.com/q/58205707", "58205707")</f>
        <v/>
      </c>
      <c r="B277" t="n">
        <v>0.191358024691358</v>
      </c>
    </row>
    <row r="278">
      <c r="A278">
        <f>HYPERLINK("https://stackoverflow.com/q/58221749", "58221749")</f>
        <v/>
      </c>
      <c r="B278" t="n">
        <v>0.3783403656821379</v>
      </c>
    </row>
    <row r="279">
      <c r="A279">
        <f>HYPERLINK("https://stackoverflow.com/q/58222198", "58222198")</f>
        <v/>
      </c>
      <c r="B279" t="n">
        <v>0.271505376344086</v>
      </c>
    </row>
    <row r="280">
      <c r="A280">
        <f>HYPERLINK("https://stackoverflow.com/q/58232113", "58232113")</f>
        <v/>
      </c>
      <c r="B280" t="n">
        <v>0.1760461760461761</v>
      </c>
    </row>
    <row r="281">
      <c r="A281">
        <f>HYPERLINK("https://stackoverflow.com/q/58264615", "58264615")</f>
        <v/>
      </c>
      <c r="B281" t="n">
        <v>0.2851851851851851</v>
      </c>
    </row>
    <row r="282">
      <c r="A282">
        <f>HYPERLINK("https://stackoverflow.com/q/58293197", "58293197")</f>
        <v/>
      </c>
      <c r="B282" t="n">
        <v>0.1971326164874552</v>
      </c>
    </row>
    <row r="283">
      <c r="A283">
        <f>HYPERLINK("https://stackoverflow.com/q/58296033", "58296033")</f>
        <v/>
      </c>
      <c r="B283" t="n">
        <v>0.2274633123689727</v>
      </c>
    </row>
    <row r="284">
      <c r="A284">
        <f>HYPERLINK("https://stackoverflow.com/q/58297072", "58297072")</f>
        <v/>
      </c>
      <c r="B284" t="n">
        <v>0.2566137566137567</v>
      </c>
    </row>
    <row r="285">
      <c r="A285">
        <f>HYPERLINK("https://stackoverflow.com/q/58302431", "58302431")</f>
        <v/>
      </c>
      <c r="B285" t="n">
        <v>0.1771771771771771</v>
      </c>
    </row>
    <row r="286">
      <c r="A286">
        <f>HYPERLINK("https://stackoverflow.com/q/58323730", "58323730")</f>
        <v/>
      </c>
      <c r="B286" t="n">
        <v>0.2833957553058676</v>
      </c>
    </row>
    <row r="287">
      <c r="A287">
        <f>HYPERLINK("https://stackoverflow.com/q/58340827", "58340827")</f>
        <v/>
      </c>
      <c r="B287" t="n">
        <v>0.2206119162640902</v>
      </c>
    </row>
    <row r="288">
      <c r="A288">
        <f>HYPERLINK("https://stackoverflow.com/q/58344741", "58344741")</f>
        <v/>
      </c>
      <c r="B288" t="n">
        <v>0.1923868312757202</v>
      </c>
    </row>
    <row r="289">
      <c r="A289">
        <f>HYPERLINK("https://stackoverflow.com/q/58416280", "58416280")</f>
        <v/>
      </c>
      <c r="B289" t="n">
        <v>0.2919621749408983</v>
      </c>
    </row>
    <row r="290">
      <c r="A290">
        <f>HYPERLINK("https://stackoverflow.com/q/58572685", "58572685")</f>
        <v/>
      </c>
      <c r="B290" t="n">
        <v>0.2496570644718792</v>
      </c>
    </row>
    <row r="291">
      <c r="A291">
        <f>HYPERLINK("https://stackoverflow.com/q/58573319", "58573319")</f>
        <v/>
      </c>
      <c r="B291" t="n">
        <v>0.3207070707070707</v>
      </c>
    </row>
    <row r="292">
      <c r="A292">
        <f>HYPERLINK("https://stackoverflow.com/q/58632538", "58632538")</f>
        <v/>
      </c>
      <c r="B292" t="n">
        <v>0.2771241830065359</v>
      </c>
    </row>
    <row r="293">
      <c r="A293">
        <f>HYPERLINK("https://stackoverflow.com/q/58701030", "58701030")</f>
        <v/>
      </c>
      <c r="B293" t="n">
        <v>0.1984126984126985</v>
      </c>
    </row>
    <row r="294">
      <c r="A294">
        <f>HYPERLINK("https://stackoverflow.com/q/58711935", "58711935")</f>
        <v/>
      </c>
      <c r="B294" t="n">
        <v>0.1724709784411277</v>
      </c>
    </row>
    <row r="295">
      <c r="A295">
        <f>HYPERLINK("https://stackoverflow.com/q/58802352", "58802352")</f>
        <v/>
      </c>
      <c r="B295" t="n">
        <v>0.2201453790238837</v>
      </c>
    </row>
    <row r="296">
      <c r="A296">
        <f>HYPERLINK("https://stackoverflow.com/q/58824579", "58824579")</f>
        <v/>
      </c>
      <c r="B296" t="n">
        <v>0.1546546546546546</v>
      </c>
    </row>
    <row r="297">
      <c r="A297">
        <f>HYPERLINK("https://stackoverflow.com/q/58840472", "58840472")</f>
        <v/>
      </c>
      <c r="B297" t="n">
        <v>0.1933028919330289</v>
      </c>
    </row>
    <row r="298">
      <c r="A298">
        <f>HYPERLINK("https://stackoverflow.com/q/58844302", "58844302")</f>
        <v/>
      </c>
      <c r="B298" t="n">
        <v>0.2475386779184248</v>
      </c>
    </row>
    <row r="299">
      <c r="A299">
        <f>HYPERLINK("https://stackoverflow.com/q/58861074", "58861074")</f>
        <v/>
      </c>
      <c r="B299" t="n">
        <v>0.1764705882352941</v>
      </c>
    </row>
    <row r="300">
      <c r="A300">
        <f>HYPERLINK("https://stackoverflow.com/q/58876011", "58876011")</f>
        <v/>
      </c>
      <c r="B300" t="n">
        <v>0.247765006385696</v>
      </c>
    </row>
    <row r="301">
      <c r="A301">
        <f>HYPERLINK("https://stackoverflow.com/q/58885480", "58885480")</f>
        <v/>
      </c>
      <c r="B301" t="n">
        <v>0.2308802308802309</v>
      </c>
    </row>
    <row r="302">
      <c r="A302">
        <f>HYPERLINK("https://stackoverflow.com/q/58935331", "58935331")</f>
        <v/>
      </c>
      <c r="B302" t="n">
        <v>0.2374429223744292</v>
      </c>
    </row>
    <row r="303">
      <c r="A303">
        <f>HYPERLINK("https://stackoverflow.com/q/58937485", "58937485")</f>
        <v/>
      </c>
      <c r="B303" t="n">
        <v>0.1979565772669221</v>
      </c>
    </row>
    <row r="304">
      <c r="A304">
        <f>HYPERLINK("https://stackoverflow.com/q/58941104", "58941104")</f>
        <v/>
      </c>
      <c r="B304" t="n">
        <v>0.1805555555555555</v>
      </c>
    </row>
    <row r="305">
      <c r="A305">
        <f>HYPERLINK("https://stackoverflow.com/q/58956948", "58956948")</f>
        <v/>
      </c>
      <c r="B305" t="n">
        <v>0.2297297297297297</v>
      </c>
    </row>
    <row r="306">
      <c r="A306">
        <f>HYPERLINK("https://stackoverflow.com/q/59082961", "59082961")</f>
        <v/>
      </c>
      <c r="B306" t="n">
        <v>0.2685185185185185</v>
      </c>
    </row>
    <row r="307">
      <c r="A307">
        <f>HYPERLINK("https://stackoverflow.com/q/59150977", "59150977")</f>
        <v/>
      </c>
      <c r="B307" t="n">
        <v>0.1666666666666667</v>
      </c>
    </row>
    <row r="308">
      <c r="A308">
        <f>HYPERLINK("https://stackoverflow.com/q/59196780", "59196780")</f>
        <v/>
      </c>
      <c r="B308" t="n">
        <v>0.1980286738351255</v>
      </c>
    </row>
    <row r="309">
      <c r="A309">
        <f>HYPERLINK("https://stackoverflow.com/q/59220944", "59220944")</f>
        <v/>
      </c>
      <c r="B309" t="n">
        <v>0.2250712250712251</v>
      </c>
    </row>
    <row r="310">
      <c r="A310">
        <f>HYPERLINK("https://stackoverflow.com/q/59236705", "59236705")</f>
        <v/>
      </c>
      <c r="B310" t="n">
        <v>0.184769038701623</v>
      </c>
    </row>
    <row r="311">
      <c r="A311">
        <f>HYPERLINK("https://stackoverflow.com/q/59261369", "59261369")</f>
        <v/>
      </c>
      <c r="B311" t="n">
        <v>0.1718518518518518</v>
      </c>
    </row>
    <row r="312">
      <c r="A312">
        <f>HYPERLINK("https://stackoverflow.com/q/59263581", "59263581")</f>
        <v/>
      </c>
      <c r="B312" t="n">
        <v>0.1686746987951807</v>
      </c>
    </row>
    <row r="313">
      <c r="A313">
        <f>HYPERLINK("https://stackoverflow.com/q/59306454", "59306454")</f>
        <v/>
      </c>
      <c r="B313" t="n">
        <v>0.2197802197802198</v>
      </c>
    </row>
    <row r="314">
      <c r="A314">
        <f>HYPERLINK("https://stackoverflow.com/q/59394560", "59394560")</f>
        <v/>
      </c>
      <c r="B314" t="n">
        <v>0.2323232323232324</v>
      </c>
    </row>
    <row r="315">
      <c r="A315">
        <f>HYPERLINK("https://stackoverflow.com/q/59425853", "59425853")</f>
        <v/>
      </c>
      <c r="B315" t="n">
        <v>0.1733333333333333</v>
      </c>
    </row>
    <row r="316">
      <c r="A316">
        <f>HYPERLINK("https://stackoverflow.com/q/59505728", "59505728")</f>
        <v/>
      </c>
      <c r="B316" t="n">
        <v>0.2230332522303325</v>
      </c>
    </row>
    <row r="317">
      <c r="A317">
        <f>HYPERLINK("https://stackoverflow.com/q/59557099", "59557099")</f>
        <v/>
      </c>
      <c r="B317" t="n">
        <v>0.1875</v>
      </c>
    </row>
    <row r="318">
      <c r="A318">
        <f>HYPERLINK("https://stackoverflow.com/q/59672677", "59672677")</f>
        <v/>
      </c>
      <c r="B318" t="n">
        <v>0.187018701870187</v>
      </c>
    </row>
    <row r="319">
      <c r="A319">
        <f>HYPERLINK("https://stackoverflow.com/q/59771214", "59771214")</f>
        <v/>
      </c>
      <c r="B319" t="n">
        <v>0.2247474747474747</v>
      </c>
    </row>
    <row r="320">
      <c r="A320">
        <f>HYPERLINK("https://stackoverflow.com/q/59834480", "59834480")</f>
        <v/>
      </c>
      <c r="B320" t="n">
        <v>0.2483660130718954</v>
      </c>
    </row>
    <row r="321">
      <c r="A321">
        <f>HYPERLINK("https://stackoverflow.com/q/59847182", "59847182")</f>
        <v/>
      </c>
      <c r="B321" t="n">
        <v>0.2302405498281787</v>
      </c>
    </row>
    <row r="322">
      <c r="A322">
        <f>HYPERLINK("https://stackoverflow.com/q/59943554", "59943554")</f>
        <v/>
      </c>
      <c r="B322" t="n">
        <v>0.1425925925925926</v>
      </c>
    </row>
    <row r="323">
      <c r="A323">
        <f>HYPERLINK("https://stackoverflow.com/q/59966739", "59966739")</f>
        <v/>
      </c>
      <c r="B323" t="n">
        <v>0.1609686609686609</v>
      </c>
    </row>
    <row r="324">
      <c r="A324">
        <f>HYPERLINK("https://stackoverflow.com/q/60010596", "60010596")</f>
        <v/>
      </c>
      <c r="B324" t="n">
        <v>0.1544011544011544</v>
      </c>
    </row>
    <row r="325">
      <c r="A325">
        <f>HYPERLINK("https://stackoverflow.com/q/60115832", "60115832")</f>
        <v/>
      </c>
      <c r="B325" t="n">
        <v>0.1885143570536829</v>
      </c>
    </row>
    <row r="326">
      <c r="A326">
        <f>HYPERLINK("https://stackoverflow.com/q/60284599", "60284599")</f>
        <v/>
      </c>
      <c r="B326" t="n">
        <v>0.2690763052208835</v>
      </c>
    </row>
    <row r="327">
      <c r="A327">
        <f>HYPERLINK("https://stackoverflow.com/q/60310744", "60310744")</f>
        <v/>
      </c>
      <c r="B327" t="n">
        <v>0.2169312169312169</v>
      </c>
    </row>
    <row r="328">
      <c r="A328">
        <f>HYPERLINK("https://stackoverflow.com/q/60361840", "60361840")</f>
        <v/>
      </c>
      <c r="B328" t="n">
        <v>0.2156862745098039</v>
      </c>
    </row>
    <row r="329">
      <c r="A329">
        <f>HYPERLINK("https://stackoverflow.com/q/60416906", "60416906")</f>
        <v/>
      </c>
      <c r="B329" t="n">
        <v>0.1430260047281324</v>
      </c>
    </row>
    <row r="330">
      <c r="A330">
        <f>HYPERLINK("https://stackoverflow.com/q/60429162", "60429162")</f>
        <v/>
      </c>
      <c r="B330" t="n">
        <v>0.2488262910798122</v>
      </c>
    </row>
    <row r="331">
      <c r="A331">
        <f>HYPERLINK("https://stackoverflow.com/q/60706026", "60706026")</f>
        <v/>
      </c>
      <c r="B331" t="n">
        <v>0.1516754850088183</v>
      </c>
    </row>
    <row r="332">
      <c r="A332">
        <f>HYPERLINK("https://stackoverflow.com/q/60746275", "60746275")</f>
        <v/>
      </c>
      <c r="B332" t="n">
        <v>0.1882716049382716</v>
      </c>
    </row>
    <row r="333">
      <c r="A333">
        <f>HYPERLINK("https://stackoverflow.com/q/60811100", "60811100")</f>
        <v/>
      </c>
      <c r="B333" t="n">
        <v>0.2432432432432432</v>
      </c>
    </row>
    <row r="334">
      <c r="A334">
        <f>HYPERLINK("https://stackoverflow.com/q/60825886", "60825886")</f>
        <v/>
      </c>
      <c r="B334" t="n">
        <v>0.2655122655122655</v>
      </c>
    </row>
    <row r="335">
      <c r="A335">
        <f>HYPERLINK("https://stackoverflow.com/q/60832887", "60832887")</f>
        <v/>
      </c>
      <c r="B335" t="n">
        <v>0.2027777777777777</v>
      </c>
    </row>
    <row r="336">
      <c r="A336">
        <f>HYPERLINK("https://stackoverflow.com/q/60849573", "60849573")</f>
        <v/>
      </c>
      <c r="B336" t="n">
        <v>0.3105756358768406</v>
      </c>
    </row>
    <row r="337">
      <c r="A337">
        <f>HYPERLINK("https://stackoverflow.com/q/60881303", "60881303")</f>
        <v/>
      </c>
      <c r="B337" t="n">
        <v>0.1944444444444445</v>
      </c>
    </row>
    <row r="338">
      <c r="A338">
        <f>HYPERLINK("https://stackoverflow.com/q/60973579", "60973579")</f>
        <v/>
      </c>
      <c r="B338" t="n">
        <v>0.1888888888888889</v>
      </c>
    </row>
    <row r="339">
      <c r="A339">
        <f>HYPERLINK("https://stackoverflow.com/q/61016498", "61016498")</f>
        <v/>
      </c>
      <c r="B339" t="n">
        <v>0.2222222222222223</v>
      </c>
    </row>
    <row r="340">
      <c r="A340">
        <f>HYPERLINK("https://stackoverflow.com/q/61021550", "61021550")</f>
        <v/>
      </c>
      <c r="B340" t="n">
        <v>0.1705948372615039</v>
      </c>
    </row>
    <row r="341">
      <c r="A341">
        <f>HYPERLINK("https://stackoverflow.com/q/61088814", "61088814")</f>
        <v/>
      </c>
      <c r="B341" t="n">
        <v>0.1549707602339181</v>
      </c>
    </row>
    <row r="342">
      <c r="A342">
        <f>HYPERLINK("https://stackoverflow.com/q/61169100", "61169100")</f>
        <v/>
      </c>
      <c r="B342" t="n">
        <v>0.1825396825396825</v>
      </c>
    </row>
    <row r="343">
      <c r="A343">
        <f>HYPERLINK("https://stackoverflow.com/q/61204978", "61204978")</f>
        <v/>
      </c>
      <c r="B343" t="n">
        <v>0.1531986531986532</v>
      </c>
    </row>
    <row r="344">
      <c r="A344">
        <f>HYPERLINK("https://stackoverflow.com/q/61217110", "61217110")</f>
        <v/>
      </c>
      <c r="B344" t="n">
        <v>0.1509121061359867</v>
      </c>
    </row>
    <row r="345">
      <c r="A345">
        <f>HYPERLINK("https://stackoverflow.com/q/61221088", "61221088")</f>
        <v/>
      </c>
      <c r="B345" t="n">
        <v>0.180976430976431</v>
      </c>
    </row>
    <row r="346">
      <c r="A346">
        <f>HYPERLINK("https://stackoverflow.com/q/61282234", "61282234")</f>
        <v/>
      </c>
      <c r="B346" t="n">
        <v>0.2119081106422878</v>
      </c>
    </row>
    <row r="347">
      <c r="A347">
        <f>HYPERLINK("https://stackoverflow.com/q/61282976", "61282976")</f>
        <v/>
      </c>
      <c r="B347" t="n">
        <v>0.3116531165311653</v>
      </c>
    </row>
    <row r="348">
      <c r="A348">
        <f>HYPERLINK("https://stackoverflow.com/q/61329104", "61329104")</f>
        <v/>
      </c>
      <c r="B348" t="n">
        <v>0.25</v>
      </c>
    </row>
    <row r="349">
      <c r="A349">
        <f>HYPERLINK("https://stackoverflow.com/q/61343277", "61343277")</f>
        <v/>
      </c>
      <c r="B349" t="n">
        <v>0.2464246424642464</v>
      </c>
    </row>
    <row r="350">
      <c r="A350">
        <f>HYPERLINK("https://stackoverflow.com/q/61362602", "61362602")</f>
        <v/>
      </c>
      <c r="B350" t="n">
        <v>0.2009132420091324</v>
      </c>
    </row>
    <row r="351">
      <c r="A351">
        <f>HYPERLINK("https://stackoverflow.com/q/61378839", "61378839")</f>
        <v/>
      </c>
      <c r="B351" t="n">
        <v>0.204059829059829</v>
      </c>
    </row>
    <row r="352">
      <c r="A352">
        <f>HYPERLINK("https://stackoverflow.com/q/61462588", "61462588")</f>
        <v/>
      </c>
      <c r="B352" t="n">
        <v>0.2332643202208419</v>
      </c>
    </row>
    <row r="353">
      <c r="A353">
        <f>HYPERLINK("https://stackoverflow.com/q/61552568", "61552568")</f>
        <v/>
      </c>
      <c r="B353" t="n">
        <v>0.1619047619047619</v>
      </c>
    </row>
    <row r="354">
      <c r="A354">
        <f>HYPERLINK("https://stackoverflow.com/q/61820944", "61820944")</f>
        <v/>
      </c>
      <c r="B354" t="n">
        <v>0.237512742099898</v>
      </c>
    </row>
    <row r="355">
      <c r="A355">
        <f>HYPERLINK("https://stackoverflow.com/q/61902973", "61902973")</f>
        <v/>
      </c>
      <c r="B355" t="n">
        <v>0.3008849557522124</v>
      </c>
    </row>
    <row r="356">
      <c r="A356">
        <f>HYPERLINK("https://stackoverflow.com/q/61903819", "61903819")</f>
        <v/>
      </c>
      <c r="B356" t="n">
        <v>0.2691358024691358</v>
      </c>
    </row>
    <row r="357">
      <c r="A357">
        <f>HYPERLINK("https://stackoverflow.com/q/62031387", "62031387")</f>
        <v/>
      </c>
      <c r="B357" t="n">
        <v>0.2048611111111111</v>
      </c>
    </row>
    <row r="358">
      <c r="A358">
        <f>HYPERLINK("https://stackoverflow.com/q/62036134", "62036134")</f>
        <v/>
      </c>
      <c r="B358" t="n">
        <v>0.1714677640603567</v>
      </c>
    </row>
    <row r="359">
      <c r="A359">
        <f>HYPERLINK("https://stackoverflow.com/q/62066602", "62066602")</f>
        <v/>
      </c>
      <c r="B359" t="n">
        <v>0.1907407407407407</v>
      </c>
    </row>
    <row r="360">
      <c r="A360">
        <f>HYPERLINK("https://stackoverflow.com/q/62075536", "62075536")</f>
        <v/>
      </c>
      <c r="B360" t="n">
        <v>0.1851851851851852</v>
      </c>
    </row>
    <row r="361">
      <c r="A361">
        <f>HYPERLINK("https://stackoverflow.com/q/62087465", "62087465")</f>
        <v/>
      </c>
      <c r="B361" t="n">
        <v>0.1815718157181572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