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0.2142857142857143</v>
      </c>
    </row>
    <row r="3">
      <c r="A3">
        <f>HYPERLINK("https://stackoverflow.com/q/3016015", "3016015")</f>
        <v/>
      </c>
      <c r="B3" t="n">
        <v>0.2254584681769148</v>
      </c>
    </row>
    <row r="4">
      <c r="A4">
        <f>HYPERLINK("https://stackoverflow.com/q/3906522", "3906522")</f>
        <v/>
      </c>
      <c r="B4" t="n">
        <v>0.2360097323600973</v>
      </c>
    </row>
    <row r="5">
      <c r="A5">
        <f>HYPERLINK("https://stackoverflow.com/q/3990732", "3990732")</f>
        <v/>
      </c>
      <c r="B5" t="n">
        <v>0.1715686274509804</v>
      </c>
    </row>
    <row r="6">
      <c r="A6">
        <f>HYPERLINK("https://stackoverflow.com/q/6580311", "6580311")</f>
        <v/>
      </c>
      <c r="B6" t="n">
        <v>0.2434266327396098</v>
      </c>
    </row>
    <row r="7">
      <c r="A7">
        <f>HYPERLINK("https://stackoverflow.com/q/7304006", "7304006")</f>
        <v/>
      </c>
      <c r="B7" t="n">
        <v>0.198559670781893</v>
      </c>
    </row>
    <row r="8">
      <c r="A8">
        <f>HYPERLINK("https://stackoverflow.com/q/9076585", "9076585")</f>
        <v/>
      </c>
      <c r="B8" t="n">
        <v>0.1513687600644122</v>
      </c>
    </row>
    <row r="9">
      <c r="A9">
        <f>HYPERLINK("https://stackoverflow.com/q/10247749", "10247749")</f>
        <v/>
      </c>
      <c r="B9" t="n">
        <v>0.1957186544342508</v>
      </c>
    </row>
    <row r="10">
      <c r="A10">
        <f>HYPERLINK("https://stackoverflow.com/q/10690115", "10690115")</f>
        <v/>
      </c>
      <c r="B10" t="n">
        <v>0.281992337164751</v>
      </c>
    </row>
    <row r="11">
      <c r="A11">
        <f>HYPERLINK("https://stackoverflow.com/q/12004748", "12004748")</f>
        <v/>
      </c>
      <c r="B11" t="n">
        <v>0.5088888888888889</v>
      </c>
    </row>
    <row r="12">
      <c r="A12">
        <f>HYPERLINK("https://stackoverflow.com/q/13267422", "13267422")</f>
        <v/>
      </c>
      <c r="B12" t="n">
        <v>0.178743961352657</v>
      </c>
    </row>
    <row r="13">
      <c r="A13">
        <f>HYPERLINK("https://stackoverflow.com/q/14001746", "14001746")</f>
        <v/>
      </c>
      <c r="B13" t="n">
        <v>0.2011695906432749</v>
      </c>
    </row>
    <row r="14">
      <c r="A14">
        <f>HYPERLINK("https://stackoverflow.com/q/15919715", "15919715")</f>
        <v/>
      </c>
      <c r="B14" t="n">
        <v>0.2783278327832783</v>
      </c>
    </row>
    <row r="15">
      <c r="A15">
        <f>HYPERLINK("https://stackoverflow.com/q/16937042", "16937042")</f>
        <v/>
      </c>
      <c r="B15" t="n">
        <v>0.2580645161290323</v>
      </c>
    </row>
    <row r="16">
      <c r="A16">
        <f>HYPERLINK("https://stackoverflow.com/q/17313690", "17313690")</f>
        <v/>
      </c>
      <c r="B16" t="n">
        <v>0.1715686274509804</v>
      </c>
    </row>
    <row r="17">
      <c r="A17">
        <f>HYPERLINK("https://stackoverflow.com/q/17389702", "17389702")</f>
        <v/>
      </c>
      <c r="B17" t="n">
        <v>0.2154471544715447</v>
      </c>
    </row>
    <row r="18">
      <c r="A18">
        <f>HYPERLINK("https://stackoverflow.com/q/17926933", "17926933")</f>
        <v/>
      </c>
      <c r="B18" t="n">
        <v>0.2437810945273632</v>
      </c>
    </row>
    <row r="19">
      <c r="A19">
        <f>HYPERLINK("https://stackoverflow.com/q/19223588", "19223588")</f>
        <v/>
      </c>
      <c r="B19" t="n">
        <v>0.2271973466003316</v>
      </c>
    </row>
    <row r="20">
      <c r="A20">
        <f>HYPERLINK("https://stackoverflow.com/q/19290354", "19290354")</f>
        <v/>
      </c>
      <c r="B20" t="n">
        <v>0.215528781793842</v>
      </c>
    </row>
    <row r="21">
      <c r="A21">
        <f>HYPERLINK("https://stackoverflow.com/q/20089789", "20089789")</f>
        <v/>
      </c>
      <c r="B21" t="n">
        <v>0.2122507122507123</v>
      </c>
    </row>
    <row r="22">
      <c r="A22">
        <f>HYPERLINK("https://stackoverflow.com/q/20846544", "20846544")</f>
        <v/>
      </c>
      <c r="B22" t="n">
        <v>0.1708126036484245</v>
      </c>
    </row>
    <row r="23">
      <c r="A23">
        <f>HYPERLINK("https://stackoverflow.com/q/21050053", "21050053")</f>
        <v/>
      </c>
      <c r="B23" t="n">
        <v>0.2235609103078982</v>
      </c>
    </row>
    <row r="24">
      <c r="A24">
        <f>HYPERLINK("https://stackoverflow.com/q/21492201", "21492201")</f>
        <v/>
      </c>
      <c r="B24" t="n">
        <v>0.2388888888888888</v>
      </c>
    </row>
    <row r="25">
      <c r="A25">
        <f>HYPERLINK("https://stackoverflow.com/q/22064716", "22064716")</f>
        <v/>
      </c>
      <c r="B25" t="n">
        <v>0.1635802469135802</v>
      </c>
    </row>
    <row r="26">
      <c r="A26">
        <f>HYPERLINK("https://stackoverflow.com/q/22156204", "22156204")</f>
        <v/>
      </c>
      <c r="B26" t="n">
        <v>0.1638418079096045</v>
      </c>
    </row>
    <row r="27">
      <c r="A27">
        <f>HYPERLINK("https://stackoverflow.com/q/22163118", "22163118")</f>
        <v/>
      </c>
      <c r="B27" t="n">
        <v>0.1552287581699346</v>
      </c>
    </row>
    <row r="28">
      <c r="A28">
        <f>HYPERLINK("https://stackoverflow.com/q/22244681", "22244681")</f>
        <v/>
      </c>
      <c r="B28" t="n">
        <v>0.1680911680911681</v>
      </c>
    </row>
    <row r="29">
      <c r="A29">
        <f>HYPERLINK("https://stackoverflow.com/q/22449283", "22449283")</f>
        <v/>
      </c>
      <c r="B29" t="n">
        <v>0.1984126984126984</v>
      </c>
    </row>
    <row r="30">
      <c r="A30">
        <f>HYPERLINK("https://stackoverflow.com/q/23554357", "23554357")</f>
        <v/>
      </c>
      <c r="B30" t="n">
        <v>0.1977777777777778</v>
      </c>
    </row>
    <row r="31">
      <c r="A31">
        <f>HYPERLINK("https://stackoverflow.com/q/25436947", "25436947")</f>
        <v/>
      </c>
      <c r="B31" t="n">
        <v>0.1936507936507937</v>
      </c>
    </row>
    <row r="32">
      <c r="A32">
        <f>HYPERLINK("https://stackoverflow.com/q/26585466", "26585466")</f>
        <v/>
      </c>
      <c r="B32" t="n">
        <v>0.2797385620915032</v>
      </c>
    </row>
    <row r="33">
      <c r="A33">
        <f>HYPERLINK("https://stackoverflow.com/q/26634391", "26634391")</f>
        <v/>
      </c>
      <c r="B33" t="n">
        <v>0.2527777777777778</v>
      </c>
    </row>
    <row r="34">
      <c r="A34">
        <f>HYPERLINK("https://stackoverflow.com/q/26655087", "26655087")</f>
        <v/>
      </c>
      <c r="B34" t="n">
        <v>0.2424242424242424</v>
      </c>
    </row>
    <row r="35">
      <c r="A35">
        <f>HYPERLINK("https://stackoverflow.com/q/26712480", "26712480")</f>
        <v/>
      </c>
      <c r="B35" t="n">
        <v>0.1587301587301587</v>
      </c>
    </row>
    <row r="36">
      <c r="A36">
        <f>HYPERLINK("https://stackoverflow.com/q/27426874", "27426874")</f>
        <v/>
      </c>
      <c r="B36" t="n">
        <v>0.1648745519713261</v>
      </c>
    </row>
    <row r="37">
      <c r="A37">
        <f>HYPERLINK("https://stackoverflow.com/q/28073629", "28073629")</f>
        <v/>
      </c>
      <c r="B37" t="n">
        <v>0.2910927456382001</v>
      </c>
    </row>
    <row r="38">
      <c r="A38">
        <f>HYPERLINK("https://stackoverflow.com/q/28769714", "28769714")</f>
        <v/>
      </c>
      <c r="B38" t="n">
        <v>0.2653810835629017</v>
      </c>
    </row>
    <row r="39">
      <c r="A39">
        <f>HYPERLINK("https://stackoverflow.com/q/29395319", "29395319")</f>
        <v/>
      </c>
      <c r="B39" t="n">
        <v>0.3131313131313131</v>
      </c>
    </row>
    <row r="40">
      <c r="A40">
        <f>HYPERLINK("https://stackoverflow.com/q/29458112", "29458112")</f>
        <v/>
      </c>
      <c r="B40" t="n">
        <v>0.1578400830737279</v>
      </c>
    </row>
    <row r="41">
      <c r="A41">
        <f>HYPERLINK("https://stackoverflow.com/q/29905159", "29905159")</f>
        <v/>
      </c>
      <c r="B41" t="n">
        <v>0.4058700209643606</v>
      </c>
    </row>
    <row r="42">
      <c r="A42">
        <f>HYPERLINK("https://stackoverflow.com/q/30003533", "30003533")</f>
        <v/>
      </c>
      <c r="B42" t="n">
        <v>0.1988304093567251</v>
      </c>
    </row>
    <row r="43">
      <c r="A43">
        <f>HYPERLINK("https://stackoverflow.com/q/30025388", "30025388")</f>
        <v/>
      </c>
      <c r="B43" t="n">
        <v>0.1750841750841751</v>
      </c>
    </row>
    <row r="44">
      <c r="A44">
        <f>HYPERLINK("https://stackoverflow.com/q/30531307", "30531307")</f>
        <v/>
      </c>
      <c r="B44" t="n">
        <v>0.208187134502924</v>
      </c>
    </row>
    <row r="45">
      <c r="A45">
        <f>HYPERLINK("https://stackoverflow.com/q/32306914", "32306914")</f>
        <v/>
      </c>
      <c r="B45" t="n">
        <v>0.3870967741935484</v>
      </c>
    </row>
    <row r="46">
      <c r="A46">
        <f>HYPERLINK("https://stackoverflow.com/q/32698744", "32698744")</f>
        <v/>
      </c>
      <c r="B46" t="n">
        <v>0.1550068587105624</v>
      </c>
    </row>
    <row r="47">
      <c r="A47">
        <f>HYPERLINK("https://stackoverflow.com/q/32723648", "32723648")</f>
        <v/>
      </c>
      <c r="B47" t="n">
        <v>0.1832760595647193</v>
      </c>
    </row>
    <row r="48">
      <c r="A48">
        <f>HYPERLINK("https://stackoverflow.com/q/33016067", "33016067")</f>
        <v/>
      </c>
      <c r="B48" t="n">
        <v>0.1695906432748538</v>
      </c>
    </row>
    <row r="49">
      <c r="A49">
        <f>HYPERLINK("https://stackoverflow.com/q/33048763", "33048763")</f>
        <v/>
      </c>
      <c r="B49" t="n">
        <v>0.1724709784411277</v>
      </c>
    </row>
    <row r="50">
      <c r="A50">
        <f>HYPERLINK("https://stackoverflow.com/q/34228425", "34228425")</f>
        <v/>
      </c>
      <c r="B50" t="n">
        <v>0.2355072463768116</v>
      </c>
    </row>
    <row r="51">
      <c r="A51">
        <f>HYPERLINK("https://stackoverflow.com/q/34510911", "34510911")</f>
        <v/>
      </c>
      <c r="B51" t="n">
        <v>0.245679012345679</v>
      </c>
    </row>
    <row r="52">
      <c r="A52">
        <f>HYPERLINK("https://stackoverflow.com/q/34631941", "34631941")</f>
        <v/>
      </c>
      <c r="B52" t="n">
        <v>0.2328605200945627</v>
      </c>
    </row>
    <row r="53">
      <c r="A53">
        <f>HYPERLINK("https://stackoverflow.com/q/35343564", "35343564")</f>
        <v/>
      </c>
      <c r="B53" t="n">
        <v>0.1883040935672515</v>
      </c>
    </row>
    <row r="54">
      <c r="A54">
        <f>HYPERLINK("https://stackoverflow.com/q/35476777", "35476777")</f>
        <v/>
      </c>
      <c r="B54" t="n">
        <v>0.2302543507362785</v>
      </c>
    </row>
    <row r="55">
      <c r="A55">
        <f>HYPERLINK("https://stackoverflow.com/q/35482963", "35482963")</f>
        <v/>
      </c>
      <c r="B55" t="n">
        <v>0.1791666666666666</v>
      </c>
    </row>
    <row r="56">
      <c r="A56">
        <f>HYPERLINK("https://stackoverflow.com/q/35764295", "35764295")</f>
        <v/>
      </c>
      <c r="B56" t="n">
        <v>0.2091503267973856</v>
      </c>
    </row>
    <row r="57">
      <c r="A57">
        <f>HYPERLINK("https://stackoverflow.com/q/35974311", "35974311")</f>
        <v/>
      </c>
      <c r="B57" t="n">
        <v>0.1873015873015873</v>
      </c>
    </row>
    <row r="58">
      <c r="A58">
        <f>HYPERLINK("https://stackoverflow.com/q/36402477", "36402477")</f>
        <v/>
      </c>
      <c r="B58" t="n">
        <v>0.1780045351473923</v>
      </c>
    </row>
    <row r="59">
      <c r="A59">
        <f>HYPERLINK("https://stackoverflow.com/q/36760509", "36760509")</f>
        <v/>
      </c>
      <c r="B59" t="n">
        <v>0.1904761904761905</v>
      </c>
    </row>
    <row r="60">
      <c r="A60">
        <f>HYPERLINK("https://stackoverflow.com/q/36766698", "36766698")</f>
        <v/>
      </c>
      <c r="B60" t="n">
        <v>0.218954248366013</v>
      </c>
    </row>
    <row r="61">
      <c r="A61">
        <f>HYPERLINK("https://stackoverflow.com/q/37945129", "37945129")</f>
        <v/>
      </c>
      <c r="B61" t="n">
        <v>0.1425925925925925</v>
      </c>
    </row>
    <row r="62">
      <c r="A62">
        <f>HYPERLINK("https://stackoverflow.com/q/38699998", "38699998")</f>
        <v/>
      </c>
      <c r="B62" t="n">
        <v>0.1797101449275362</v>
      </c>
    </row>
    <row r="63">
      <c r="A63">
        <f>HYPERLINK("https://stackoverflow.com/q/38736141", "38736141")</f>
        <v/>
      </c>
      <c r="B63" t="n">
        <v>0.2173913043478261</v>
      </c>
    </row>
    <row r="64">
      <c r="A64">
        <f>HYPERLINK("https://stackoverflow.com/q/39149917", "39149917")</f>
        <v/>
      </c>
      <c r="B64" t="n">
        <v>0.4014939309056955</v>
      </c>
    </row>
    <row r="65">
      <c r="A65">
        <f>HYPERLINK("https://stackoverflow.com/q/40775150", "40775150")</f>
        <v/>
      </c>
      <c r="B65" t="n">
        <v>0.2113289760348583</v>
      </c>
    </row>
    <row r="66">
      <c r="A66">
        <f>HYPERLINK("https://stackoverflow.com/q/41173895", "41173895")</f>
        <v/>
      </c>
      <c r="B66" t="n">
        <v>0.1517996870109546</v>
      </c>
    </row>
    <row r="67">
      <c r="A67">
        <f>HYPERLINK("https://stackoverflow.com/q/41360274", "41360274")</f>
        <v/>
      </c>
      <c r="B67" t="n">
        <v>0.2044444444444445</v>
      </c>
    </row>
    <row r="68">
      <c r="A68">
        <f>HYPERLINK("https://stackoverflow.com/q/41420363", "41420363")</f>
        <v/>
      </c>
      <c r="B68" t="n">
        <v>0.1831831831831832</v>
      </c>
    </row>
    <row r="69">
      <c r="A69">
        <f>HYPERLINK("https://stackoverflow.com/q/41577382", "41577382")</f>
        <v/>
      </c>
      <c r="B69" t="n">
        <v>0.2515432098765432</v>
      </c>
    </row>
    <row r="70">
      <c r="A70">
        <f>HYPERLINK("https://stackoverflow.com/q/41639069", "41639069")</f>
        <v/>
      </c>
      <c r="B70" t="n">
        <v>0.2970760233918128</v>
      </c>
    </row>
    <row r="71">
      <c r="A71">
        <f>HYPERLINK("https://stackoverflow.com/q/41905258", "41905258")</f>
        <v/>
      </c>
      <c r="B71" t="n">
        <v>0.1770833333333333</v>
      </c>
    </row>
    <row r="72">
      <c r="A72">
        <f>HYPERLINK("https://stackoverflow.com/q/42006707", "42006707")</f>
        <v/>
      </c>
      <c r="B72" t="n">
        <v>0.1725490196078431</v>
      </c>
    </row>
    <row r="73">
      <c r="A73">
        <f>HYPERLINK("https://stackoverflow.com/q/42313976", "42313976")</f>
        <v/>
      </c>
      <c r="B73" t="n">
        <v>0.171875</v>
      </c>
    </row>
    <row r="74">
      <c r="A74">
        <f>HYPERLINK("https://stackoverflow.com/q/42530654", "42530654")</f>
        <v/>
      </c>
      <c r="B74" t="n">
        <v>0.2684610075914423</v>
      </c>
    </row>
    <row r="75">
      <c r="A75">
        <f>HYPERLINK("https://stackoverflow.com/q/42946766", "42946766")</f>
        <v/>
      </c>
      <c r="B75" t="n">
        <v>0.3534278959810874</v>
      </c>
    </row>
    <row r="76">
      <c r="A76">
        <f>HYPERLINK("https://stackoverflow.com/q/43157336", "43157336")</f>
        <v/>
      </c>
      <c r="B76" t="n">
        <v>0.2006802721088435</v>
      </c>
    </row>
    <row r="77">
      <c r="A77">
        <f>HYPERLINK("https://stackoverflow.com/q/43529651", "43529651")</f>
        <v/>
      </c>
      <c r="B77" t="n">
        <v>0.1992337164750958</v>
      </c>
    </row>
    <row r="78">
      <c r="A78">
        <f>HYPERLINK("https://stackoverflow.com/q/43589592", "43589592")</f>
        <v/>
      </c>
      <c r="B78" t="n">
        <v>0.1819444444444445</v>
      </c>
    </row>
    <row r="79">
      <c r="A79">
        <f>HYPERLINK("https://stackoverflow.com/q/43860043", "43860043")</f>
        <v/>
      </c>
      <c r="B79" t="n">
        <v>0.2441077441077441</v>
      </c>
    </row>
    <row r="80">
      <c r="A80">
        <f>HYPERLINK("https://stackoverflow.com/q/43877814", "43877814")</f>
        <v/>
      </c>
      <c r="B80" t="n">
        <v>0.246031746031746</v>
      </c>
    </row>
    <row r="81">
      <c r="A81">
        <f>HYPERLINK("https://stackoverflow.com/q/43919778", "43919778")</f>
        <v/>
      </c>
      <c r="B81" t="n">
        <v>0.1553287981859411</v>
      </c>
    </row>
    <row r="82">
      <c r="A82">
        <f>HYPERLINK("https://stackoverflow.com/q/43937563", "43937563")</f>
        <v/>
      </c>
      <c r="B82" t="n">
        <v>0.1981981981981981</v>
      </c>
    </row>
    <row r="83">
      <c r="A83">
        <f>HYPERLINK("https://stackoverflow.com/q/43995641", "43995641")</f>
        <v/>
      </c>
      <c r="B83" t="n">
        <v>0.1713747645951036</v>
      </c>
    </row>
    <row r="84">
      <c r="A84">
        <f>HYPERLINK("https://stackoverflow.com/q/44091275", "44091275")</f>
        <v/>
      </c>
      <c r="B84" t="n">
        <v>0.2009259259259259</v>
      </c>
    </row>
    <row r="85">
      <c r="A85">
        <f>HYPERLINK("https://stackoverflow.com/q/44140332", "44140332")</f>
        <v/>
      </c>
      <c r="B85" t="n">
        <v>0.1771336553945249</v>
      </c>
    </row>
    <row r="86">
      <c r="A86">
        <f>HYPERLINK("https://stackoverflow.com/q/44165995", "44165995")</f>
        <v/>
      </c>
      <c r="B86" t="n">
        <v>0.1707516339869281</v>
      </c>
    </row>
    <row r="87">
      <c r="A87">
        <f>HYPERLINK("https://stackoverflow.com/q/44240704", "44240704")</f>
        <v/>
      </c>
      <c r="B87" t="n">
        <v>0.1579651941097724</v>
      </c>
    </row>
    <row r="88">
      <c r="A88">
        <f>HYPERLINK("https://stackoverflow.com/q/44394501", "44394501")</f>
        <v/>
      </c>
      <c r="B88" t="n">
        <v>0.2754137115839243</v>
      </c>
    </row>
    <row r="89">
      <c r="A89">
        <f>HYPERLINK("https://stackoverflow.com/q/44419262", "44419262")</f>
        <v/>
      </c>
      <c r="B89" t="n">
        <v>0.1868686868686869</v>
      </c>
    </row>
    <row r="90">
      <c r="A90">
        <f>HYPERLINK("https://stackoverflow.com/q/44510491", "44510491")</f>
        <v/>
      </c>
      <c r="B90" t="n">
        <v>0.15220700152207</v>
      </c>
    </row>
    <row r="91">
      <c r="A91">
        <f>HYPERLINK("https://stackoverflow.com/q/44727285", "44727285")</f>
        <v/>
      </c>
      <c r="B91" t="n">
        <v>0.1532567049808429</v>
      </c>
    </row>
    <row r="92">
      <c r="A92">
        <f>HYPERLINK("https://stackoverflow.com/q/44851076", "44851076")</f>
        <v/>
      </c>
      <c r="B92" t="n">
        <v>0.2521367521367522</v>
      </c>
    </row>
    <row r="93">
      <c r="A93">
        <f>HYPERLINK("https://stackoverflow.com/q/44931104", "44931104")</f>
        <v/>
      </c>
      <c r="B93" t="n">
        <v>0.1650485436893204</v>
      </c>
    </row>
    <row r="94">
      <c r="A94">
        <f>HYPERLINK("https://stackoverflow.com/q/45019323", "45019323")</f>
        <v/>
      </c>
      <c r="B94" t="n">
        <v>0.1658615136876006</v>
      </c>
    </row>
    <row r="95">
      <c r="A95">
        <f>HYPERLINK("https://stackoverflow.com/q/45145338", "45145338")</f>
        <v/>
      </c>
      <c r="B95" t="n">
        <v>0.3812260536398467</v>
      </c>
    </row>
    <row r="96">
      <c r="A96">
        <f>HYPERLINK("https://stackoverflow.com/q/45174597", "45174597")</f>
        <v/>
      </c>
      <c r="B96" t="n">
        <v>0.173202614379085</v>
      </c>
    </row>
    <row r="97">
      <c r="A97">
        <f>HYPERLINK("https://stackoverflow.com/q/45310234", "45310234")</f>
        <v/>
      </c>
      <c r="B97" t="n">
        <v>0.2102102102102102</v>
      </c>
    </row>
    <row r="98">
      <c r="A98">
        <f>HYPERLINK("https://stackoverflow.com/q/45473657", "45473657")</f>
        <v/>
      </c>
      <c r="B98" t="n">
        <v>0.2320788530465949</v>
      </c>
    </row>
    <row r="99">
      <c r="A99">
        <f>HYPERLINK("https://stackoverflow.com/q/45602479", "45602479")</f>
        <v/>
      </c>
      <c r="B99" t="n">
        <v>0.2509803921568627</v>
      </c>
    </row>
    <row r="100">
      <c r="A100">
        <f>HYPERLINK("https://stackoverflow.com/q/45678498", "45678498")</f>
        <v/>
      </c>
      <c r="B100" t="n">
        <v>0.3319088319088318</v>
      </c>
    </row>
    <row r="101">
      <c r="A101">
        <f>HYPERLINK("https://stackoverflow.com/q/45724820", "45724820")</f>
        <v/>
      </c>
      <c r="B101" t="n">
        <v>0.205761316872428</v>
      </c>
    </row>
    <row r="102">
      <c r="A102">
        <f>HYPERLINK("https://stackoverflow.com/q/45802802", "45802802")</f>
        <v/>
      </c>
      <c r="B102" t="n">
        <v>0.178743961352657</v>
      </c>
    </row>
    <row r="103">
      <c r="A103">
        <f>HYPERLINK("https://stackoverflow.com/q/45805113", "45805113")</f>
        <v/>
      </c>
      <c r="B103" t="n">
        <v>0.2007797270955165</v>
      </c>
    </row>
    <row r="104">
      <c r="A104">
        <f>HYPERLINK("https://stackoverflow.com/q/45842944", "45842944")</f>
        <v/>
      </c>
      <c r="B104" t="n">
        <v>0.218954248366013</v>
      </c>
    </row>
    <row r="105">
      <c r="A105">
        <f>HYPERLINK("https://stackoverflow.com/q/45963371", "45963371")</f>
        <v/>
      </c>
      <c r="B105" t="n">
        <v>0.3074433656957928</v>
      </c>
    </row>
    <row r="106">
      <c r="A106">
        <f>HYPERLINK("https://stackoverflow.com/q/45978094", "45978094")</f>
        <v/>
      </c>
      <c r="B106" t="n">
        <v>0.3070987654320987</v>
      </c>
    </row>
    <row r="107">
      <c r="A107">
        <f>HYPERLINK("https://stackoverflow.com/q/46041253", "46041253")</f>
        <v/>
      </c>
      <c r="B107" t="n">
        <v>0.2128325508607199</v>
      </c>
    </row>
    <row r="108">
      <c r="A108">
        <f>HYPERLINK("https://stackoverflow.com/q/46193704", "46193704")</f>
        <v/>
      </c>
      <c r="B108" t="n">
        <v>0.2098765432098765</v>
      </c>
    </row>
    <row r="109">
      <c r="A109">
        <f>HYPERLINK("https://stackoverflow.com/q/46195839", "46195839")</f>
        <v/>
      </c>
      <c r="B109" t="n">
        <v>0.2441520467836257</v>
      </c>
    </row>
    <row r="110">
      <c r="A110">
        <f>HYPERLINK("https://stackoverflow.com/q/46211514", "46211514")</f>
        <v/>
      </c>
      <c r="B110" t="n">
        <v>0.1552511415525114</v>
      </c>
    </row>
    <row r="111">
      <c r="A111">
        <f>HYPERLINK("https://stackoverflow.com/q/46227182", "46227182")</f>
        <v/>
      </c>
      <c r="B111" t="n">
        <v>0.1566951566951567</v>
      </c>
    </row>
    <row r="112">
      <c r="A112">
        <f>HYPERLINK("https://stackoverflow.com/q/46295367", "46295367")</f>
        <v/>
      </c>
      <c r="B112" t="n">
        <v>0.3042328042328042</v>
      </c>
    </row>
    <row r="113">
      <c r="A113">
        <f>HYPERLINK("https://stackoverflow.com/q/46297894", "46297894")</f>
        <v/>
      </c>
      <c r="B113" t="n">
        <v>0.2086720867208672</v>
      </c>
    </row>
    <row r="114">
      <c r="A114">
        <f>HYPERLINK("https://stackoverflow.com/q/46321865", "46321865")</f>
        <v/>
      </c>
      <c r="B114" t="n">
        <v>0.1843971631205674</v>
      </c>
    </row>
    <row r="115">
      <c r="A115">
        <f>HYPERLINK("https://stackoverflow.com/q/46330301", "46330301")</f>
        <v/>
      </c>
      <c r="B115" t="n">
        <v>0.2540849673202615</v>
      </c>
    </row>
    <row r="116">
      <c r="A116">
        <f>HYPERLINK("https://stackoverflow.com/q/46336305", "46336305")</f>
        <v/>
      </c>
      <c r="B116" t="n">
        <v>0.2323232323232324</v>
      </c>
    </row>
    <row r="117">
      <c r="A117">
        <f>HYPERLINK("https://stackoverflow.com/q/46340789", "46340789")</f>
        <v/>
      </c>
      <c r="B117" t="n">
        <v>0.1649305555555555</v>
      </c>
    </row>
    <row r="118">
      <c r="A118">
        <f>HYPERLINK("https://stackoverflow.com/q/46342043", "46342043")</f>
        <v/>
      </c>
      <c r="B118" t="n">
        <v>0.3241830065359476</v>
      </c>
    </row>
    <row r="119">
      <c r="A119">
        <f>HYPERLINK("https://stackoverflow.com/q/46447525", "46447525")</f>
        <v/>
      </c>
      <c r="B119" t="n">
        <v>0.2333333333333333</v>
      </c>
    </row>
    <row r="120">
      <c r="A120">
        <f>HYPERLINK("https://stackoverflow.com/q/46574894", "46574894")</f>
        <v/>
      </c>
      <c r="B120" t="n">
        <v>0.1578282828282828</v>
      </c>
    </row>
    <row r="121">
      <c r="A121">
        <f>HYPERLINK("https://stackoverflow.com/q/46600731", "46600731")</f>
        <v/>
      </c>
      <c r="B121" t="n">
        <v>0.3203703703703703</v>
      </c>
    </row>
    <row r="122">
      <c r="A122">
        <f>HYPERLINK("https://stackoverflow.com/q/46608926", "46608926")</f>
        <v/>
      </c>
      <c r="B122" t="n">
        <v>0.2766203703703703</v>
      </c>
    </row>
    <row r="123">
      <c r="A123">
        <f>HYPERLINK("https://stackoverflow.com/q/46647682", "46647682")</f>
        <v/>
      </c>
      <c r="B123" t="n">
        <v>0.1362007168458782</v>
      </c>
    </row>
    <row r="124">
      <c r="A124">
        <f>HYPERLINK("https://stackoverflow.com/q/46655042", "46655042")</f>
        <v/>
      </c>
      <c r="B124" t="n">
        <v>0.2184769038701623</v>
      </c>
    </row>
    <row r="125">
      <c r="A125">
        <f>HYPERLINK("https://stackoverflow.com/q/46681967", "46681967")</f>
        <v/>
      </c>
      <c r="B125" t="n">
        <v>0.1575757575757575</v>
      </c>
    </row>
    <row r="126">
      <c r="A126">
        <f>HYPERLINK("https://stackoverflow.com/q/46684369", "46684369")</f>
        <v/>
      </c>
      <c r="B126" t="n">
        <v>0.1713747645951036</v>
      </c>
    </row>
    <row r="127">
      <c r="A127">
        <f>HYPERLINK("https://stackoverflow.com/q/46705213", "46705213")</f>
        <v/>
      </c>
      <c r="B127" t="n">
        <v>0.1967871485943775</v>
      </c>
    </row>
    <row r="128">
      <c r="A128">
        <f>HYPERLINK("https://stackoverflow.com/q/47005811", "47005811")</f>
        <v/>
      </c>
      <c r="B128" t="n">
        <v>0.2313725490196078</v>
      </c>
    </row>
    <row r="129">
      <c r="A129">
        <f>HYPERLINK("https://stackoverflow.com/q/47057239", "47057239")</f>
        <v/>
      </c>
      <c r="B129" t="n">
        <v>0.1841704718417047</v>
      </c>
    </row>
    <row r="130">
      <c r="A130">
        <f>HYPERLINK("https://stackoverflow.com/q/47084869", "47084869")</f>
        <v/>
      </c>
      <c r="B130" t="n">
        <v>0.292063492063492</v>
      </c>
    </row>
    <row r="131">
      <c r="A131">
        <f>HYPERLINK("https://stackoverflow.com/q/47178968", "47178968")</f>
        <v/>
      </c>
      <c r="B131" t="n">
        <v>0.247765006385696</v>
      </c>
    </row>
    <row r="132">
      <c r="A132">
        <f>HYPERLINK("https://stackoverflow.com/q/47194805", "47194805")</f>
        <v/>
      </c>
      <c r="B132" t="n">
        <v>0.280792420327304</v>
      </c>
    </row>
    <row r="133">
      <c r="A133">
        <f>HYPERLINK("https://stackoverflow.com/q/47236477", "47236477")</f>
        <v/>
      </c>
      <c r="B133" t="n">
        <v>0.2058080808080808</v>
      </c>
    </row>
    <row r="134">
      <c r="A134">
        <f>HYPERLINK("https://stackoverflow.com/q/47296300", "47296300")</f>
        <v/>
      </c>
      <c r="B134" t="n">
        <v>0.1560846560846561</v>
      </c>
    </row>
    <row r="135">
      <c r="A135">
        <f>HYPERLINK("https://stackoverflow.com/q/47305630", "47305630")</f>
        <v/>
      </c>
      <c r="B135" t="n">
        <v>0.1942110177404295</v>
      </c>
    </row>
    <row r="136">
      <c r="A136">
        <f>HYPERLINK("https://stackoverflow.com/q/47430596", "47430596")</f>
        <v/>
      </c>
      <c r="B136" t="n">
        <v>0.1680911680911681</v>
      </c>
    </row>
    <row r="137">
      <c r="A137">
        <f>HYPERLINK("https://stackoverflow.com/q/47505898", "47505898")</f>
        <v/>
      </c>
      <c r="B137" t="n">
        <v>0.176068376068376</v>
      </c>
    </row>
    <row r="138">
      <c r="A138">
        <f>HYPERLINK("https://stackoverflow.com/q/47688993", "47688993")</f>
        <v/>
      </c>
      <c r="B138" t="n">
        <v>0.2144927536231884</v>
      </c>
    </row>
    <row r="139">
      <c r="A139">
        <f>HYPERLINK("https://stackoverflow.com/q/47823345", "47823345")</f>
        <v/>
      </c>
      <c r="B139" t="n">
        <v>0.2053333333333333</v>
      </c>
    </row>
    <row r="140">
      <c r="A140">
        <f>HYPERLINK("https://stackoverflow.com/q/47830107", "47830107")</f>
        <v/>
      </c>
      <c r="B140" t="n">
        <v>0.1643026004728133</v>
      </c>
    </row>
    <row r="141">
      <c r="A141">
        <f>HYPERLINK("https://stackoverflow.com/q/47910518", "47910518")</f>
        <v/>
      </c>
      <c r="B141" t="n">
        <v>0.182716049382716</v>
      </c>
    </row>
    <row r="142">
      <c r="A142">
        <f>HYPERLINK("https://stackoverflow.com/q/48279047", "48279047")</f>
        <v/>
      </c>
      <c r="B142" t="n">
        <v>0.1877777777777778</v>
      </c>
    </row>
    <row r="143">
      <c r="A143">
        <f>HYPERLINK("https://stackoverflow.com/q/48443288", "48443288")</f>
        <v/>
      </c>
      <c r="B143" t="n">
        <v>0.2042042042042042</v>
      </c>
    </row>
    <row r="144">
      <c r="A144">
        <f>HYPERLINK("https://stackoverflow.com/q/48525962", "48525962")</f>
        <v/>
      </c>
      <c r="B144" t="n">
        <v>0.1988304093567251</v>
      </c>
    </row>
    <row r="145">
      <c r="A145">
        <f>HYPERLINK("https://stackoverflow.com/q/48621279", "48621279")</f>
        <v/>
      </c>
      <c r="B145" t="n">
        <v>0.1709401709401709</v>
      </c>
    </row>
    <row r="146">
      <c r="A146">
        <f>HYPERLINK("https://stackoverflow.com/q/48647359", "48647359")</f>
        <v/>
      </c>
      <c r="B146" t="n">
        <v>0.1714677640603567</v>
      </c>
    </row>
    <row r="147">
      <c r="A147">
        <f>HYPERLINK("https://stackoverflow.com/q/48791497", "48791497")</f>
        <v/>
      </c>
      <c r="B147" t="n">
        <v>0.1726907630522088</v>
      </c>
    </row>
    <row r="148">
      <c r="A148">
        <f>HYPERLINK("https://stackoverflow.com/q/48913880", "48913880")</f>
        <v/>
      </c>
      <c r="B148" t="n">
        <v>0.1818181818181818</v>
      </c>
    </row>
    <row r="149">
      <c r="A149">
        <f>HYPERLINK("https://stackoverflow.com/q/48952883", "48952883")</f>
        <v/>
      </c>
      <c r="B149" t="n">
        <v>0.2027027027027027</v>
      </c>
    </row>
    <row r="150">
      <c r="A150">
        <f>HYPERLINK("https://stackoverflow.com/q/49097763", "49097763")</f>
        <v/>
      </c>
      <c r="B150" t="n">
        <v>0.3416347381864623</v>
      </c>
    </row>
    <row r="151">
      <c r="A151">
        <f>HYPERLINK("https://stackoverflow.com/q/49148407", "49148407")</f>
        <v/>
      </c>
      <c r="B151" t="n">
        <v>0.249597423510467</v>
      </c>
    </row>
    <row r="152">
      <c r="A152">
        <f>HYPERLINK("https://stackoverflow.com/q/49175094", "49175094")</f>
        <v/>
      </c>
      <c r="B152" t="n">
        <v>0.2037037037037037</v>
      </c>
    </row>
    <row r="153">
      <c r="A153">
        <f>HYPERLINK("https://stackoverflow.com/q/49467664", "49467664")</f>
        <v/>
      </c>
      <c r="B153" t="n">
        <v>0.2457912457912457</v>
      </c>
    </row>
    <row r="154">
      <c r="A154">
        <f>HYPERLINK("https://stackoverflow.com/q/49504777", "49504777")</f>
        <v/>
      </c>
      <c r="B154" t="n">
        <v>0.2520325203252032</v>
      </c>
    </row>
    <row r="155">
      <c r="A155">
        <f>HYPERLINK("https://stackoverflow.com/q/49509195", "49509195")</f>
        <v/>
      </c>
      <c r="B155" t="n">
        <v>0.1538461538461539</v>
      </c>
    </row>
    <row r="156">
      <c r="A156">
        <f>HYPERLINK("https://stackoverflow.com/q/49563870", "49563870")</f>
        <v/>
      </c>
      <c r="B156" t="n">
        <v>0.1777777777777778</v>
      </c>
    </row>
    <row r="157">
      <c r="A157">
        <f>HYPERLINK("https://stackoverflow.com/q/49666940", "49666940")</f>
        <v/>
      </c>
      <c r="B157" t="n">
        <v>0.3820662768031189</v>
      </c>
    </row>
    <row r="158">
      <c r="A158">
        <f>HYPERLINK("https://stackoverflow.com/q/49670353", "49670353")</f>
        <v/>
      </c>
      <c r="B158" t="n">
        <v>0.3131313131313131</v>
      </c>
    </row>
    <row r="159">
      <c r="A159">
        <f>HYPERLINK("https://stackoverflow.com/q/49675462", "49675462")</f>
        <v/>
      </c>
      <c r="B159" t="n">
        <v>0.1886792452830189</v>
      </c>
    </row>
    <row r="160">
      <c r="A160">
        <f>HYPERLINK("https://stackoverflow.com/q/49718975", "49718975")</f>
        <v/>
      </c>
      <c r="B160" t="n">
        <v>0.1618357487922705</v>
      </c>
    </row>
    <row r="161">
      <c r="A161">
        <f>HYPERLINK("https://stackoverflow.com/q/49929362", "49929362")</f>
        <v/>
      </c>
      <c r="B161" t="n">
        <v>0.2090643274853801</v>
      </c>
    </row>
    <row r="162">
      <c r="A162">
        <f>HYPERLINK("https://stackoverflow.com/q/49956884", "49956884")</f>
        <v/>
      </c>
      <c r="B162" t="n">
        <v>0.1626409017713365</v>
      </c>
    </row>
    <row r="163">
      <c r="A163">
        <f>HYPERLINK("https://stackoverflow.com/q/49997339", "49997339")</f>
        <v/>
      </c>
      <c r="B163" t="n">
        <v>0.2479674796747967</v>
      </c>
    </row>
    <row r="164">
      <c r="A164">
        <f>HYPERLINK("https://stackoverflow.com/q/50027522", "50027522")</f>
        <v/>
      </c>
      <c r="B164" t="n">
        <v>0.1928104575163399</v>
      </c>
    </row>
    <row r="165">
      <c r="A165">
        <f>HYPERLINK("https://stackoverflow.com/q/50028775", "50028775")</f>
        <v/>
      </c>
      <c r="B165" t="n">
        <v>0.1758241758241758</v>
      </c>
    </row>
    <row r="166">
      <c r="A166">
        <f>HYPERLINK("https://stackoverflow.com/q/50142255", "50142255")</f>
        <v/>
      </c>
      <c r="B166" t="n">
        <v>0.2128764278296989</v>
      </c>
    </row>
    <row r="167">
      <c r="A167">
        <f>HYPERLINK("https://stackoverflow.com/q/50211166", "50211166")</f>
        <v/>
      </c>
      <c r="B167" t="n">
        <v>0.2068126520681265</v>
      </c>
    </row>
    <row r="168">
      <c r="A168">
        <f>HYPERLINK("https://stackoverflow.com/q/50216642", "50216642")</f>
        <v/>
      </c>
      <c r="B168" t="n">
        <v>0.2081377151799687</v>
      </c>
    </row>
    <row r="169">
      <c r="A169">
        <f>HYPERLINK("https://stackoverflow.com/q/50218500", "50218500")</f>
        <v/>
      </c>
      <c r="B169" t="n">
        <v>0.205607476635514</v>
      </c>
    </row>
    <row r="170">
      <c r="A170">
        <f>HYPERLINK("https://stackoverflow.com/q/50480858", "50480858")</f>
        <v/>
      </c>
      <c r="B170" t="n">
        <v>0.2520045819014891</v>
      </c>
    </row>
    <row r="171">
      <c r="A171">
        <f>HYPERLINK("https://stackoverflow.com/q/50591528", "50591528")</f>
        <v/>
      </c>
      <c r="B171" t="n">
        <v>0.1633986928104575</v>
      </c>
    </row>
    <row r="172">
      <c r="A172">
        <f>HYPERLINK("https://stackoverflow.com/q/50637765", "50637765")</f>
        <v/>
      </c>
      <c r="B172" t="n">
        <v>0.2589285714285713</v>
      </c>
    </row>
    <row r="173">
      <c r="A173">
        <f>HYPERLINK("https://stackoverflow.com/q/50688958", "50688958")</f>
        <v/>
      </c>
      <c r="B173" t="n">
        <v>0.2569444444444445</v>
      </c>
    </row>
    <row r="174">
      <c r="A174">
        <f>HYPERLINK("https://stackoverflow.com/q/50705737", "50705737")</f>
        <v/>
      </c>
      <c r="B174" t="n">
        <v>0.3995006242197253</v>
      </c>
    </row>
    <row r="175">
      <c r="A175">
        <f>HYPERLINK("https://stackoverflow.com/q/50713215", "50713215")</f>
        <v/>
      </c>
      <c r="B175" t="n">
        <v>0.2790697674418604</v>
      </c>
    </row>
    <row r="176">
      <c r="A176">
        <f>HYPERLINK("https://stackoverflow.com/q/50766363", "50766363")</f>
        <v/>
      </c>
      <c r="B176" t="n">
        <v>0.2716049382716049</v>
      </c>
    </row>
    <row r="177">
      <c r="A177">
        <f>HYPERLINK("https://stackoverflow.com/q/50829992", "50829992")</f>
        <v/>
      </c>
      <c r="B177" t="n">
        <v>0.1796690307328605</v>
      </c>
    </row>
    <row r="178">
      <c r="A178">
        <f>HYPERLINK("https://stackoverflow.com/q/50846243", "50846243")</f>
        <v/>
      </c>
      <c r="B178" t="n">
        <v>0.2017543859649122</v>
      </c>
    </row>
    <row r="179">
      <c r="A179">
        <f>HYPERLINK("https://stackoverflow.com/q/50903007", "50903007")</f>
        <v/>
      </c>
      <c r="B179" t="n">
        <v>0.1931623931623931</v>
      </c>
    </row>
    <row r="180">
      <c r="A180">
        <f>HYPERLINK("https://stackoverflow.com/q/50977178", "50977178")</f>
        <v/>
      </c>
      <c r="B180" t="n">
        <v>0.3856682769726248</v>
      </c>
    </row>
    <row r="181">
      <c r="A181">
        <f>HYPERLINK("https://stackoverflow.com/q/50986952", "50986952")</f>
        <v/>
      </c>
      <c r="B181" t="n">
        <v>0.1680555555555555</v>
      </c>
    </row>
    <row r="182">
      <c r="A182">
        <f>HYPERLINK("https://stackoverflow.com/q/51031354", "51031354")</f>
        <v/>
      </c>
      <c r="B182" t="n">
        <v>0.2345679012345679</v>
      </c>
    </row>
    <row r="183">
      <c r="A183">
        <f>HYPERLINK("https://stackoverflow.com/q/51032451", "51032451")</f>
        <v/>
      </c>
      <c r="B183" t="n">
        <v>0.3048635824436536</v>
      </c>
    </row>
    <row r="184">
      <c r="A184">
        <f>HYPERLINK("https://stackoverflow.com/q/51133592", "51133592")</f>
        <v/>
      </c>
      <c r="B184" t="n">
        <v>0.2065727699530516</v>
      </c>
    </row>
    <row r="185">
      <c r="A185">
        <f>HYPERLINK("https://stackoverflow.com/q/51193793", "51193793")</f>
        <v/>
      </c>
      <c r="B185" t="n">
        <v>0.1959595959595959</v>
      </c>
    </row>
    <row r="186">
      <c r="A186">
        <f>HYPERLINK("https://stackoverflow.com/q/51369708", "51369708")</f>
        <v/>
      </c>
      <c r="B186" t="n">
        <v>0.2222222222222222</v>
      </c>
    </row>
    <row r="187">
      <c r="A187">
        <f>HYPERLINK("https://stackoverflow.com/q/51380757", "51380757")</f>
        <v/>
      </c>
      <c r="B187" t="n">
        <v>0.1941097724230254</v>
      </c>
    </row>
    <row r="188">
      <c r="A188">
        <f>HYPERLINK("https://stackoverflow.com/q/51381243", "51381243")</f>
        <v/>
      </c>
      <c r="B188" t="n">
        <v>0.1755233494363929</v>
      </c>
    </row>
    <row r="189">
      <c r="A189">
        <f>HYPERLINK("https://stackoverflow.com/q/51545104", "51545104")</f>
        <v/>
      </c>
      <c r="B189" t="n">
        <v>0.2662835249042145</v>
      </c>
    </row>
    <row r="190">
      <c r="A190">
        <f>HYPERLINK("https://stackoverflow.com/q/51675435", "51675435")</f>
        <v/>
      </c>
      <c r="B190" t="n">
        <v>0.2284527518172378</v>
      </c>
    </row>
    <row r="191">
      <c r="A191">
        <f>HYPERLINK("https://stackoverflow.com/q/51739637", "51739637")</f>
        <v/>
      </c>
      <c r="B191" t="n">
        <v>0.1851851851851852</v>
      </c>
    </row>
    <row r="192">
      <c r="A192">
        <f>HYPERLINK("https://stackoverflow.com/q/51769448", "51769448")</f>
        <v/>
      </c>
      <c r="B192" t="n">
        <v>0.1610486891385768</v>
      </c>
    </row>
    <row r="193">
      <c r="A193">
        <f>HYPERLINK("https://stackoverflow.com/q/51817025", "51817025")</f>
        <v/>
      </c>
      <c r="B193" t="n">
        <v>0.2156862745098039</v>
      </c>
    </row>
    <row r="194">
      <c r="A194">
        <f>HYPERLINK("https://stackoverflow.com/q/51853310", "51853310")</f>
        <v/>
      </c>
      <c r="B194" t="n">
        <v>0.1979166666666667</v>
      </c>
    </row>
    <row r="195">
      <c r="A195">
        <f>HYPERLINK("https://stackoverflow.com/q/51884008", "51884008")</f>
        <v/>
      </c>
      <c r="B195" t="n">
        <v>0.2285714285714286</v>
      </c>
    </row>
    <row r="196">
      <c r="A196">
        <f>HYPERLINK("https://stackoverflow.com/q/52088852", "52088852")</f>
        <v/>
      </c>
      <c r="B196" t="n">
        <v>0.2251851851851852</v>
      </c>
    </row>
    <row r="197">
      <c r="A197">
        <f>HYPERLINK("https://stackoverflow.com/q/52120970", "52120970")</f>
        <v/>
      </c>
      <c r="B197" t="n">
        <v>0.2998921251348435</v>
      </c>
    </row>
    <row r="198">
      <c r="A198">
        <f>HYPERLINK("https://stackoverflow.com/q/52213870", "52213870")</f>
        <v/>
      </c>
      <c r="B198" t="n">
        <v>0.1629629629629629</v>
      </c>
    </row>
    <row r="199">
      <c r="A199">
        <f>HYPERLINK("https://stackoverflow.com/q/52421026", "52421026")</f>
        <v/>
      </c>
      <c r="B199" t="n">
        <v>0.1696696696696696</v>
      </c>
    </row>
    <row r="200">
      <c r="A200">
        <f>HYPERLINK("https://stackoverflow.com/q/52436007", "52436007")</f>
        <v/>
      </c>
      <c r="B200" t="n">
        <v>0.3312169312169311</v>
      </c>
    </row>
    <row r="201">
      <c r="A201">
        <f>HYPERLINK("https://stackoverflow.com/q/52486527", "52486527")</f>
        <v/>
      </c>
      <c r="B201" t="n">
        <v>0.1644444444444444</v>
      </c>
    </row>
    <row r="202">
      <c r="A202">
        <f>HYPERLINK("https://stackoverflow.com/q/52492264", "52492264")</f>
        <v/>
      </c>
      <c r="B202" t="n">
        <v>0.2059620596205962</v>
      </c>
    </row>
    <row r="203">
      <c r="A203">
        <f>HYPERLINK("https://stackoverflow.com/q/52585467", "52585467")</f>
        <v/>
      </c>
      <c r="B203" t="n">
        <v>0.2076502732240437</v>
      </c>
    </row>
    <row r="204">
      <c r="A204">
        <f>HYPERLINK("https://stackoverflow.com/q/52706803", "52706803")</f>
        <v/>
      </c>
      <c r="B204" t="n">
        <v>0.2021857923497268</v>
      </c>
    </row>
    <row r="205">
      <c r="A205">
        <f>HYPERLINK("https://stackoverflow.com/q/52715914", "52715914")</f>
        <v/>
      </c>
      <c r="B205" t="n">
        <v>0.162754303599374</v>
      </c>
    </row>
    <row r="206">
      <c r="A206">
        <f>HYPERLINK("https://stackoverflow.com/q/52744026", "52744026")</f>
        <v/>
      </c>
      <c r="B206" t="n">
        <v>0.2002743484224965</v>
      </c>
    </row>
    <row r="207">
      <c r="A207">
        <f>HYPERLINK("https://stackoverflow.com/q/52814608", "52814608")</f>
        <v/>
      </c>
      <c r="B207" t="n">
        <v>0.3210964268232991</v>
      </c>
    </row>
    <row r="208">
      <c r="A208">
        <f>HYPERLINK("https://stackoverflow.com/q/52825572", "52825572")</f>
        <v/>
      </c>
      <c r="B208" t="n">
        <v>0.1525925925925926</v>
      </c>
    </row>
    <row r="209">
      <c r="A209">
        <f>HYPERLINK("https://stackoverflow.com/q/52872674", "52872674")</f>
        <v/>
      </c>
      <c r="B209" t="n">
        <v>0.2235294117647059</v>
      </c>
    </row>
    <row r="210">
      <c r="A210">
        <f>HYPERLINK("https://stackoverflow.com/q/52954065", "52954065")</f>
        <v/>
      </c>
      <c r="B210" t="n">
        <v>0.206140350877193</v>
      </c>
    </row>
    <row r="211">
      <c r="A211">
        <f>HYPERLINK("https://stackoverflow.com/q/52961393", "52961393")</f>
        <v/>
      </c>
      <c r="B211" t="n">
        <v>0.3856749311294766</v>
      </c>
    </row>
    <row r="212">
      <c r="A212">
        <f>HYPERLINK("https://stackoverflow.com/q/53169033", "53169033")</f>
        <v/>
      </c>
      <c r="B212" t="n">
        <v>0.2709284627092846</v>
      </c>
    </row>
    <row r="213">
      <c r="A213">
        <f>HYPERLINK("https://stackoverflow.com/q/53170139", "53170139")</f>
        <v/>
      </c>
      <c r="B213" t="n">
        <v>0.2129629629629629</v>
      </c>
    </row>
    <row r="214">
      <c r="A214">
        <f>HYPERLINK("https://stackoverflow.com/q/53170292", "53170292")</f>
        <v/>
      </c>
      <c r="B214" t="n">
        <v>0.2222222222222222</v>
      </c>
    </row>
    <row r="215">
      <c r="A215">
        <f>HYPERLINK("https://stackoverflow.com/q/53207653", "53207653")</f>
        <v/>
      </c>
      <c r="B215" t="n">
        <v>0.17003367003367</v>
      </c>
    </row>
    <row r="216">
      <c r="A216">
        <f>HYPERLINK("https://stackoverflow.com/q/53286917", "53286917")</f>
        <v/>
      </c>
      <c r="B216" t="n">
        <v>0.2120051085568327</v>
      </c>
    </row>
    <row r="217">
      <c r="A217">
        <f>HYPERLINK("https://stackoverflow.com/q/53433521", "53433521")</f>
        <v/>
      </c>
      <c r="B217" t="n">
        <v>0.2194787379972565</v>
      </c>
    </row>
    <row r="218">
      <c r="A218">
        <f>HYPERLINK("https://stackoverflow.com/q/53472963", "53472963")</f>
        <v/>
      </c>
      <c r="B218" t="n">
        <v>0.2434782608695652</v>
      </c>
    </row>
    <row r="219">
      <c r="A219">
        <f>HYPERLINK("https://stackoverflow.com/q/53499572", "53499572")</f>
        <v/>
      </c>
      <c r="B219" t="n">
        <v>0.1819923371647509</v>
      </c>
    </row>
    <row r="220">
      <c r="A220">
        <f>HYPERLINK("https://stackoverflow.com/q/53618469", "53618469")</f>
        <v/>
      </c>
      <c r="B220" t="n">
        <v>0.2368421052631579</v>
      </c>
    </row>
    <row r="221">
      <c r="A221">
        <f>HYPERLINK("https://stackoverflow.com/q/53690242", "53690242")</f>
        <v/>
      </c>
      <c r="B221" t="n">
        <v>0.1748148148148148</v>
      </c>
    </row>
    <row r="222">
      <c r="A222">
        <f>HYPERLINK("https://stackoverflow.com/q/53729079", "53729079")</f>
        <v/>
      </c>
      <c r="B222" t="n">
        <v>0.1614583333333333</v>
      </c>
    </row>
    <row r="223">
      <c r="A223">
        <f>HYPERLINK("https://stackoverflow.com/q/53820097", "53820097")</f>
        <v/>
      </c>
      <c r="B223" t="n">
        <v>0.2641070389761489</v>
      </c>
    </row>
    <row r="224">
      <c r="A224">
        <f>HYPERLINK("https://stackoverflow.com/q/53884595", "53884595")</f>
        <v/>
      </c>
      <c r="B224" t="n">
        <v>0.1475694444444444</v>
      </c>
    </row>
    <row r="225">
      <c r="A225">
        <f>HYPERLINK("https://stackoverflow.com/q/54069553", "54069553")</f>
        <v/>
      </c>
      <c r="B225" t="n">
        <v>0.2068376068376069</v>
      </c>
    </row>
    <row r="226">
      <c r="A226">
        <f>HYPERLINK("https://stackoverflow.com/q/54113212", "54113212")</f>
        <v/>
      </c>
      <c r="B226" t="n">
        <v>0.3055555555555555</v>
      </c>
    </row>
    <row r="227">
      <c r="A227">
        <f>HYPERLINK("https://stackoverflow.com/q/54134476", "54134476")</f>
        <v/>
      </c>
      <c r="B227" t="n">
        <v>0.1516516516516516</v>
      </c>
    </row>
    <row r="228">
      <c r="A228">
        <f>HYPERLINK("https://stackoverflow.com/q/54363950", "54363950")</f>
        <v/>
      </c>
      <c r="B228" t="n">
        <v>0.2371615312791783</v>
      </c>
    </row>
    <row r="229">
      <c r="A229">
        <f>HYPERLINK("https://stackoverflow.com/q/54446152", "54446152")</f>
        <v/>
      </c>
      <c r="B229" t="n">
        <v>0.2566752799310939</v>
      </c>
    </row>
    <row r="230">
      <c r="A230">
        <f>HYPERLINK("https://stackoverflow.com/q/54462153", "54462153")</f>
        <v/>
      </c>
      <c r="B230" t="n">
        <v>0.3057090239410681</v>
      </c>
    </row>
    <row r="231">
      <c r="A231">
        <f>HYPERLINK("https://stackoverflow.com/q/54548490", "54548490")</f>
        <v/>
      </c>
      <c r="B231" t="n">
        <v>0.2322322322322322</v>
      </c>
    </row>
    <row r="232">
      <c r="A232">
        <f>HYPERLINK("https://stackoverflow.com/q/54574872", "54574872")</f>
        <v/>
      </c>
      <c r="B232" t="n">
        <v>0.1711711711711712</v>
      </c>
    </row>
    <row r="233">
      <c r="A233">
        <f>HYPERLINK("https://stackoverflow.com/q/54577431", "54577431")</f>
        <v/>
      </c>
      <c r="B233" t="n">
        <v>0.2101449275362319</v>
      </c>
    </row>
    <row r="234">
      <c r="A234">
        <f>HYPERLINK("https://stackoverflow.com/q/54603982", "54603982")</f>
        <v/>
      </c>
      <c r="B234" t="n">
        <v>0.2793209876543209</v>
      </c>
    </row>
    <row r="235">
      <c r="A235">
        <f>HYPERLINK("https://stackoverflow.com/q/54744615", "54744615")</f>
        <v/>
      </c>
      <c r="B235" t="n">
        <v>0.1899641577060932</v>
      </c>
    </row>
    <row r="236">
      <c r="A236">
        <f>HYPERLINK("https://stackoverflow.com/q/54754818", "54754818")</f>
        <v/>
      </c>
      <c r="B236" t="n">
        <v>0.2359963269054177</v>
      </c>
    </row>
    <row r="237">
      <c r="A237">
        <f>HYPERLINK("https://stackoverflow.com/q/54841101", "54841101")</f>
        <v/>
      </c>
      <c r="B237" t="n">
        <v>0.1436781609195402</v>
      </c>
    </row>
    <row r="238">
      <c r="A238">
        <f>HYPERLINK("https://stackoverflow.com/q/54936924", "54936924")</f>
        <v/>
      </c>
      <c r="B238" t="n">
        <v>0.1963470319634703</v>
      </c>
    </row>
    <row r="239">
      <c r="A239">
        <f>HYPERLINK("https://stackoverflow.com/q/54980076", "54980076")</f>
        <v/>
      </c>
      <c r="B239" t="n">
        <v>0.1619047619047619</v>
      </c>
    </row>
    <row r="240">
      <c r="A240">
        <f>HYPERLINK("https://stackoverflow.com/q/55240089", "55240089")</f>
        <v/>
      </c>
      <c r="B240" t="n">
        <v>0.2520128824476651</v>
      </c>
    </row>
    <row r="241">
      <c r="A241">
        <f>HYPERLINK("https://stackoverflow.com/q/55304547", "55304547")</f>
        <v/>
      </c>
      <c r="B241" t="n">
        <v>0.1958195819581958</v>
      </c>
    </row>
    <row r="242">
      <c r="A242">
        <f>HYPERLINK("https://stackoverflow.com/q/55450821", "55450821")</f>
        <v/>
      </c>
      <c r="B242" t="n">
        <v>0.1753812636165577</v>
      </c>
    </row>
    <row r="243">
      <c r="A243">
        <f>HYPERLINK("https://stackoverflow.com/q/55505857", "55505857")</f>
        <v/>
      </c>
      <c r="B243" t="n">
        <v>0.1761229314420804</v>
      </c>
    </row>
    <row r="244">
      <c r="A244">
        <f>HYPERLINK("https://stackoverflow.com/q/55559831", "55559831")</f>
        <v/>
      </c>
      <c r="B244" t="n">
        <v>0.2690763052208836</v>
      </c>
    </row>
    <row r="245">
      <c r="A245">
        <f>HYPERLINK("https://stackoverflow.com/q/55617000", "55617000")</f>
        <v/>
      </c>
      <c r="B245" t="n">
        <v>0.1994301994301994</v>
      </c>
    </row>
    <row r="246">
      <c r="A246">
        <f>HYPERLINK("https://stackoverflow.com/q/55726281", "55726281")</f>
        <v/>
      </c>
      <c r="B246" t="n">
        <v>0.4026284348864994</v>
      </c>
    </row>
    <row r="247">
      <c r="A247">
        <f>HYPERLINK("https://stackoverflow.com/q/55738130", "55738130")</f>
        <v/>
      </c>
      <c r="B247" t="n">
        <v>0.2485380116959064</v>
      </c>
    </row>
    <row r="248">
      <c r="A248">
        <f>HYPERLINK("https://stackoverflow.com/q/55781743", "55781743")</f>
        <v/>
      </c>
      <c r="B248" t="n">
        <v>0.2399355877616747</v>
      </c>
    </row>
    <row r="249">
      <c r="A249">
        <f>HYPERLINK("https://stackoverflow.com/q/55870883", "55870883")</f>
        <v/>
      </c>
      <c r="B249" t="n">
        <v>0.2672672672672672</v>
      </c>
    </row>
    <row r="250">
      <c r="A250">
        <f>HYPERLINK("https://stackoverflow.com/q/55873748", "55873748")</f>
        <v/>
      </c>
      <c r="B250" t="n">
        <v>0.25</v>
      </c>
    </row>
    <row r="251">
      <c r="A251">
        <f>HYPERLINK("https://stackoverflow.com/q/55882359", "55882359")</f>
        <v/>
      </c>
      <c r="B251" t="n">
        <v>0.2758169934640523</v>
      </c>
    </row>
    <row r="252">
      <c r="A252">
        <f>HYPERLINK("https://stackoverflow.com/q/55905651", "55905651")</f>
        <v/>
      </c>
      <c r="B252" t="n">
        <v>0.2461873638344227</v>
      </c>
    </row>
    <row r="253">
      <c r="A253">
        <f>HYPERLINK("https://stackoverflow.com/q/55945647", "55945647")</f>
        <v/>
      </c>
      <c r="B253" t="n">
        <v>0.1703703703703703</v>
      </c>
    </row>
    <row r="254">
      <c r="A254">
        <f>HYPERLINK("https://stackoverflow.com/q/56028910", "56028910")</f>
        <v/>
      </c>
      <c r="B254" t="n">
        <v>0.2333333333333333</v>
      </c>
    </row>
    <row r="255">
      <c r="A255">
        <f>HYPERLINK("https://stackoverflow.com/q/56284148", "56284148")</f>
        <v/>
      </c>
      <c r="B255" t="n">
        <v>0.1409618573797678</v>
      </c>
    </row>
    <row r="256">
      <c r="A256">
        <f>HYPERLINK("https://stackoverflow.com/q/56420263", "56420263")</f>
        <v/>
      </c>
      <c r="B256" t="n">
        <v>0.251984126984127</v>
      </c>
    </row>
    <row r="257">
      <c r="A257">
        <f>HYPERLINK("https://stackoverflow.com/q/56444605", "56444605")</f>
        <v/>
      </c>
      <c r="B257" t="n">
        <v>0.3454987834549878</v>
      </c>
    </row>
    <row r="258">
      <c r="A258">
        <f>HYPERLINK("https://stackoverflow.com/q/56556456", "56556456")</f>
        <v/>
      </c>
      <c r="B258" t="n">
        <v>0.2071759259259259</v>
      </c>
    </row>
    <row r="259">
      <c r="A259">
        <f>HYPERLINK("https://stackoverflow.com/q/56570383", "56570383")</f>
        <v/>
      </c>
      <c r="B259" t="n">
        <v>0.2599784250269687</v>
      </c>
    </row>
    <row r="260">
      <c r="A260">
        <f>HYPERLINK("https://stackoverflow.com/q/56635352", "56635352")</f>
        <v/>
      </c>
      <c r="B260" t="n">
        <v>0.22953216374269</v>
      </c>
    </row>
    <row r="261">
      <c r="A261">
        <f>HYPERLINK("https://stackoverflow.com/q/56657103", "56657103")</f>
        <v/>
      </c>
      <c r="B261" t="n">
        <v>0.3012048192771084</v>
      </c>
    </row>
    <row r="262">
      <c r="A262">
        <f>HYPERLINK("https://stackoverflow.com/q/56661461", "56661461")</f>
        <v/>
      </c>
      <c r="B262" t="n">
        <v>0.1435185185185185</v>
      </c>
    </row>
    <row r="263">
      <c r="A263">
        <f>HYPERLINK("https://stackoverflow.com/q/56675025", "56675025")</f>
        <v/>
      </c>
      <c r="B263" t="n">
        <v>0.219047619047619</v>
      </c>
    </row>
    <row r="264">
      <c r="A264">
        <f>HYPERLINK("https://stackoverflow.com/q/56690282", "56690282")</f>
        <v/>
      </c>
      <c r="B264" t="n">
        <v>0.1794871794871795</v>
      </c>
    </row>
    <row r="265">
      <c r="A265">
        <f>HYPERLINK("https://stackoverflow.com/q/56751486", "56751486")</f>
        <v/>
      </c>
      <c r="B265" t="n">
        <v>0.2838383838383837</v>
      </c>
    </row>
    <row r="266">
      <c r="A266">
        <f>HYPERLINK("https://stackoverflow.com/q/56772072", "56772072")</f>
        <v/>
      </c>
      <c r="B266" t="n">
        <v>0.2046783625730994</v>
      </c>
    </row>
    <row r="267">
      <c r="A267">
        <f>HYPERLINK("https://stackoverflow.com/q/56859374", "56859374")</f>
        <v/>
      </c>
      <c r="B267" t="n">
        <v>0.3333333333333334</v>
      </c>
    </row>
    <row r="268">
      <c r="A268">
        <f>HYPERLINK("https://stackoverflow.com/q/56903025", "56903025")</f>
        <v/>
      </c>
      <c r="B268" t="n">
        <v>0.2771241830065359</v>
      </c>
    </row>
    <row r="269">
      <c r="A269">
        <f>HYPERLINK("https://stackoverflow.com/q/56929036", "56929036")</f>
        <v/>
      </c>
      <c r="B269" t="n">
        <v>0.2067510548523207</v>
      </c>
    </row>
    <row r="270">
      <c r="A270">
        <f>HYPERLINK("https://stackoverflow.com/q/56952560", "56952560")</f>
        <v/>
      </c>
      <c r="B270" t="n">
        <v>0.2042042042042042</v>
      </c>
    </row>
    <row r="271">
      <c r="A271">
        <f>HYPERLINK("https://stackoverflow.com/q/57040864", "57040864")</f>
        <v/>
      </c>
      <c r="B271" t="n">
        <v>0.2066905615292712</v>
      </c>
    </row>
    <row r="272">
      <c r="A272">
        <f>HYPERLINK("https://stackoverflow.com/q/57072506", "57072506")</f>
        <v/>
      </c>
      <c r="B272" t="n">
        <v>0.1937984496124031</v>
      </c>
    </row>
    <row r="273">
      <c r="A273">
        <f>HYPERLINK("https://stackoverflow.com/q/57115085", "57115085")</f>
        <v/>
      </c>
      <c r="B273" t="n">
        <v>0.2796934865900383</v>
      </c>
    </row>
    <row r="274">
      <c r="A274">
        <f>HYPERLINK("https://stackoverflow.com/q/57164103", "57164103")</f>
        <v/>
      </c>
      <c r="B274" t="n">
        <v>0.3370998116760828</v>
      </c>
    </row>
    <row r="275">
      <c r="A275">
        <f>HYPERLINK("https://stackoverflow.com/q/57172082", "57172082")</f>
        <v/>
      </c>
      <c r="B275" t="n">
        <v>0.1675485008818342</v>
      </c>
    </row>
    <row r="276">
      <c r="A276">
        <f>HYPERLINK("https://stackoverflow.com/q/57205735", "57205735")</f>
        <v/>
      </c>
      <c r="B276" t="n">
        <v>0.1828410689170183</v>
      </c>
    </row>
    <row r="277">
      <c r="A277">
        <f>HYPERLINK("https://stackoverflow.com/q/57233121", "57233121")</f>
        <v/>
      </c>
      <c r="B277" t="n">
        <v>0.1916666666666667</v>
      </c>
    </row>
    <row r="278">
      <c r="A278">
        <f>HYPERLINK("https://stackoverflow.com/q/57261342", "57261342")</f>
        <v/>
      </c>
      <c r="B278" t="n">
        <v>0.2489451476793249</v>
      </c>
    </row>
    <row r="279">
      <c r="A279">
        <f>HYPERLINK("https://stackoverflow.com/q/57357758", "57357758")</f>
        <v/>
      </c>
      <c r="B279" t="n">
        <v>0.3215339233038347</v>
      </c>
    </row>
    <row r="280">
      <c r="A280">
        <f>HYPERLINK("https://stackoverflow.com/q/57382016", "57382016")</f>
        <v/>
      </c>
      <c r="B280" t="n">
        <v>0.2583333333333333</v>
      </c>
    </row>
    <row r="281">
      <c r="A281">
        <f>HYPERLINK("https://stackoverflow.com/q/57417867", "57417867")</f>
        <v/>
      </c>
      <c r="B281" t="n">
        <v>0.2093567251461988</v>
      </c>
    </row>
    <row r="282">
      <c r="A282">
        <f>HYPERLINK("https://stackoverflow.com/q/57494649", "57494649")</f>
        <v/>
      </c>
      <c r="B282" t="n">
        <v>0.2614942528735631</v>
      </c>
    </row>
    <row r="283">
      <c r="A283">
        <f>HYPERLINK("https://stackoverflow.com/q/57557137", "57557137")</f>
        <v/>
      </c>
      <c r="B283" t="n">
        <v>0.292063492063492</v>
      </c>
    </row>
    <row r="284">
      <c r="A284">
        <f>HYPERLINK("https://stackoverflow.com/q/57647663", "57647663")</f>
        <v/>
      </c>
      <c r="B284" t="n">
        <v>0.1658841940532081</v>
      </c>
    </row>
    <row r="285">
      <c r="A285">
        <f>HYPERLINK("https://stackoverflow.com/q/57657610", "57657610")</f>
        <v/>
      </c>
      <c r="B285" t="n">
        <v>0.1660424469413233</v>
      </c>
    </row>
    <row r="286">
      <c r="A286">
        <f>HYPERLINK("https://stackoverflow.com/q/57806521", "57806521")</f>
        <v/>
      </c>
      <c r="B286" t="n">
        <v>0.2611832611832611</v>
      </c>
    </row>
    <row r="287">
      <c r="A287">
        <f>HYPERLINK("https://stackoverflow.com/q/57849964", "57849964")</f>
        <v/>
      </c>
      <c r="B287" t="n">
        <v>0.1502525252525252</v>
      </c>
    </row>
    <row r="288">
      <c r="A288">
        <f>HYPERLINK("https://stackoverflow.com/q/57895035", "57895035")</f>
        <v/>
      </c>
      <c r="B288" t="n">
        <v>0.2059925093632959</v>
      </c>
    </row>
    <row r="289">
      <c r="A289">
        <f>HYPERLINK("https://stackoverflow.com/q/57909595", "57909595")</f>
        <v/>
      </c>
      <c r="B289" t="n">
        <v>0.2165242165242165</v>
      </c>
    </row>
    <row r="290">
      <c r="A290">
        <f>HYPERLINK("https://stackoverflow.com/q/57910501", "57910501")</f>
        <v/>
      </c>
      <c r="B290" t="n">
        <v>0.2485207100591716</v>
      </c>
    </row>
    <row r="291">
      <c r="A291">
        <f>HYPERLINK("https://stackoverflow.com/q/57971560", "57971560")</f>
        <v/>
      </c>
      <c r="B291" t="n">
        <v>0.2368421052631579</v>
      </c>
    </row>
    <row r="292">
      <c r="A292">
        <f>HYPERLINK("https://stackoverflow.com/q/58004855", "58004855")</f>
        <v/>
      </c>
      <c r="B292" t="n">
        <v>0.1694915254237288</v>
      </c>
    </row>
    <row r="293">
      <c r="A293">
        <f>HYPERLINK("https://stackoverflow.com/q/58010768", "58010768")</f>
        <v/>
      </c>
      <c r="B293" t="n">
        <v>0.1940298507462687</v>
      </c>
    </row>
    <row r="294">
      <c r="A294">
        <f>HYPERLINK("https://stackoverflow.com/q/58058193", "58058193")</f>
        <v/>
      </c>
      <c r="B294" t="n">
        <v>0.226537216828479</v>
      </c>
    </row>
    <row r="295">
      <c r="A295">
        <f>HYPERLINK("https://stackoverflow.com/q/58112894", "58112894")</f>
        <v/>
      </c>
      <c r="B295" t="n">
        <v>0.1960049937578028</v>
      </c>
    </row>
    <row r="296">
      <c r="A296">
        <f>HYPERLINK("https://stackoverflow.com/q/58118210", "58118210")</f>
        <v/>
      </c>
      <c r="B296" t="n">
        <v>0.2139303482587065</v>
      </c>
    </row>
    <row r="297">
      <c r="A297">
        <f>HYPERLINK("https://stackoverflow.com/q/58143390", "58143390")</f>
        <v/>
      </c>
      <c r="B297" t="n">
        <v>0.243707796193984</v>
      </c>
    </row>
    <row r="298">
      <c r="A298">
        <f>HYPERLINK("https://stackoverflow.com/q/58155631", "58155631")</f>
        <v/>
      </c>
      <c r="B298" t="n">
        <v>0.1947308132875143</v>
      </c>
    </row>
    <row r="299">
      <c r="A299">
        <f>HYPERLINK("https://stackoverflow.com/q/58270907", "58270907")</f>
        <v/>
      </c>
      <c r="B299" t="n">
        <v>0.1728395061728395</v>
      </c>
    </row>
    <row r="300">
      <c r="A300">
        <f>HYPERLINK("https://stackoverflow.com/q/58275712", "58275712")</f>
        <v/>
      </c>
      <c r="B300" t="n">
        <v>0.1990049751243781</v>
      </c>
    </row>
    <row r="301">
      <c r="A301">
        <f>HYPERLINK("https://stackoverflow.com/q/58281244", "58281244")</f>
        <v/>
      </c>
      <c r="B301" t="n">
        <v>0.3586956521739131</v>
      </c>
    </row>
    <row r="302">
      <c r="A302">
        <f>HYPERLINK("https://stackoverflow.com/q/58316719", "58316719")</f>
        <v/>
      </c>
      <c r="B302" t="n">
        <v>0.2205882352941176</v>
      </c>
    </row>
    <row r="303">
      <c r="A303">
        <f>HYPERLINK("https://stackoverflow.com/q/58394762", "58394762")</f>
        <v/>
      </c>
      <c r="B303" t="n">
        <v>0.2702991452991452</v>
      </c>
    </row>
    <row r="304">
      <c r="A304">
        <f>HYPERLINK("https://stackoverflow.com/q/58422656", "58422656")</f>
        <v/>
      </c>
      <c r="B304" t="n">
        <v>0.1984897518878102</v>
      </c>
    </row>
    <row r="305">
      <c r="A305">
        <f>HYPERLINK("https://stackoverflow.com/q/58542085", "58542085")</f>
        <v/>
      </c>
      <c r="B305" t="n">
        <v>0.1740294511378849</v>
      </c>
    </row>
    <row r="306">
      <c r="A306">
        <f>HYPERLINK("https://stackoverflow.com/q/58547437", "58547437")</f>
        <v/>
      </c>
      <c r="B306" t="n">
        <v>0.1765432098765432</v>
      </c>
    </row>
    <row r="307">
      <c r="A307">
        <f>HYPERLINK("https://stackoverflow.com/q/58644060", "58644060")</f>
        <v/>
      </c>
      <c r="B307" t="n">
        <v>0.2194092827004219</v>
      </c>
    </row>
    <row r="308">
      <c r="A308">
        <f>HYPERLINK("https://stackoverflow.com/q/58649380", "58649380")</f>
        <v/>
      </c>
      <c r="B308" t="n">
        <v>0.2357357357357357</v>
      </c>
    </row>
    <row r="309">
      <c r="A309">
        <f>HYPERLINK("https://stackoverflow.com/q/58796302", "58796302")</f>
        <v/>
      </c>
      <c r="B309" t="n">
        <v>0.1790849673202614</v>
      </c>
    </row>
    <row r="310">
      <c r="A310">
        <f>HYPERLINK("https://stackoverflow.com/q/58798429", "58798429")</f>
        <v/>
      </c>
      <c r="B310" t="n">
        <v>0.237037037037037</v>
      </c>
    </row>
    <row r="311">
      <c r="A311">
        <f>HYPERLINK("https://stackoverflow.com/q/58887435", "58887435")</f>
        <v/>
      </c>
      <c r="B311" t="n">
        <v>0.2032828282828283</v>
      </c>
    </row>
    <row r="312">
      <c r="A312">
        <f>HYPERLINK("https://stackoverflow.com/q/59005965", "59005965")</f>
        <v/>
      </c>
      <c r="B312" t="n">
        <v>0.3607843137254901</v>
      </c>
    </row>
    <row r="313">
      <c r="A313">
        <f>HYPERLINK("https://stackoverflow.com/q/59089647", "59089647")</f>
        <v/>
      </c>
      <c r="B313" t="n">
        <v>0.4123456790123457</v>
      </c>
    </row>
    <row r="314">
      <c r="A314">
        <f>HYPERLINK("https://stackoverflow.com/q/59103273", "59103273")</f>
        <v/>
      </c>
      <c r="B314" t="n">
        <v>0.1887125220458554</v>
      </c>
    </row>
    <row r="315">
      <c r="A315">
        <f>HYPERLINK("https://stackoverflow.com/q/59175116", "59175116")</f>
        <v/>
      </c>
      <c r="B315" t="n">
        <v>0.1568627450980392</v>
      </c>
    </row>
    <row r="316">
      <c r="A316">
        <f>HYPERLINK("https://stackoverflow.com/q/59211352", "59211352")</f>
        <v/>
      </c>
      <c r="B316" t="n">
        <v>0.1638176638176638</v>
      </c>
    </row>
    <row r="317">
      <c r="A317">
        <f>HYPERLINK("https://stackoverflow.com/q/59322480", "59322480")</f>
        <v/>
      </c>
      <c r="B317" t="n">
        <v>0.2409812409812409</v>
      </c>
    </row>
    <row r="318">
      <c r="A318">
        <f>HYPERLINK("https://stackoverflow.com/q/59329995", "59329995")</f>
        <v/>
      </c>
      <c r="B318" t="n">
        <v>0.2953929539295393</v>
      </c>
    </row>
    <row r="319">
      <c r="A319">
        <f>HYPERLINK("https://stackoverflow.com/q/59345059", "59345059")</f>
        <v/>
      </c>
      <c r="B319" t="n">
        <v>0.2131519274376417</v>
      </c>
    </row>
    <row r="320">
      <c r="A320">
        <f>HYPERLINK("https://stackoverflow.com/q/59346308", "59346308")</f>
        <v/>
      </c>
      <c r="B320" t="n">
        <v>0.1947873799725652</v>
      </c>
    </row>
    <row r="321">
      <c r="A321">
        <f>HYPERLINK("https://stackoverflow.com/q/59368495", "59368495")</f>
        <v/>
      </c>
      <c r="B321" t="n">
        <v>0.2250712250712251</v>
      </c>
    </row>
    <row r="322">
      <c r="A322">
        <f>HYPERLINK("https://stackoverflow.com/q/59375580", "59375580")</f>
        <v/>
      </c>
      <c r="B322" t="n">
        <v>0.2045690550363448</v>
      </c>
    </row>
    <row r="323">
      <c r="A323">
        <f>HYPERLINK("https://stackoverflow.com/q/59395726", "59395726")</f>
        <v/>
      </c>
      <c r="B323" t="n">
        <v>0.1896296296296296</v>
      </c>
    </row>
    <row r="324">
      <c r="A324">
        <f>HYPERLINK("https://stackoverflow.com/q/59442097", "59442097")</f>
        <v/>
      </c>
      <c r="B324" t="n">
        <v>0.2207407407407407</v>
      </c>
    </row>
    <row r="325">
      <c r="A325">
        <f>HYPERLINK("https://stackoverflow.com/q/59503337", "59503337")</f>
        <v/>
      </c>
      <c r="B325" t="n">
        <v>0.1944444444444444</v>
      </c>
    </row>
    <row r="326">
      <c r="A326">
        <f>HYPERLINK("https://stackoverflow.com/q/59516378", "59516378")</f>
        <v/>
      </c>
      <c r="B326" t="n">
        <v>0.178743961352657</v>
      </c>
    </row>
    <row r="327">
      <c r="A327">
        <f>HYPERLINK("https://stackoverflow.com/q/59565239", "59565239")</f>
        <v/>
      </c>
      <c r="B327" t="n">
        <v>0.3150057273768613</v>
      </c>
    </row>
    <row r="328">
      <c r="A328">
        <f>HYPERLINK("https://stackoverflow.com/q/59570336", "59570336")</f>
        <v/>
      </c>
      <c r="B328" t="n">
        <v>0.215962441314554</v>
      </c>
    </row>
    <row r="329">
      <c r="A329">
        <f>HYPERLINK("https://stackoverflow.com/q/59615918", "59615918")</f>
        <v/>
      </c>
      <c r="B329" t="n">
        <v>0.1515151515151515</v>
      </c>
    </row>
    <row r="330">
      <c r="A330">
        <f>HYPERLINK("https://stackoverflow.com/q/59652308", "59652308")</f>
        <v/>
      </c>
      <c r="B330" t="n">
        <v>0.2311111111111111</v>
      </c>
    </row>
    <row r="331">
      <c r="A331">
        <f>HYPERLINK("https://stackoverflow.com/q/59688843", "59688843")</f>
        <v/>
      </c>
      <c r="B331" t="n">
        <v>0.1904761904761905</v>
      </c>
    </row>
    <row r="332">
      <c r="A332">
        <f>HYPERLINK("https://stackoverflow.com/q/59730597", "59730597")</f>
        <v/>
      </c>
      <c r="B332" t="n">
        <v>0.2209595959595959</v>
      </c>
    </row>
    <row r="333">
      <c r="A333">
        <f>HYPERLINK("https://stackoverflow.com/q/59748089", "59748089")</f>
        <v/>
      </c>
      <c r="B333" t="n">
        <v>0.1351010101010101</v>
      </c>
    </row>
    <row r="334">
      <c r="A334">
        <f>HYPERLINK("https://stackoverflow.com/q/59793253", "59793253")</f>
        <v/>
      </c>
      <c r="B334" t="n">
        <v>0.1997503121098627</v>
      </c>
    </row>
    <row r="335">
      <c r="A335">
        <f>HYPERLINK("https://stackoverflow.com/q/59861969", "59861969")</f>
        <v/>
      </c>
      <c r="B335" t="n">
        <v>0.3371647509578543</v>
      </c>
    </row>
    <row r="336">
      <c r="A336">
        <f>HYPERLINK("https://stackoverflow.com/q/59867397", "59867397")</f>
        <v/>
      </c>
      <c r="B336" t="n">
        <v>0.2054794520547945</v>
      </c>
    </row>
    <row r="337">
      <c r="A337">
        <f>HYPERLINK("https://stackoverflow.com/q/59869618", "59869618")</f>
        <v/>
      </c>
      <c r="B337" t="n">
        <v>0.2613333333333333</v>
      </c>
    </row>
    <row r="338">
      <c r="A338">
        <f>HYPERLINK("https://stackoverflow.com/q/59881776", "59881776")</f>
        <v/>
      </c>
      <c r="B338" t="n">
        <v>0.1938775510204082</v>
      </c>
    </row>
    <row r="339">
      <c r="A339">
        <f>HYPERLINK("https://stackoverflow.com/q/59897345", "59897345")</f>
        <v/>
      </c>
      <c r="B339" t="n">
        <v>0.3668981481481482</v>
      </c>
    </row>
    <row r="340">
      <c r="A340">
        <f>HYPERLINK("https://stackoverflow.com/q/59902654", "59902654")</f>
        <v/>
      </c>
      <c r="B340" t="n">
        <v>0.1594202898550725</v>
      </c>
    </row>
    <row r="341">
      <c r="A341">
        <f>HYPERLINK("https://stackoverflow.com/q/59947680", "59947680")</f>
        <v/>
      </c>
      <c r="B341" t="n">
        <v>0.1455938697318008</v>
      </c>
    </row>
    <row r="342">
      <c r="A342">
        <f>HYPERLINK("https://stackoverflow.com/q/59962143", "59962143")</f>
        <v/>
      </c>
      <c r="B342" t="n">
        <v>0.1845878136200717</v>
      </c>
    </row>
    <row r="343">
      <c r="A343">
        <f>HYPERLINK("https://stackoverflow.com/q/59985750", "59985750")</f>
        <v/>
      </c>
      <c r="B343" t="n">
        <v>0.2432195975503062</v>
      </c>
    </row>
    <row r="344">
      <c r="A344">
        <f>HYPERLINK("https://stackoverflow.com/q/60017137", "60017137")</f>
        <v/>
      </c>
      <c r="B344" t="n">
        <v>0.2743362831858407</v>
      </c>
    </row>
    <row r="345">
      <c r="A345">
        <f>HYPERLINK("https://stackoverflow.com/q/60017517", "60017517")</f>
        <v/>
      </c>
      <c r="B345" t="n">
        <v>0.1901709401709402</v>
      </c>
    </row>
    <row r="346">
      <c r="A346">
        <f>HYPERLINK("https://stackoverflow.com/q/60071979", "60071979")</f>
        <v/>
      </c>
      <c r="B346" t="n">
        <v>0.2390572390572391</v>
      </c>
    </row>
    <row r="347">
      <c r="A347">
        <f>HYPERLINK("https://stackoverflow.com/q/60088723", "60088723")</f>
        <v/>
      </c>
      <c r="B347" t="n">
        <v>0.2118055555555556</v>
      </c>
    </row>
    <row r="348">
      <c r="A348">
        <f>HYPERLINK("https://stackoverflow.com/q/60169520", "60169520")</f>
        <v/>
      </c>
      <c r="B348" t="n">
        <v>0.2395264116575591</v>
      </c>
    </row>
    <row r="349">
      <c r="A349">
        <f>HYPERLINK("https://stackoverflow.com/q/60221840", "60221840")</f>
        <v/>
      </c>
      <c r="B349" t="n">
        <v>0.2499999999999999</v>
      </c>
    </row>
    <row r="350">
      <c r="A350">
        <f>HYPERLINK("https://stackoverflow.com/q/60229963", "60229963")</f>
        <v/>
      </c>
      <c r="B350" t="n">
        <v>0.1825396825396825</v>
      </c>
    </row>
    <row r="351">
      <c r="A351">
        <f>HYPERLINK("https://stackoverflow.com/q/60325363", "60325363")</f>
        <v/>
      </c>
      <c r="B351" t="n">
        <v>0.1944444444444445</v>
      </c>
    </row>
    <row r="352">
      <c r="A352">
        <f>HYPERLINK("https://stackoverflow.com/q/60376741", "60376741")</f>
        <v/>
      </c>
      <c r="B352" t="n">
        <v>0.2872628726287262</v>
      </c>
    </row>
    <row r="353">
      <c r="A353">
        <f>HYPERLINK("https://stackoverflow.com/q/60407965", "60407965")</f>
        <v/>
      </c>
      <c r="B353" t="n">
        <v>0.2592592592592593</v>
      </c>
    </row>
    <row r="354">
      <c r="A354">
        <f>HYPERLINK("https://stackoverflow.com/q/60453651", "60453651")</f>
        <v/>
      </c>
      <c r="B354" t="n">
        <v>0.2100456621004566</v>
      </c>
    </row>
    <row r="355">
      <c r="A355">
        <f>HYPERLINK("https://stackoverflow.com/q/60496009", "60496009")</f>
        <v/>
      </c>
      <c r="B355" t="n">
        <v>0.17</v>
      </c>
    </row>
    <row r="356">
      <c r="A356">
        <f>HYPERLINK("https://stackoverflow.com/q/60551702", "60551702")</f>
        <v/>
      </c>
      <c r="B356" t="n">
        <v>0.186046511627907</v>
      </c>
    </row>
    <row r="357">
      <c r="A357">
        <f>HYPERLINK("https://stackoverflow.com/q/60648240", "60648240")</f>
        <v/>
      </c>
      <c r="B357" t="n">
        <v>0.2587904360056258</v>
      </c>
    </row>
    <row r="358">
      <c r="A358">
        <f>HYPERLINK("https://stackoverflow.com/q/60665681", "60665681")</f>
        <v/>
      </c>
      <c r="B358" t="n">
        <v>0.1544715447154472</v>
      </c>
    </row>
    <row r="359">
      <c r="A359">
        <f>HYPERLINK("https://stackoverflow.com/q/60669625", "60669625")</f>
        <v/>
      </c>
      <c r="B359" t="n">
        <v>0.2076719576719577</v>
      </c>
    </row>
    <row r="360">
      <c r="A360">
        <f>HYPERLINK("https://stackoverflow.com/q/60672693", "60672693")</f>
        <v/>
      </c>
      <c r="B360" t="n">
        <v>0.2429378531073446</v>
      </c>
    </row>
    <row r="361">
      <c r="A361">
        <f>HYPERLINK("https://stackoverflow.com/q/60689697", "60689697")</f>
        <v/>
      </c>
      <c r="B361" t="n">
        <v>0.1743589743589744</v>
      </c>
    </row>
    <row r="362">
      <c r="A362">
        <f>HYPERLINK("https://stackoverflow.com/q/60736675", "60736675")</f>
        <v/>
      </c>
      <c r="B362" t="n">
        <v>0.3075684380032206</v>
      </c>
    </row>
    <row r="363">
      <c r="A363">
        <f>HYPERLINK("https://stackoverflow.com/q/60786550", "60786550")</f>
        <v/>
      </c>
      <c r="B363" t="n">
        <v>0.1870604781997187</v>
      </c>
    </row>
    <row r="364">
      <c r="A364">
        <f>HYPERLINK("https://stackoverflow.com/q/60831699", "60831699")</f>
        <v/>
      </c>
      <c r="B364" t="n">
        <v>0.1839708561020036</v>
      </c>
    </row>
    <row r="365">
      <c r="A365">
        <f>HYPERLINK("https://stackoverflow.com/q/60853912", "60853912")</f>
        <v/>
      </c>
      <c r="B365" t="n">
        <v>0.3947368421052631</v>
      </c>
    </row>
    <row r="366">
      <c r="A366">
        <f>HYPERLINK("https://stackoverflow.com/q/60859441", "60859441")</f>
        <v/>
      </c>
      <c r="B366" t="n">
        <v>0.1557971014492753</v>
      </c>
    </row>
    <row r="367">
      <c r="A367">
        <f>HYPERLINK("https://stackoverflow.com/q/60939663", "60939663")</f>
        <v/>
      </c>
      <c r="B367" t="n">
        <v>0.2657004830917874</v>
      </c>
    </row>
    <row r="368">
      <c r="A368">
        <f>HYPERLINK("https://stackoverflow.com/q/61073250", "61073250")</f>
        <v/>
      </c>
      <c r="B368" t="n">
        <v>0.2152777777777778</v>
      </c>
    </row>
    <row r="369">
      <c r="A369">
        <f>HYPERLINK("https://stackoverflow.com/q/61074680", "61074680")</f>
        <v/>
      </c>
      <c r="B369" t="n">
        <v>0.1608187134502924</v>
      </c>
    </row>
    <row r="370">
      <c r="A370">
        <f>HYPERLINK("https://stackoverflow.com/q/61078197", "61078197")</f>
        <v/>
      </c>
      <c r="B370" t="n">
        <v>0.2583333333333334</v>
      </c>
    </row>
    <row r="371">
      <c r="A371">
        <f>HYPERLINK("https://stackoverflow.com/q/61105890", "61105890")</f>
        <v/>
      </c>
      <c r="B371" t="n">
        <v>0.2577319587628866</v>
      </c>
    </row>
    <row r="372">
      <c r="A372">
        <f>HYPERLINK("https://stackoverflow.com/q/61120900", "61120900")</f>
        <v/>
      </c>
      <c r="B372" t="n">
        <v>0.2849794238683128</v>
      </c>
    </row>
    <row r="373">
      <c r="A373">
        <f>HYPERLINK("https://stackoverflow.com/q/61143493", "61143493")</f>
        <v/>
      </c>
      <c r="B373" t="n">
        <v>0.2847601700060717</v>
      </c>
    </row>
    <row r="374">
      <c r="A374">
        <f>HYPERLINK("https://stackoverflow.com/q/61191042", "61191042")</f>
        <v/>
      </c>
      <c r="B374" t="n">
        <v>0.2053872053872053</v>
      </c>
    </row>
    <row r="375">
      <c r="A375">
        <f>HYPERLINK("https://stackoverflow.com/q/61206586", "61206586")</f>
        <v/>
      </c>
      <c r="B375" t="n">
        <v>0.1794871794871795</v>
      </c>
    </row>
    <row r="376">
      <c r="A376">
        <f>HYPERLINK("https://stackoverflow.com/q/61207759", "61207759")</f>
        <v/>
      </c>
      <c r="B376" t="n">
        <v>0.17003367003367</v>
      </c>
    </row>
    <row r="377">
      <c r="A377">
        <f>HYPERLINK("https://stackoverflow.com/q/61222090", "61222090")</f>
        <v/>
      </c>
      <c r="B377" t="n">
        <v>0.1729957805907173</v>
      </c>
    </row>
    <row r="378">
      <c r="A378">
        <f>HYPERLINK("https://stackoverflow.com/q/61325505", "61325505")</f>
        <v/>
      </c>
      <c r="B378" t="n">
        <v>0.2087542087542087</v>
      </c>
    </row>
    <row r="379">
      <c r="A379">
        <f>HYPERLINK("https://stackoverflow.com/q/61422412", "61422412")</f>
        <v/>
      </c>
      <c r="B379" t="n">
        <v>0.1477411477411477</v>
      </c>
    </row>
    <row r="380">
      <c r="A380">
        <f>HYPERLINK("https://stackoverflow.com/q/61470698", "61470698")</f>
        <v/>
      </c>
      <c r="B380" t="n">
        <v>0.2833333333333334</v>
      </c>
    </row>
    <row r="381">
      <c r="A381">
        <f>HYPERLINK("https://stackoverflow.com/q/61473114", "61473114")</f>
        <v/>
      </c>
      <c r="B381" t="n">
        <v>0.1856925418569254</v>
      </c>
    </row>
    <row r="382">
      <c r="A382">
        <f>HYPERLINK("https://stackoverflow.com/q/61548727", "61548727")</f>
        <v/>
      </c>
      <c r="B382" t="n">
        <v>0.2506172839506173</v>
      </c>
    </row>
    <row r="383">
      <c r="A383">
        <f>HYPERLINK("https://stackoverflow.com/q/61588758", "61588758")</f>
        <v/>
      </c>
      <c r="B383" t="n">
        <v>0.2433192686357243</v>
      </c>
    </row>
    <row r="384">
      <c r="A384">
        <f>HYPERLINK("https://stackoverflow.com/q/61611950", "61611950")</f>
        <v/>
      </c>
      <c r="B384" t="n">
        <v>0.1333333333333333</v>
      </c>
    </row>
    <row r="385">
      <c r="A385">
        <f>HYPERLINK("https://stackoverflow.com/q/61623473", "61623473")</f>
        <v/>
      </c>
      <c r="B385" t="n">
        <v>0.3029100529100529</v>
      </c>
    </row>
    <row r="386">
      <c r="A386">
        <f>HYPERLINK("https://stackoverflow.com/q/61634293", "61634293")</f>
        <v/>
      </c>
      <c r="B386" t="n">
        <v>0.2132822477650064</v>
      </c>
    </row>
    <row r="387">
      <c r="A387">
        <f>HYPERLINK("https://stackoverflow.com/q/61655523", "61655523")</f>
        <v/>
      </c>
      <c r="B387" t="n">
        <v>0.1910112359550561</v>
      </c>
    </row>
    <row r="388">
      <c r="A388">
        <f>HYPERLINK("https://stackoverflow.com/q/61664951", "61664951")</f>
        <v/>
      </c>
      <c r="B388" t="n">
        <v>0.2796092796092796</v>
      </c>
    </row>
    <row r="389">
      <c r="A389">
        <f>HYPERLINK("https://stackoverflow.com/q/61674307", "61674307")</f>
        <v/>
      </c>
      <c r="B389" t="n">
        <v>0.2125134843581445</v>
      </c>
    </row>
    <row r="390">
      <c r="A390">
        <f>HYPERLINK("https://stackoverflow.com/q/61676798", "61676798")</f>
        <v/>
      </c>
      <c r="B390" t="n">
        <v>0.1755829903978052</v>
      </c>
    </row>
    <row r="391">
      <c r="A391">
        <f>HYPERLINK("https://stackoverflow.com/q/61687572", "61687572")</f>
        <v/>
      </c>
      <c r="B391" t="n">
        <v>0.2485549132947977</v>
      </c>
    </row>
    <row r="392">
      <c r="A392">
        <f>HYPERLINK("https://stackoverflow.com/q/61689176", "61689176")</f>
        <v/>
      </c>
      <c r="B392" t="n">
        <v>0.137037037037037</v>
      </c>
    </row>
    <row r="393">
      <c r="A393">
        <f>HYPERLINK("https://stackoverflow.com/q/61729358", "61729358")</f>
        <v/>
      </c>
      <c r="B393" t="n">
        <v>0.2701804368471035</v>
      </c>
    </row>
    <row r="394">
      <c r="A394">
        <f>HYPERLINK("https://stackoverflow.com/q/61731925", "61731925")</f>
        <v/>
      </c>
      <c r="B394" t="n">
        <v>0.162891046386192</v>
      </c>
    </row>
    <row r="395">
      <c r="A395">
        <f>HYPERLINK("https://stackoverflow.com/q/61735365", "61735365")</f>
        <v/>
      </c>
      <c r="B395" t="n">
        <v>0.2209876543209877</v>
      </c>
    </row>
    <row r="396">
      <c r="A396">
        <f>HYPERLINK("https://stackoverflow.com/q/61749474", "61749474")</f>
        <v/>
      </c>
      <c r="B396" t="n">
        <v>0.2570806100217865</v>
      </c>
    </row>
    <row r="397">
      <c r="A397">
        <f>HYPERLINK("https://stackoverflow.com/q/61759228", "61759228")</f>
        <v/>
      </c>
      <c r="B397" t="n">
        <v>0.2195448460508701</v>
      </c>
    </row>
    <row r="398">
      <c r="A398">
        <f>HYPERLINK("https://stackoverflow.com/q/61775267", "61775267")</f>
        <v/>
      </c>
      <c r="B398" t="n">
        <v>0.2399355877616747</v>
      </c>
    </row>
    <row r="399">
      <c r="A399">
        <f>HYPERLINK("https://stackoverflow.com/q/61780469", "61780469")</f>
        <v/>
      </c>
      <c r="B399" t="n">
        <v>0.1762962962962963</v>
      </c>
    </row>
    <row r="400">
      <c r="A400">
        <f>HYPERLINK("https://stackoverflow.com/q/61782655", "61782655")</f>
        <v/>
      </c>
      <c r="B400" t="n">
        <v>0.2759856630824372</v>
      </c>
    </row>
    <row r="401">
      <c r="A401">
        <f>HYPERLINK("https://stackoverflow.com/q/61818685", "61818685")</f>
        <v/>
      </c>
      <c r="B401" t="n">
        <v>0.2541666666666667</v>
      </c>
    </row>
    <row r="402">
      <c r="A402">
        <f>HYPERLINK("https://stackoverflow.com/q/61824996", "61824996")</f>
        <v/>
      </c>
      <c r="B402" t="n">
        <v>0.1923714759535655</v>
      </c>
    </row>
    <row r="403">
      <c r="A403">
        <f>HYPERLINK("https://stackoverflow.com/q/61865302", "61865302")</f>
        <v/>
      </c>
      <c r="B403" t="n">
        <v>0.292824074074074</v>
      </c>
    </row>
    <row r="404">
      <c r="A404">
        <f>HYPERLINK("https://stackoverflow.com/q/61904800", "61904800")</f>
        <v/>
      </c>
      <c r="B404" t="n">
        <v>0.1951566951566951</v>
      </c>
    </row>
    <row r="405">
      <c r="A405">
        <f>HYPERLINK("https://stackoverflow.com/q/61919301", "61919301")</f>
        <v/>
      </c>
      <c r="B405" t="n">
        <v>0.195906432748538</v>
      </c>
    </row>
    <row r="406">
      <c r="A406">
        <f>HYPERLINK("https://stackoverflow.com/q/61939435", "61939435")</f>
        <v/>
      </c>
      <c r="B406" t="n">
        <v>0.2837108953613807</v>
      </c>
    </row>
    <row r="407">
      <c r="A407">
        <f>HYPERLINK("https://stackoverflow.com/q/62018029", "62018029")</f>
        <v/>
      </c>
      <c r="B407" t="n">
        <v>0.2840670859538784</v>
      </c>
    </row>
    <row r="408">
      <c r="A408">
        <f>HYPERLINK("https://stackoverflow.com/q/62020899", "62020899")</f>
        <v/>
      </c>
      <c r="B408" t="n">
        <v>0.1412698412698413</v>
      </c>
    </row>
    <row r="409">
      <c r="A409">
        <f>HYPERLINK("https://stackoverflow.com/q/62037429", "62037429")</f>
        <v/>
      </c>
      <c r="B409" t="n">
        <v>0.1764705882352941</v>
      </c>
    </row>
    <row r="410">
      <c r="A410">
        <f>HYPERLINK("https://stackoverflow.com/q/62065508", "62065508")</f>
        <v/>
      </c>
      <c r="B410" t="n">
        <v>0.2926829268292683</v>
      </c>
    </row>
    <row r="411">
      <c r="A411">
        <f>HYPERLINK("https://stackoverflow.com/q/62078096", "62078096")</f>
        <v/>
      </c>
      <c r="B411" t="n">
        <v>0.1666666666666667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