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0.2413793103448275</v>
      </c>
    </row>
    <row r="3">
      <c r="A3">
        <f>HYPERLINK("https://stackoverflow.com/q/6645196", "6645196")</f>
        <v/>
      </c>
      <c r="B3" t="n">
        <v>0.1457431457431457</v>
      </c>
    </row>
    <row r="4">
      <c r="A4">
        <f>HYPERLINK("https://stackoverflow.com/q/8067099", "8067099")</f>
        <v/>
      </c>
      <c r="B4" t="n">
        <v>0.2198067632850241</v>
      </c>
    </row>
    <row r="5">
      <c r="A5">
        <f>HYPERLINK("https://stackoverflow.com/q/10215293", "10215293")</f>
        <v/>
      </c>
      <c r="B5" t="n">
        <v>0.196969696969697</v>
      </c>
    </row>
    <row r="6">
      <c r="A6">
        <f>HYPERLINK("https://stackoverflow.com/q/12242168", "12242168")</f>
        <v/>
      </c>
      <c r="B6" t="n">
        <v>0.2427536231884058</v>
      </c>
    </row>
    <row r="7">
      <c r="A7">
        <f>HYPERLINK("https://stackoverflow.com/q/12270740", "12270740")</f>
        <v/>
      </c>
      <c r="B7" t="n">
        <v>0.307017543859649</v>
      </c>
    </row>
    <row r="8">
      <c r="A8">
        <f>HYPERLINK("https://stackoverflow.com/q/12507134", "12507134")</f>
        <v/>
      </c>
      <c r="B8" t="n">
        <v>0.2983257229832572</v>
      </c>
    </row>
    <row r="9">
      <c r="A9">
        <f>HYPERLINK("https://stackoverflow.com/q/12729100", "12729100")</f>
        <v/>
      </c>
      <c r="B9" t="n">
        <v>0.197979797979798</v>
      </c>
    </row>
    <row r="10">
      <c r="A10">
        <f>HYPERLINK("https://stackoverflow.com/q/12892318", "12892318")</f>
        <v/>
      </c>
      <c r="B10" t="n">
        <v>0.1587301587301587</v>
      </c>
    </row>
    <row r="11">
      <c r="A11">
        <f>HYPERLINK("https://stackoverflow.com/q/13063536", "13063536")</f>
        <v/>
      </c>
      <c r="B11" t="n">
        <v>0.2200854700854701</v>
      </c>
    </row>
    <row r="12">
      <c r="A12">
        <f>HYPERLINK("https://stackoverflow.com/q/14534834", "14534834")</f>
        <v/>
      </c>
      <c r="B12" t="n">
        <v>0.3531122745782432</v>
      </c>
    </row>
    <row r="13">
      <c r="A13">
        <f>HYPERLINK("https://stackoverflow.com/q/14598065", "14598065")</f>
        <v/>
      </c>
      <c r="B13" t="n">
        <v>0.2922222222222222</v>
      </c>
    </row>
    <row r="14">
      <c r="A14">
        <f>HYPERLINK("https://stackoverflow.com/q/16617053", "16617053")</f>
        <v/>
      </c>
      <c r="B14" t="n">
        <v>0.1371527777777777</v>
      </c>
    </row>
    <row r="15">
      <c r="A15">
        <f>HYPERLINK("https://stackoverflow.com/q/16930202", "16930202")</f>
        <v/>
      </c>
      <c r="B15" t="n">
        <v>0.2251082251082251</v>
      </c>
    </row>
    <row r="16">
      <c r="A16">
        <f>HYPERLINK("https://stackoverflow.com/q/18102800", "18102800")</f>
        <v/>
      </c>
      <c r="B16" t="n">
        <v>0.1743827160493827</v>
      </c>
    </row>
    <row r="17">
      <c r="A17">
        <f>HYPERLINK("https://stackoverflow.com/q/20437820", "20437820")</f>
        <v/>
      </c>
      <c r="B17" t="n">
        <v>0.2222222222222222</v>
      </c>
    </row>
    <row r="18">
      <c r="A18">
        <f>HYPERLINK("https://stackoverflow.com/q/21122367", "21122367")</f>
        <v/>
      </c>
      <c r="B18" t="n">
        <v>0.2135642135642135</v>
      </c>
    </row>
    <row r="19">
      <c r="A19">
        <f>HYPERLINK("https://stackoverflow.com/q/21404255", "21404255")</f>
        <v/>
      </c>
      <c r="B19" t="n">
        <v>0.1657559198542805</v>
      </c>
    </row>
    <row r="20">
      <c r="A20">
        <f>HYPERLINK("https://stackoverflow.com/q/21907126", "21907126")</f>
        <v/>
      </c>
      <c r="B20" t="n">
        <v>0.1660939289805269</v>
      </c>
    </row>
    <row r="21">
      <c r="A21">
        <f>HYPERLINK("https://stackoverflow.com/q/22377933", "22377933")</f>
        <v/>
      </c>
      <c r="B21" t="n">
        <v>0.2660550458715596</v>
      </c>
    </row>
    <row r="22">
      <c r="A22">
        <f>HYPERLINK("https://stackoverflow.com/q/22887879", "22887879")</f>
        <v/>
      </c>
      <c r="B22" t="n">
        <v>0.2028985507246376</v>
      </c>
    </row>
    <row r="23">
      <c r="A23">
        <f>HYPERLINK("https://stackoverflow.com/q/23073453", "23073453")</f>
        <v/>
      </c>
      <c r="B23" t="n">
        <v>0.1731601731601732</v>
      </c>
    </row>
    <row r="24">
      <c r="A24">
        <f>HYPERLINK("https://stackoverflow.com/q/23786385", "23786385")</f>
        <v/>
      </c>
      <c r="B24" t="n">
        <v>0.2568542568542568</v>
      </c>
    </row>
    <row r="25">
      <c r="A25">
        <f>HYPERLINK("https://stackoverflow.com/q/23984516", "23984516")</f>
        <v/>
      </c>
      <c r="B25" t="n">
        <v>0.3246753246753247</v>
      </c>
    </row>
    <row r="26">
      <c r="A26">
        <f>HYPERLINK("https://stackoverflow.com/q/24764540", "24764540")</f>
        <v/>
      </c>
      <c r="B26" t="n">
        <v>0.1935081148564295</v>
      </c>
    </row>
    <row r="27">
      <c r="A27">
        <f>HYPERLINK("https://stackoverflow.com/q/25262060", "25262060")</f>
        <v/>
      </c>
      <c r="B27" t="n">
        <v>0.1693121693121693</v>
      </c>
    </row>
    <row r="28">
      <c r="A28">
        <f>HYPERLINK("https://stackoverflow.com/q/25615751", "25615751")</f>
        <v/>
      </c>
      <c r="B28" t="n">
        <v>0.1982323232323232</v>
      </c>
    </row>
    <row r="29">
      <c r="A29">
        <f>HYPERLINK("https://stackoverflow.com/q/25935255", "25935255")</f>
        <v/>
      </c>
      <c r="B29" t="n">
        <v>0.2364672364672365</v>
      </c>
    </row>
    <row r="30">
      <c r="A30">
        <f>HYPERLINK("https://stackoverflow.com/q/25971699", "25971699")</f>
        <v/>
      </c>
      <c r="B30" t="n">
        <v>0.2385185185185185</v>
      </c>
    </row>
    <row r="31">
      <c r="A31">
        <f>HYPERLINK("https://stackoverflow.com/q/26043809", "26043809")</f>
        <v/>
      </c>
      <c r="B31" t="n">
        <v>0.2145593869731801</v>
      </c>
    </row>
    <row r="32">
      <c r="A32">
        <f>HYPERLINK("https://stackoverflow.com/q/26235358", "26235358")</f>
        <v/>
      </c>
      <c r="B32" t="n">
        <v>0.1888888888888889</v>
      </c>
    </row>
    <row r="33">
      <c r="A33">
        <f>HYPERLINK("https://stackoverflow.com/q/29060765", "29060765")</f>
        <v/>
      </c>
      <c r="B33" t="n">
        <v>0.1582491582491583</v>
      </c>
    </row>
    <row r="34">
      <c r="A34">
        <f>HYPERLINK("https://stackoverflow.com/q/30874436", "30874436")</f>
        <v/>
      </c>
      <c r="B34" t="n">
        <v>0.29004329004329</v>
      </c>
    </row>
    <row r="35">
      <c r="A35">
        <f>HYPERLINK("https://stackoverflow.com/q/31091321", "31091321")</f>
        <v/>
      </c>
      <c r="B35" t="n">
        <v>0.1842475386779184</v>
      </c>
    </row>
    <row r="36">
      <c r="A36">
        <f>HYPERLINK("https://stackoverflow.com/q/31335575", "31335575")</f>
        <v/>
      </c>
      <c r="B36" t="n">
        <v>0.1576576576576577</v>
      </c>
    </row>
    <row r="37">
      <c r="A37">
        <f>HYPERLINK("https://stackoverflow.com/q/31593793", "31593793")</f>
        <v/>
      </c>
      <c r="B37" t="n">
        <v>0.2310405643738977</v>
      </c>
    </row>
    <row r="38">
      <c r="A38">
        <f>HYPERLINK("https://stackoverflow.com/q/32971342", "32971342")</f>
        <v/>
      </c>
      <c r="B38" t="n">
        <v>0.2396135265700483</v>
      </c>
    </row>
    <row r="39">
      <c r="A39">
        <f>HYPERLINK("https://stackoverflow.com/q/34179466", "34179466")</f>
        <v/>
      </c>
      <c r="B39" t="n">
        <v>0.164021164021164</v>
      </c>
    </row>
    <row r="40">
      <c r="A40">
        <f>HYPERLINK("https://stackoverflow.com/q/34515865", "34515865")</f>
        <v/>
      </c>
      <c r="B40" t="n">
        <v>0.2529100529100529</v>
      </c>
    </row>
    <row r="41">
      <c r="A41">
        <f>HYPERLINK("https://stackoverflow.com/q/34518419", "34518419")</f>
        <v/>
      </c>
      <c r="B41" t="n">
        <v>0.2140921409214092</v>
      </c>
    </row>
    <row r="42">
      <c r="A42">
        <f>HYPERLINK("https://stackoverflow.com/q/34819005", "34819005")</f>
        <v/>
      </c>
      <c r="B42" t="n">
        <v>0.1475095785440613</v>
      </c>
    </row>
    <row r="43">
      <c r="A43">
        <f>HYPERLINK("https://stackoverflow.com/q/34920892", "34920892")</f>
        <v/>
      </c>
      <c r="B43" t="n">
        <v>0.2396251673360107</v>
      </c>
    </row>
    <row r="44">
      <c r="A44">
        <f>HYPERLINK("https://stackoverflow.com/q/35041549", "35041549")</f>
        <v/>
      </c>
      <c r="B44" t="n">
        <v>0.2039930555555555</v>
      </c>
    </row>
    <row r="45">
      <c r="A45">
        <f>HYPERLINK("https://stackoverflow.com/q/35302025", "35302025")</f>
        <v/>
      </c>
      <c r="B45" t="n">
        <v>0.3012820512820512</v>
      </c>
    </row>
    <row r="46">
      <c r="A46">
        <f>HYPERLINK("https://stackoverflow.com/q/35578153", "35578153")</f>
        <v/>
      </c>
      <c r="B46" t="n">
        <v>0.1596244131455399</v>
      </c>
    </row>
    <row r="47">
      <c r="A47">
        <f>HYPERLINK("https://stackoverflow.com/q/36229215", "36229215")</f>
        <v/>
      </c>
      <c r="B47" t="n">
        <v>0.1890681003584229</v>
      </c>
    </row>
    <row r="48">
      <c r="A48">
        <f>HYPERLINK("https://stackoverflow.com/q/36287339", "36287339")</f>
        <v/>
      </c>
      <c r="B48" t="n">
        <v>0.1503267973856209</v>
      </c>
    </row>
    <row r="49">
      <c r="A49">
        <f>HYPERLINK("https://stackoverflow.com/q/36610727", "36610727")</f>
        <v/>
      </c>
      <c r="B49" t="n">
        <v>0.2799145299145299</v>
      </c>
    </row>
    <row r="50">
      <c r="A50">
        <f>HYPERLINK("https://stackoverflow.com/q/36643655", "36643655")</f>
        <v/>
      </c>
      <c r="B50" t="n">
        <v>0.1777777777777778</v>
      </c>
    </row>
    <row r="51">
      <c r="A51">
        <f>HYPERLINK("https://stackoverflow.com/q/36813793", "36813793")</f>
        <v/>
      </c>
      <c r="B51" t="n">
        <v>0.216867469879518</v>
      </c>
    </row>
    <row r="52">
      <c r="A52">
        <f>HYPERLINK("https://stackoverflow.com/q/37159918", "37159918")</f>
        <v/>
      </c>
      <c r="B52" t="n">
        <v>0.1349206349206349</v>
      </c>
    </row>
    <row r="53">
      <c r="A53">
        <f>HYPERLINK("https://stackoverflow.com/q/37837215", "37837215")</f>
        <v/>
      </c>
      <c r="B53" t="n">
        <v>0.3347050754458161</v>
      </c>
    </row>
    <row r="54">
      <c r="A54">
        <f>HYPERLINK("https://stackoverflow.com/q/38968308", "38968308")</f>
        <v/>
      </c>
      <c r="B54" t="n">
        <v>0.2238325281803543</v>
      </c>
    </row>
    <row r="55">
      <c r="A55">
        <f>HYPERLINK("https://stackoverflow.com/q/39040345", "39040345")</f>
        <v/>
      </c>
      <c r="B55" t="n">
        <v>0.2261904761904762</v>
      </c>
    </row>
    <row r="56">
      <c r="A56">
        <f>HYPERLINK("https://stackoverflow.com/q/39875139", "39875139")</f>
        <v/>
      </c>
      <c r="B56" t="n">
        <v>0.1956181533646322</v>
      </c>
    </row>
    <row r="57">
      <c r="A57">
        <f>HYPERLINK("https://stackoverflow.com/q/40375194", "40375194")</f>
        <v/>
      </c>
      <c r="B57" t="n">
        <v>0.2605363984674329</v>
      </c>
    </row>
    <row r="58">
      <c r="A58">
        <f>HYPERLINK("https://stackoverflow.com/q/40395921", "40395921")</f>
        <v/>
      </c>
      <c r="B58" t="n">
        <v>0.1592592592592592</v>
      </c>
    </row>
    <row r="59">
      <c r="A59">
        <f>HYPERLINK("https://stackoverflow.com/q/40461083", "40461083")</f>
        <v/>
      </c>
      <c r="B59" t="n">
        <v>0.1566484517304189</v>
      </c>
    </row>
    <row r="60">
      <c r="A60">
        <f>HYPERLINK("https://stackoverflow.com/q/40871998", "40871998")</f>
        <v/>
      </c>
      <c r="B60" t="n">
        <v>0.1680555555555555</v>
      </c>
    </row>
    <row r="61">
      <c r="A61">
        <f>HYPERLINK("https://stackoverflow.com/q/41201796", "41201796")</f>
        <v/>
      </c>
      <c r="B61" t="n">
        <v>0.2759051186017478</v>
      </c>
    </row>
    <row r="62">
      <c r="A62">
        <f>HYPERLINK("https://stackoverflow.com/q/41281189", "41281189")</f>
        <v/>
      </c>
      <c r="B62" t="n">
        <v>0.1755829903978052</v>
      </c>
    </row>
    <row r="63">
      <c r="A63">
        <f>HYPERLINK("https://stackoverflow.com/q/41580358", "41580358")</f>
        <v/>
      </c>
      <c r="B63" t="n">
        <v>0.1717171717171717</v>
      </c>
    </row>
    <row r="64">
      <c r="A64">
        <f>HYPERLINK("https://stackoverflow.com/q/41638663", "41638663")</f>
        <v/>
      </c>
      <c r="B64" t="n">
        <v>0.2203389830508474</v>
      </c>
    </row>
    <row r="65">
      <c r="A65">
        <f>HYPERLINK("https://stackoverflow.com/q/41842171", "41842171")</f>
        <v/>
      </c>
      <c r="B65" t="n">
        <v>0.1752577319587629</v>
      </c>
    </row>
    <row r="66">
      <c r="A66">
        <f>HYPERLINK("https://stackoverflow.com/q/41904477", "41904477")</f>
        <v/>
      </c>
      <c r="B66" t="n">
        <v>0.1539351851851852</v>
      </c>
    </row>
    <row r="67">
      <c r="A67">
        <f>HYPERLINK("https://stackoverflow.com/q/42024359", "42024359")</f>
        <v/>
      </c>
      <c r="B67" t="n">
        <v>0.2222222222222222</v>
      </c>
    </row>
    <row r="68">
      <c r="A68">
        <f>HYPERLINK("https://stackoverflow.com/q/42053998", "42053998")</f>
        <v/>
      </c>
      <c r="B68" t="n">
        <v>0.1932773109243697</v>
      </c>
    </row>
    <row r="69">
      <c r="A69">
        <f>HYPERLINK("https://stackoverflow.com/q/42106471", "42106471")</f>
        <v/>
      </c>
      <c r="B69" t="n">
        <v>0.2104377104377105</v>
      </c>
    </row>
    <row r="70">
      <c r="A70">
        <f>HYPERLINK("https://stackoverflow.com/q/42148587", "42148587")</f>
        <v/>
      </c>
      <c r="B70" t="n">
        <v>0.4161958568738229</v>
      </c>
    </row>
    <row r="71">
      <c r="A71">
        <f>HYPERLINK("https://stackoverflow.com/q/42169656", "42169656")</f>
        <v/>
      </c>
      <c r="B71" t="n">
        <v>0.3815142576204523</v>
      </c>
    </row>
    <row r="72">
      <c r="A72">
        <f>HYPERLINK("https://stackoverflow.com/q/42238738", "42238738")</f>
        <v/>
      </c>
      <c r="B72" t="n">
        <v>0.1887810140237325</v>
      </c>
    </row>
    <row r="73">
      <c r="A73">
        <f>HYPERLINK("https://stackoverflow.com/q/42379606", "42379606")</f>
        <v/>
      </c>
      <c r="B73" t="n">
        <v>0.1851851851851852</v>
      </c>
    </row>
    <row r="74">
      <c r="A74">
        <f>HYPERLINK("https://stackoverflow.com/q/42619631", "42619631")</f>
        <v/>
      </c>
      <c r="B74" t="n">
        <v>0.1258169934640523</v>
      </c>
    </row>
    <row r="75">
      <c r="A75">
        <f>HYPERLINK("https://stackoverflow.com/q/42638538", "42638538")</f>
        <v/>
      </c>
      <c r="B75" t="n">
        <v>0.3142174432497012</v>
      </c>
    </row>
    <row r="76">
      <c r="A76">
        <f>HYPERLINK("https://stackoverflow.com/q/42677688", "42677688")</f>
        <v/>
      </c>
      <c r="B76" t="n">
        <v>0.1954484605087015</v>
      </c>
    </row>
    <row r="77">
      <c r="A77">
        <f>HYPERLINK("https://stackoverflow.com/q/42859142", "42859142")</f>
        <v/>
      </c>
      <c r="B77" t="n">
        <v>0.1643518518518519</v>
      </c>
    </row>
    <row r="78">
      <c r="A78">
        <f>HYPERLINK("https://stackoverflow.com/q/42908516", "42908516")</f>
        <v/>
      </c>
      <c r="B78" t="n">
        <v>0.2039573820395738</v>
      </c>
    </row>
    <row r="79">
      <c r="A79">
        <f>HYPERLINK("https://stackoverflow.com/q/42955004", "42955004")</f>
        <v/>
      </c>
      <c r="B79" t="n">
        <v>0.2464646464646464</v>
      </c>
    </row>
    <row r="80">
      <c r="A80">
        <f>HYPERLINK("https://stackoverflow.com/q/42959530", "42959530")</f>
        <v/>
      </c>
      <c r="B80" t="n">
        <v>0.3151515151515151</v>
      </c>
    </row>
    <row r="81">
      <c r="A81">
        <f>HYPERLINK("https://stackoverflow.com/q/43066045", "43066045")</f>
        <v/>
      </c>
      <c r="B81" t="n">
        <v>0.2207792207792208</v>
      </c>
    </row>
    <row r="82">
      <c r="A82">
        <f>HYPERLINK("https://stackoverflow.com/q/43079162", "43079162")</f>
        <v/>
      </c>
      <c r="B82" t="n">
        <v>0.2829324169530354</v>
      </c>
    </row>
    <row r="83">
      <c r="A83">
        <f>HYPERLINK("https://stackoverflow.com/q/43096166", "43096166")</f>
        <v/>
      </c>
      <c r="B83" t="n">
        <v>0.2102564102564102</v>
      </c>
    </row>
    <row r="84">
      <c r="A84">
        <f>HYPERLINK("https://stackoverflow.com/q/43317136", "43317136")</f>
        <v/>
      </c>
      <c r="B84" t="n">
        <v>0.2387238723872387</v>
      </c>
    </row>
    <row r="85">
      <c r="A85">
        <f>HYPERLINK("https://stackoverflow.com/q/43462940", "43462940")</f>
        <v/>
      </c>
      <c r="B85" t="n">
        <v>0.33458177278402</v>
      </c>
    </row>
    <row r="86">
      <c r="A86">
        <f>HYPERLINK("https://stackoverflow.com/q/43535377", "43535377")</f>
        <v/>
      </c>
      <c r="B86" t="n">
        <v>0.240506329113924</v>
      </c>
    </row>
    <row r="87">
      <c r="A87">
        <f>HYPERLINK("https://stackoverflow.com/q/43611109", "43611109")</f>
        <v/>
      </c>
      <c r="B87" t="n">
        <v>0.1608623548922056</v>
      </c>
    </row>
    <row r="88">
      <c r="A88">
        <f>HYPERLINK("https://stackoverflow.com/q/43655581", "43655581")</f>
        <v/>
      </c>
      <c r="B88" t="n">
        <v>0.1973684210526316</v>
      </c>
    </row>
    <row r="89">
      <c r="A89">
        <f>HYPERLINK("https://stackoverflow.com/q/44131065", "44131065")</f>
        <v/>
      </c>
      <c r="B89" t="n">
        <v>0.2550091074681238</v>
      </c>
    </row>
    <row r="90">
      <c r="A90">
        <f>HYPERLINK("https://stackoverflow.com/q/44145365", "44145365")</f>
        <v/>
      </c>
      <c r="B90" t="n">
        <v>0.1601731601731601</v>
      </c>
    </row>
    <row r="91">
      <c r="A91">
        <f>HYPERLINK("https://stackoverflow.com/q/44233707", "44233707")</f>
        <v/>
      </c>
      <c r="B91" t="n">
        <v>0.1977124183006536</v>
      </c>
    </row>
    <row r="92">
      <c r="A92">
        <f>HYPERLINK("https://stackoverflow.com/q/44267405", "44267405")</f>
        <v/>
      </c>
      <c r="B92" t="n">
        <v>0.1741741741741741</v>
      </c>
    </row>
    <row r="93">
      <c r="A93">
        <f>HYPERLINK("https://stackoverflow.com/q/44293572", "44293572")</f>
        <v/>
      </c>
      <c r="B93" t="n">
        <v>0.1647509578544061</v>
      </c>
    </row>
    <row r="94">
      <c r="A94">
        <f>HYPERLINK("https://stackoverflow.com/q/44416531", "44416531")</f>
        <v/>
      </c>
      <c r="B94" t="n">
        <v>0.2493224932249322</v>
      </c>
    </row>
    <row r="95">
      <c r="A95">
        <f>HYPERLINK("https://stackoverflow.com/q/44418891", "44418891")</f>
        <v/>
      </c>
      <c r="B95" t="n">
        <v>0.2267115600448933</v>
      </c>
    </row>
    <row r="96">
      <c r="A96">
        <f>HYPERLINK("https://stackoverflow.com/q/44497664", "44497664")</f>
        <v/>
      </c>
      <c r="B96" t="n">
        <v>0.3349320543565147</v>
      </c>
    </row>
    <row r="97">
      <c r="A97">
        <f>HYPERLINK("https://stackoverflow.com/q/44535351", "44535351")</f>
        <v/>
      </c>
      <c r="B97" t="n">
        <v>0.3058542413381122</v>
      </c>
    </row>
    <row r="98">
      <c r="A98">
        <f>HYPERLINK("https://stackoverflow.com/q/44560224", "44560224")</f>
        <v/>
      </c>
      <c r="B98" t="n">
        <v>0.2617079889807162</v>
      </c>
    </row>
    <row r="99">
      <c r="A99">
        <f>HYPERLINK("https://stackoverflow.com/q/44565423", "44565423")</f>
        <v/>
      </c>
      <c r="B99" t="n">
        <v>0.3055555555555555</v>
      </c>
    </row>
    <row r="100">
      <c r="A100">
        <f>HYPERLINK("https://stackoverflow.com/q/44588246", "44588246")</f>
        <v/>
      </c>
      <c r="B100" t="n">
        <v>0.2369281045751634</v>
      </c>
    </row>
    <row r="101">
      <c r="A101">
        <f>HYPERLINK("https://stackoverflow.com/q/44638137", "44638137")</f>
        <v/>
      </c>
      <c r="B101" t="n">
        <v>0.2111111111111111</v>
      </c>
    </row>
    <row r="102">
      <c r="A102">
        <f>HYPERLINK("https://stackoverflow.com/q/44889483", "44889483")</f>
        <v/>
      </c>
      <c r="B102" t="n">
        <v>0.2410546139359698</v>
      </c>
    </row>
    <row r="103">
      <c r="A103">
        <f>HYPERLINK("https://stackoverflow.com/q/44903106", "44903106")</f>
        <v/>
      </c>
      <c r="B103" t="n">
        <v>0.2681481481481482</v>
      </c>
    </row>
    <row r="104">
      <c r="A104">
        <f>HYPERLINK("https://stackoverflow.com/q/44952033", "44952033")</f>
        <v/>
      </c>
      <c r="B104" t="n">
        <v>0.2880116959064327</v>
      </c>
    </row>
    <row r="105">
      <c r="A105">
        <f>HYPERLINK("https://stackoverflow.com/q/45045520", "45045520")</f>
        <v/>
      </c>
      <c r="B105" t="n">
        <v>0.1835748792270531</v>
      </c>
    </row>
    <row r="106">
      <c r="A106">
        <f>HYPERLINK("https://stackoverflow.com/q/45101901", "45101901")</f>
        <v/>
      </c>
      <c r="B106" t="n">
        <v>0.1883239171374765</v>
      </c>
    </row>
    <row r="107">
      <c r="A107">
        <f>HYPERLINK("https://stackoverflow.com/q/45133010", "45133010")</f>
        <v/>
      </c>
      <c r="B107" t="n">
        <v>0.2750809061488673</v>
      </c>
    </row>
    <row r="108">
      <c r="A108">
        <f>HYPERLINK("https://stackoverflow.com/q/45177765", "45177765")</f>
        <v/>
      </c>
      <c r="B108" t="n">
        <v>0.2139917695473251</v>
      </c>
    </row>
    <row r="109">
      <c r="A109">
        <f>HYPERLINK("https://stackoverflow.com/q/45197195", "45197195")</f>
        <v/>
      </c>
      <c r="B109" t="n">
        <v>0.186046511627907</v>
      </c>
    </row>
    <row r="110">
      <c r="A110">
        <f>HYPERLINK("https://stackoverflow.com/q/45245708", "45245708")</f>
        <v/>
      </c>
      <c r="B110" t="n">
        <v>0.2212121212121212</v>
      </c>
    </row>
    <row r="111">
      <c r="A111">
        <f>HYPERLINK("https://stackoverflow.com/q/45288895", "45288895")</f>
        <v/>
      </c>
      <c r="B111" t="n">
        <v>0.2293650793650793</v>
      </c>
    </row>
    <row r="112">
      <c r="A112">
        <f>HYPERLINK("https://stackoverflow.com/q/45334821", "45334821")</f>
        <v/>
      </c>
      <c r="B112" t="n">
        <v>0.2763888888888888</v>
      </c>
    </row>
    <row r="113">
      <c r="A113">
        <f>HYPERLINK("https://stackoverflow.com/q/45363366", "45363366")</f>
        <v/>
      </c>
      <c r="B113" t="n">
        <v>0.2633420822397201</v>
      </c>
    </row>
    <row r="114">
      <c r="A114">
        <f>HYPERLINK("https://stackoverflow.com/q/45699468", "45699468")</f>
        <v/>
      </c>
      <c r="B114" t="n">
        <v>0.2330246913580247</v>
      </c>
    </row>
    <row r="115">
      <c r="A115">
        <f>HYPERLINK("https://stackoverflow.com/q/45834435", "45834435")</f>
        <v/>
      </c>
      <c r="B115" t="n">
        <v>0.240981240981241</v>
      </c>
    </row>
    <row r="116">
      <c r="A116">
        <f>HYPERLINK("https://stackoverflow.com/q/45875383", "45875383")</f>
        <v/>
      </c>
      <c r="B116" t="n">
        <v>0.2712418300653594</v>
      </c>
    </row>
    <row r="117">
      <c r="A117">
        <f>HYPERLINK("https://stackoverflow.com/q/45928071", "45928071")</f>
        <v/>
      </c>
      <c r="B117" t="n">
        <v>0.1964573268921095</v>
      </c>
    </row>
    <row r="118">
      <c r="A118">
        <f>HYPERLINK("https://stackoverflow.com/q/45967361", "45967361")</f>
        <v/>
      </c>
      <c r="B118" t="n">
        <v>0.3181286549707602</v>
      </c>
    </row>
    <row r="119">
      <c r="A119">
        <f>HYPERLINK("https://stackoverflow.com/q/45996851", "45996851")</f>
        <v/>
      </c>
      <c r="B119" t="n">
        <v>0.3417190775681341</v>
      </c>
    </row>
    <row r="120">
      <c r="A120">
        <f>HYPERLINK("https://stackoverflow.com/q/46016491", "46016491")</f>
        <v/>
      </c>
      <c r="B120" t="n">
        <v>0.2361111111111111</v>
      </c>
    </row>
    <row r="121">
      <c r="A121">
        <f>HYPERLINK("https://stackoverflow.com/q/46060441", "46060441")</f>
        <v/>
      </c>
      <c r="B121" t="n">
        <v>0.2103703703703704</v>
      </c>
    </row>
    <row r="122">
      <c r="A122">
        <f>HYPERLINK("https://stackoverflow.com/q/46061585", "46061585")</f>
        <v/>
      </c>
      <c r="B122" t="n">
        <v>0.1675485008818342</v>
      </c>
    </row>
    <row r="123">
      <c r="A123">
        <f>HYPERLINK("https://stackoverflow.com/q/46067552", "46067552")</f>
        <v/>
      </c>
      <c r="B123" t="n">
        <v>0.1870604781997187</v>
      </c>
    </row>
    <row r="124">
      <c r="A124">
        <f>HYPERLINK("https://stackoverflow.com/q/46090082", "46090082")</f>
        <v/>
      </c>
      <c r="B124" t="n">
        <v>0.2348008385744235</v>
      </c>
    </row>
    <row r="125">
      <c r="A125">
        <f>HYPERLINK("https://stackoverflow.com/q/46206200", "46206200")</f>
        <v/>
      </c>
      <c r="B125" t="n">
        <v>0.1798245614035087</v>
      </c>
    </row>
    <row r="126">
      <c r="A126">
        <f>HYPERLINK("https://stackoverflow.com/q/46369742", "46369742")</f>
        <v/>
      </c>
      <c r="B126" t="n">
        <v>0.1938775510204082</v>
      </c>
    </row>
    <row r="127">
      <c r="A127">
        <f>HYPERLINK("https://stackoverflow.com/q/46382002", "46382002")</f>
        <v/>
      </c>
      <c r="B127" t="n">
        <v>0.2271241830065359</v>
      </c>
    </row>
    <row r="128">
      <c r="A128">
        <f>HYPERLINK("https://stackoverflow.com/q/46387200", "46387200")</f>
        <v/>
      </c>
      <c r="B128" t="n">
        <v>0.2053872053872053</v>
      </c>
    </row>
    <row r="129">
      <c r="A129">
        <f>HYPERLINK("https://stackoverflow.com/q/46429884", "46429884")</f>
        <v/>
      </c>
      <c r="B129" t="n">
        <v>0.3453815261044176</v>
      </c>
    </row>
    <row r="130">
      <c r="A130">
        <f>HYPERLINK("https://stackoverflow.com/q/46733068", "46733068")</f>
        <v/>
      </c>
      <c r="B130" t="n">
        <v>0.2474074074074074</v>
      </c>
    </row>
    <row r="131">
      <c r="A131">
        <f>HYPERLINK("https://stackoverflow.com/q/46779664", "46779664")</f>
        <v/>
      </c>
      <c r="B131" t="n">
        <v>0.1607843137254902</v>
      </c>
    </row>
    <row r="132">
      <c r="A132">
        <f>HYPERLINK("https://stackoverflow.com/q/46798556", "46798556")</f>
        <v/>
      </c>
      <c r="B132" t="n">
        <v>0.1642512077294686</v>
      </c>
    </row>
    <row r="133">
      <c r="A133">
        <f>HYPERLINK("https://stackoverflow.com/q/46945536", "46945536")</f>
        <v/>
      </c>
      <c r="B133" t="n">
        <v>0.1539961013645224</v>
      </c>
    </row>
    <row r="134">
      <c r="A134">
        <f>HYPERLINK("https://stackoverflow.com/q/46976184", "46976184")</f>
        <v/>
      </c>
      <c r="B134" t="n">
        <v>0.1723027375201288</v>
      </c>
    </row>
    <row r="135">
      <c r="A135">
        <f>HYPERLINK("https://stackoverflow.com/q/46978495", "46978495")</f>
        <v/>
      </c>
      <c r="B135" t="n">
        <v>0.1947089947089947</v>
      </c>
    </row>
    <row r="136">
      <c r="A136">
        <f>HYPERLINK("https://stackoverflow.com/q/47087186", "47087186")</f>
        <v/>
      </c>
      <c r="B136" t="n">
        <v>0.2234299516908213</v>
      </c>
    </row>
    <row r="137">
      <c r="A137">
        <f>HYPERLINK("https://stackoverflow.com/q/47104623", "47104623")</f>
        <v/>
      </c>
      <c r="B137" t="n">
        <v>0.3505291005291005</v>
      </c>
    </row>
    <row r="138">
      <c r="A138">
        <f>HYPERLINK("https://stackoverflow.com/q/47258597", "47258597")</f>
        <v/>
      </c>
      <c r="B138" t="n">
        <v>0.2441700960219478</v>
      </c>
    </row>
    <row r="139">
      <c r="A139">
        <f>HYPERLINK("https://stackoverflow.com/q/47258899", "47258899")</f>
        <v/>
      </c>
      <c r="B139" t="n">
        <v>0.1592592592592592</v>
      </c>
    </row>
    <row r="140">
      <c r="A140">
        <f>HYPERLINK("https://stackoverflow.com/q/47293778", "47293778")</f>
        <v/>
      </c>
      <c r="B140" t="n">
        <v>0.2175438596491228</v>
      </c>
    </row>
    <row r="141">
      <c r="A141">
        <f>HYPERLINK("https://stackoverflow.com/q/47317006", "47317006")</f>
        <v/>
      </c>
      <c r="B141" t="n">
        <v>0.2194444444444444</v>
      </c>
    </row>
    <row r="142">
      <c r="A142">
        <f>HYPERLINK("https://stackoverflow.com/q/47628734", "47628734")</f>
        <v/>
      </c>
      <c r="B142" t="n">
        <v>0.1647058823529412</v>
      </c>
    </row>
    <row r="143">
      <c r="A143">
        <f>HYPERLINK("https://stackoverflow.com/q/47732539", "47732539")</f>
        <v/>
      </c>
      <c r="B143" t="n">
        <v>0.3055555555555556</v>
      </c>
    </row>
    <row r="144">
      <c r="A144">
        <f>HYPERLINK("https://stackoverflow.com/q/48091397", "48091397")</f>
        <v/>
      </c>
      <c r="B144" t="n">
        <v>0.2205882352941176</v>
      </c>
    </row>
    <row r="145">
      <c r="A145">
        <f>HYPERLINK("https://stackoverflow.com/q/48158928", "48158928")</f>
        <v/>
      </c>
      <c r="B145" t="n">
        <v>0.1904761904761905</v>
      </c>
    </row>
    <row r="146">
      <c r="A146">
        <f>HYPERLINK("https://stackoverflow.com/q/48168891", "48168891")</f>
        <v/>
      </c>
      <c r="B146" t="n">
        <v>0.2617960426179604</v>
      </c>
    </row>
    <row r="147">
      <c r="A147">
        <f>HYPERLINK("https://stackoverflow.com/q/48185677", "48185677")</f>
        <v/>
      </c>
      <c r="B147" t="n">
        <v>0.1592592592592592</v>
      </c>
    </row>
    <row r="148">
      <c r="A148">
        <f>HYPERLINK("https://stackoverflow.com/q/48439782", "48439782")</f>
        <v/>
      </c>
      <c r="B148" t="n">
        <v>0.2587301587301587</v>
      </c>
    </row>
    <row r="149">
      <c r="A149">
        <f>HYPERLINK("https://stackoverflow.com/q/48528931", "48528931")</f>
        <v/>
      </c>
      <c r="B149" t="n">
        <v>0.1539351851851852</v>
      </c>
    </row>
    <row r="150">
      <c r="A150">
        <f>HYPERLINK("https://stackoverflow.com/q/48611208", "48611208")</f>
        <v/>
      </c>
      <c r="B150" t="n">
        <v>0.2164351851851852</v>
      </c>
    </row>
    <row r="151">
      <c r="A151">
        <f>HYPERLINK("https://stackoverflow.com/q/48813443", "48813443")</f>
        <v/>
      </c>
      <c r="B151" t="n">
        <v>0.2526455026455026</v>
      </c>
    </row>
    <row r="152">
      <c r="A152">
        <f>HYPERLINK("https://stackoverflow.com/q/49033921", "49033921")</f>
        <v/>
      </c>
      <c r="B152" t="n">
        <v>0.2392156862745098</v>
      </c>
    </row>
    <row r="153">
      <c r="A153">
        <f>HYPERLINK("https://stackoverflow.com/q/49103880", "49103880")</f>
        <v/>
      </c>
      <c r="B153" t="n">
        <v>0.2414698162729659</v>
      </c>
    </row>
    <row r="154">
      <c r="A154">
        <f>HYPERLINK("https://stackoverflow.com/q/49229199", "49229199")</f>
        <v/>
      </c>
      <c r="B154" t="n">
        <v>0.2078853046594982</v>
      </c>
    </row>
    <row r="155">
      <c r="A155">
        <f>HYPERLINK("https://stackoverflow.com/q/49326074", "49326074")</f>
        <v/>
      </c>
      <c r="B155" t="n">
        <v>0.187793427230047</v>
      </c>
    </row>
    <row r="156">
      <c r="A156">
        <f>HYPERLINK("https://stackoverflow.com/q/49400625", "49400625")</f>
        <v/>
      </c>
      <c r="B156" t="n">
        <v>0.2240740740740741</v>
      </c>
    </row>
    <row r="157">
      <c r="A157">
        <f>HYPERLINK("https://stackoverflow.com/q/49434916", "49434916")</f>
        <v/>
      </c>
      <c r="B157" t="n">
        <v>0.2446941323345817</v>
      </c>
    </row>
    <row r="158">
      <c r="A158">
        <f>HYPERLINK("https://stackoverflow.com/q/49544447", "49544447")</f>
        <v/>
      </c>
      <c r="B158" t="n">
        <v>0.2222222222222222</v>
      </c>
    </row>
    <row r="159">
      <c r="A159">
        <f>HYPERLINK("https://stackoverflow.com/q/49701465", "49701465")</f>
        <v/>
      </c>
      <c r="B159" t="n">
        <v>0.2143790849673202</v>
      </c>
    </row>
    <row r="160">
      <c r="A160">
        <f>HYPERLINK("https://stackoverflow.com/q/49715967", "49715967")</f>
        <v/>
      </c>
      <c r="B160" t="n">
        <v>0.275403608736942</v>
      </c>
    </row>
    <row r="161">
      <c r="A161">
        <f>HYPERLINK("https://stackoverflow.com/q/49958989", "49958989")</f>
        <v/>
      </c>
      <c r="B161" t="n">
        <v>0.2392538523925385</v>
      </c>
    </row>
    <row r="162">
      <c r="A162">
        <f>HYPERLINK("https://stackoverflow.com/q/50116681", "50116681")</f>
        <v/>
      </c>
      <c r="B162" t="n">
        <v>0.2765432098765432</v>
      </c>
    </row>
    <row r="163">
      <c r="A163">
        <f>HYPERLINK("https://stackoverflow.com/q/50121723", "50121723")</f>
        <v/>
      </c>
      <c r="B163" t="n">
        <v>0.2389649923896499</v>
      </c>
    </row>
    <row r="164">
      <c r="A164">
        <f>HYPERLINK("https://stackoverflow.com/q/50128461", "50128461")</f>
        <v/>
      </c>
      <c r="B164" t="n">
        <v>0.271604938271605</v>
      </c>
    </row>
    <row r="165">
      <c r="A165">
        <f>HYPERLINK("https://stackoverflow.com/q/50152309", "50152309")</f>
        <v/>
      </c>
      <c r="B165" t="n">
        <v>0.1447811447811448</v>
      </c>
    </row>
    <row r="166">
      <c r="A166">
        <f>HYPERLINK("https://stackoverflow.com/q/50167772", "50167772")</f>
        <v/>
      </c>
      <c r="B166" t="n">
        <v>0.1971830985915493</v>
      </c>
    </row>
    <row r="167">
      <c r="A167">
        <f>HYPERLINK("https://stackoverflow.com/q/50168257", "50168257")</f>
        <v/>
      </c>
      <c r="B167" t="n">
        <v>0.2194092827004219</v>
      </c>
    </row>
    <row r="168">
      <c r="A168">
        <f>HYPERLINK("https://stackoverflow.com/q/50191802", "50191802")</f>
        <v/>
      </c>
      <c r="B168" t="n">
        <v>0.1761904761904762</v>
      </c>
    </row>
    <row r="169">
      <c r="A169">
        <f>HYPERLINK("https://stackoverflow.com/q/50490209", "50490209")</f>
        <v/>
      </c>
      <c r="B169" t="n">
        <v>0.189083820662768</v>
      </c>
    </row>
    <row r="170">
      <c r="A170">
        <f>HYPERLINK("https://stackoverflow.com/q/50584594", "50584594")</f>
        <v/>
      </c>
      <c r="B170" t="n">
        <v>0.2209876543209876</v>
      </c>
    </row>
    <row r="171">
      <c r="A171">
        <f>HYPERLINK("https://stackoverflow.com/q/50611776", "50611776")</f>
        <v/>
      </c>
      <c r="B171" t="n">
        <v>0.2332332332332332</v>
      </c>
    </row>
    <row r="172">
      <c r="A172">
        <f>HYPERLINK("https://stackoverflow.com/q/50633830", "50633830")</f>
        <v/>
      </c>
      <c r="B172" t="n">
        <v>0.2586666666666666</v>
      </c>
    </row>
    <row r="173">
      <c r="A173">
        <f>HYPERLINK("https://stackoverflow.com/q/50636935", "50636935")</f>
        <v/>
      </c>
      <c r="B173" t="n">
        <v>0.1717171717171717</v>
      </c>
    </row>
    <row r="174">
      <c r="A174">
        <f>HYPERLINK("https://stackoverflow.com/q/50661246", "50661246")</f>
        <v/>
      </c>
      <c r="B174" t="n">
        <v>0.1561561561561562</v>
      </c>
    </row>
    <row r="175">
      <c r="A175">
        <f>HYPERLINK("https://stackoverflow.com/q/50674560", "50674560")</f>
        <v/>
      </c>
      <c r="B175" t="n">
        <v>0.2301587301587302</v>
      </c>
    </row>
    <row r="176">
      <c r="A176">
        <f>HYPERLINK("https://stackoverflow.com/q/50757567", "50757567")</f>
        <v/>
      </c>
      <c r="B176" t="n">
        <v>0.2252252252252253</v>
      </c>
    </row>
    <row r="177">
      <c r="A177">
        <f>HYPERLINK("https://stackoverflow.com/q/50868194", "50868194")</f>
        <v/>
      </c>
      <c r="B177" t="n">
        <v>0.2470978441127695</v>
      </c>
    </row>
    <row r="178">
      <c r="A178">
        <f>HYPERLINK("https://stackoverflow.com/q/51031495", "51031495")</f>
        <v/>
      </c>
      <c r="B178" t="n">
        <v>0.2717271727172717</v>
      </c>
    </row>
    <row r="179">
      <c r="A179">
        <f>HYPERLINK("https://stackoverflow.com/q/51072576", "51072576")</f>
        <v/>
      </c>
      <c r="B179" t="n">
        <v>0.3709536307961504</v>
      </c>
    </row>
    <row r="180">
      <c r="A180">
        <f>HYPERLINK("https://stackoverflow.com/q/51092787", "51092787")</f>
        <v/>
      </c>
      <c r="B180" t="n">
        <v>0.2599784250269687</v>
      </c>
    </row>
    <row r="181">
      <c r="A181">
        <f>HYPERLINK("https://stackoverflow.com/q/51105842", "51105842")</f>
        <v/>
      </c>
      <c r="B181" t="n">
        <v>0.1793372319688109</v>
      </c>
    </row>
    <row r="182">
      <c r="A182">
        <f>HYPERLINK("https://stackoverflow.com/q/51150942", "51150942")</f>
        <v/>
      </c>
      <c r="B182" t="n">
        <v>0.1439749608763693</v>
      </c>
    </row>
    <row r="183">
      <c r="A183">
        <f>HYPERLINK("https://stackoverflow.com/q/51157469", "51157469")</f>
        <v/>
      </c>
      <c r="B183" t="n">
        <v>0.2494553376906317</v>
      </c>
    </row>
    <row r="184">
      <c r="A184">
        <f>HYPERLINK("https://stackoverflow.com/q/51162737", "51162737")</f>
        <v/>
      </c>
      <c r="B184" t="n">
        <v>0.1933028919330289</v>
      </c>
    </row>
    <row r="185">
      <c r="A185">
        <f>HYPERLINK("https://stackoverflow.com/q/51171853", "51171853")</f>
        <v/>
      </c>
      <c r="B185" t="n">
        <v>0.2624113475177305</v>
      </c>
    </row>
    <row r="186">
      <c r="A186">
        <f>HYPERLINK("https://stackoverflow.com/q/51178290", "51178290")</f>
        <v/>
      </c>
      <c r="B186" t="n">
        <v>0.1925925925925926</v>
      </c>
    </row>
    <row r="187">
      <c r="A187">
        <f>HYPERLINK("https://stackoverflow.com/q/51257658", "51257658")</f>
        <v/>
      </c>
      <c r="B187" t="n">
        <v>0.2194444444444444</v>
      </c>
    </row>
    <row r="188">
      <c r="A188">
        <f>HYPERLINK("https://stackoverflow.com/q/51443599", "51443599")</f>
        <v/>
      </c>
      <c r="B188" t="n">
        <v>0.287817938420348</v>
      </c>
    </row>
    <row r="189">
      <c r="A189">
        <f>HYPERLINK("https://stackoverflow.com/q/51488750", "51488750")</f>
        <v/>
      </c>
      <c r="B189" t="n">
        <v>0.3305380852550664</v>
      </c>
    </row>
    <row r="190">
      <c r="A190">
        <f>HYPERLINK("https://stackoverflow.com/q/51612458", "51612458")</f>
        <v/>
      </c>
      <c r="B190" t="n">
        <v>0.1806853582554517</v>
      </c>
    </row>
    <row r="191">
      <c r="A191">
        <f>HYPERLINK("https://stackoverflow.com/q/51639748", "51639748")</f>
        <v/>
      </c>
      <c r="B191" t="n">
        <v>0.2982456140350877</v>
      </c>
    </row>
    <row r="192">
      <c r="A192">
        <f>HYPERLINK("https://stackoverflow.com/q/51656823", "51656823")</f>
        <v/>
      </c>
      <c r="B192" t="n">
        <v>0.1584699453551912</v>
      </c>
    </row>
    <row r="193">
      <c r="A193">
        <f>HYPERLINK("https://stackoverflow.com/q/51700472", "51700472")</f>
        <v/>
      </c>
      <c r="B193" t="n">
        <v>0.1784037558685446</v>
      </c>
    </row>
    <row r="194">
      <c r="A194">
        <f>HYPERLINK("https://stackoverflow.com/q/51730232", "51730232")</f>
        <v/>
      </c>
      <c r="B194" t="n">
        <v>0.1715893108298171</v>
      </c>
    </row>
    <row r="195">
      <c r="A195">
        <f>HYPERLINK("https://stackoverflow.com/q/51748181", "51748181")</f>
        <v/>
      </c>
      <c r="B195" t="n">
        <v>0.1658841940532081</v>
      </c>
    </row>
    <row r="196">
      <c r="A196">
        <f>HYPERLINK("https://stackoverflow.com/q/51840153", "51840153")</f>
        <v/>
      </c>
      <c r="B196" t="n">
        <v>0.1757877280265339</v>
      </c>
    </row>
    <row r="197">
      <c r="A197">
        <f>HYPERLINK("https://stackoverflow.com/q/51874604", "51874604")</f>
        <v/>
      </c>
      <c r="B197" t="n">
        <v>0.1874163319946452</v>
      </c>
    </row>
    <row r="198">
      <c r="A198">
        <f>HYPERLINK("https://stackoverflow.com/q/51893056", "51893056")</f>
        <v/>
      </c>
      <c r="B198" t="n">
        <v>0.207516339869281</v>
      </c>
    </row>
    <row r="199">
      <c r="A199">
        <f>HYPERLINK("https://stackoverflow.com/q/51923404", "51923404")</f>
        <v/>
      </c>
      <c r="B199" t="n">
        <v>0.3149847094801222</v>
      </c>
    </row>
    <row r="200">
      <c r="A200">
        <f>HYPERLINK("https://stackoverflow.com/q/51950209", "51950209")</f>
        <v/>
      </c>
      <c r="B200" t="n">
        <v>0.2551020408163265</v>
      </c>
    </row>
    <row r="201">
      <c r="A201">
        <f>HYPERLINK("https://stackoverflow.com/q/51980747", "51980747")</f>
        <v/>
      </c>
      <c r="B201" t="n">
        <v>0.2074074074074074</v>
      </c>
    </row>
    <row r="202">
      <c r="A202">
        <f>HYPERLINK("https://stackoverflow.com/q/52003746", "52003746")</f>
        <v/>
      </c>
      <c r="B202" t="n">
        <v>0.2492877492877493</v>
      </c>
    </row>
    <row r="203">
      <c r="A203">
        <f>HYPERLINK("https://stackoverflow.com/q/52098303", "52098303")</f>
        <v/>
      </c>
      <c r="B203" t="n">
        <v>0.1748971193415638</v>
      </c>
    </row>
    <row r="204">
      <c r="A204">
        <f>HYPERLINK("https://stackoverflow.com/q/52186852", "52186852")</f>
        <v/>
      </c>
      <c r="B204" t="n">
        <v>0.3226788432267884</v>
      </c>
    </row>
    <row r="205">
      <c r="A205">
        <f>HYPERLINK("https://stackoverflow.com/q/52201545", "52201545")</f>
        <v/>
      </c>
      <c r="B205" t="n">
        <v>0.199623352165725</v>
      </c>
    </row>
    <row r="206">
      <c r="A206">
        <f>HYPERLINK("https://stackoverflow.com/q/52294863", "52294863")</f>
        <v/>
      </c>
      <c r="B206" t="n">
        <v>0.1885143570536829</v>
      </c>
    </row>
    <row r="207">
      <c r="A207">
        <f>HYPERLINK("https://stackoverflow.com/q/52296498", "52296498")</f>
        <v/>
      </c>
      <c r="B207" t="n">
        <v>0.1687763713080169</v>
      </c>
    </row>
    <row r="208">
      <c r="A208">
        <f>HYPERLINK("https://stackoverflow.com/q/52299979", "52299979")</f>
        <v/>
      </c>
      <c r="B208" t="n">
        <v>0.1787994891443167</v>
      </c>
    </row>
    <row r="209">
      <c r="A209">
        <f>HYPERLINK("https://stackoverflow.com/q/52332025", "52332025")</f>
        <v/>
      </c>
      <c r="B209" t="n">
        <v>0.1887550200803213</v>
      </c>
    </row>
    <row r="210">
      <c r="A210">
        <f>HYPERLINK("https://stackoverflow.com/q/52480985", "52480985")</f>
        <v/>
      </c>
      <c r="B210" t="n">
        <v>0.1929824561403509</v>
      </c>
    </row>
    <row r="211">
      <c r="A211">
        <f>HYPERLINK("https://stackoverflow.com/q/52544025", "52544025")</f>
        <v/>
      </c>
      <c r="B211" t="n">
        <v>0.2306878306878307</v>
      </c>
    </row>
    <row r="212">
      <c r="A212">
        <f>HYPERLINK("https://stackoverflow.com/q/52605791", "52605791")</f>
        <v/>
      </c>
      <c r="B212" t="n">
        <v>0.2290950744558992</v>
      </c>
    </row>
    <row r="213">
      <c r="A213">
        <f>HYPERLINK("https://stackoverflow.com/q/52670156", "52670156")</f>
        <v/>
      </c>
      <c r="B213" t="n">
        <v>0.2601010101010101</v>
      </c>
    </row>
    <row r="214">
      <c r="A214">
        <f>HYPERLINK("https://stackoverflow.com/q/52684091", "52684091")</f>
        <v/>
      </c>
      <c r="B214" t="n">
        <v>0.3385254413291796</v>
      </c>
    </row>
    <row r="215">
      <c r="A215">
        <f>HYPERLINK("https://stackoverflow.com/q/52720455", "52720455")</f>
        <v/>
      </c>
      <c r="B215" t="n">
        <v>0.1909722222222222</v>
      </c>
    </row>
    <row r="216">
      <c r="A216">
        <f>HYPERLINK("https://stackoverflow.com/q/52761661", "52761661")</f>
        <v/>
      </c>
      <c r="B216" t="n">
        <v>0.1919191919191919</v>
      </c>
    </row>
    <row r="217">
      <c r="A217">
        <f>HYPERLINK("https://stackoverflow.com/q/52781309", "52781309")</f>
        <v/>
      </c>
      <c r="B217" t="n">
        <v>0.1967213114754098</v>
      </c>
    </row>
    <row r="218">
      <c r="A218">
        <f>HYPERLINK("https://stackoverflow.com/q/52838421", "52838421")</f>
        <v/>
      </c>
      <c r="B218" t="n">
        <v>0.3333333333333332</v>
      </c>
    </row>
    <row r="219">
      <c r="A219">
        <f>HYPERLINK("https://stackoverflow.com/q/52843956", "52843956")</f>
        <v/>
      </c>
      <c r="B219" t="n">
        <v>0.2652885443583117</v>
      </c>
    </row>
    <row r="220">
      <c r="A220">
        <f>HYPERLINK("https://stackoverflow.com/q/52880268", "52880268")</f>
        <v/>
      </c>
      <c r="B220" t="n">
        <v>0.2339869281045752</v>
      </c>
    </row>
    <row r="221">
      <c r="A221">
        <f>HYPERLINK("https://stackoverflow.com/q/52952265", "52952265")</f>
        <v/>
      </c>
      <c r="B221" t="n">
        <v>0.2148148148148148</v>
      </c>
    </row>
    <row r="222">
      <c r="A222">
        <f>HYPERLINK("https://stackoverflow.com/q/52953534", "52953534")</f>
        <v/>
      </c>
      <c r="B222" t="n">
        <v>0.2626262626262626</v>
      </c>
    </row>
    <row r="223">
      <c r="A223">
        <f>HYPERLINK("https://stackoverflow.com/q/53115362", "53115362")</f>
        <v/>
      </c>
      <c r="B223" t="n">
        <v>0.2792998477929984</v>
      </c>
    </row>
    <row r="224">
      <c r="A224">
        <f>HYPERLINK("https://stackoverflow.com/q/53167215", "53167215")</f>
        <v/>
      </c>
      <c r="B224" t="n">
        <v>0.2444444444444444</v>
      </c>
    </row>
    <row r="225">
      <c r="A225">
        <f>HYPERLINK("https://stackoverflow.com/q/53174186", "53174186")</f>
        <v/>
      </c>
      <c r="B225" t="n">
        <v>0.2021072796934866</v>
      </c>
    </row>
    <row r="226">
      <c r="A226">
        <f>HYPERLINK("https://stackoverflow.com/q/53232272", "53232272")</f>
        <v/>
      </c>
      <c r="B226" t="n">
        <v>0.2296296296296296</v>
      </c>
    </row>
    <row r="227">
      <c r="A227">
        <f>HYPERLINK("https://stackoverflow.com/q/53258037", "53258037")</f>
        <v/>
      </c>
      <c r="B227" t="n">
        <v>0.2286821705426356</v>
      </c>
    </row>
    <row r="228">
      <c r="A228">
        <f>HYPERLINK("https://stackoverflow.com/q/53478159", "53478159")</f>
        <v/>
      </c>
      <c r="B228" t="n">
        <v>0.3818181818181818</v>
      </c>
    </row>
    <row r="229">
      <c r="A229">
        <f>HYPERLINK("https://stackoverflow.com/q/53571219", "53571219")</f>
        <v/>
      </c>
      <c r="B229" t="n">
        <v>0.1994949494949495</v>
      </c>
    </row>
    <row r="230">
      <c r="A230">
        <f>HYPERLINK("https://stackoverflow.com/q/53748256", "53748256")</f>
        <v/>
      </c>
      <c r="B230" t="n">
        <v>0.2106782106782107</v>
      </c>
    </row>
    <row r="231">
      <c r="A231">
        <f>HYPERLINK("https://stackoverflow.com/q/53874059", "53874059")</f>
        <v/>
      </c>
      <c r="B231" t="n">
        <v>0.2195767195767196</v>
      </c>
    </row>
    <row r="232">
      <c r="A232">
        <f>HYPERLINK("https://stackoverflow.com/q/53942601", "53942601")</f>
        <v/>
      </c>
      <c r="B232" t="n">
        <v>0.3482384823848237</v>
      </c>
    </row>
    <row r="233">
      <c r="A233">
        <f>HYPERLINK("https://stackoverflow.com/q/53990868", "53990868")</f>
        <v/>
      </c>
      <c r="B233" t="n">
        <v>0.2162698412698413</v>
      </c>
    </row>
    <row r="234">
      <c r="A234">
        <f>HYPERLINK("https://stackoverflow.com/q/54077904", "54077904")</f>
        <v/>
      </c>
      <c r="B234" t="n">
        <v>0.2067696835908756</v>
      </c>
    </row>
    <row r="235">
      <c r="A235">
        <f>HYPERLINK("https://stackoverflow.com/q/54121067", "54121067")</f>
        <v/>
      </c>
      <c r="B235" t="n">
        <v>0.2486402486402486</v>
      </c>
    </row>
    <row r="236">
      <c r="A236">
        <f>HYPERLINK("https://stackoverflow.com/q/54161244", "54161244")</f>
        <v/>
      </c>
      <c r="B236" t="n">
        <v>0.202020202020202</v>
      </c>
    </row>
    <row r="237">
      <c r="A237">
        <f>HYPERLINK("https://stackoverflow.com/q/54171073", "54171073")</f>
        <v/>
      </c>
      <c r="B237" t="n">
        <v>0.2255892255892256</v>
      </c>
    </row>
    <row r="238">
      <c r="A238">
        <f>HYPERLINK("https://stackoverflow.com/q/54346725", "54346725")</f>
        <v/>
      </c>
      <c r="B238" t="n">
        <v>0.3414882772680938</v>
      </c>
    </row>
    <row r="239">
      <c r="A239">
        <f>HYPERLINK("https://stackoverflow.com/q/54372408", "54372408")</f>
        <v/>
      </c>
      <c r="B239" t="n">
        <v>0.2624113475177305</v>
      </c>
    </row>
    <row r="240">
      <c r="A240">
        <f>HYPERLINK("https://stackoverflow.com/q/54398761", "54398761")</f>
        <v/>
      </c>
      <c r="B240" t="n">
        <v>0.15625</v>
      </c>
    </row>
    <row r="241">
      <c r="A241">
        <f>HYPERLINK("https://stackoverflow.com/q/54473192", "54473192")</f>
        <v/>
      </c>
      <c r="B241" t="n">
        <v>0.2045454545454546</v>
      </c>
    </row>
    <row r="242">
      <c r="A242">
        <f>HYPERLINK("https://stackoverflow.com/q/54475094", "54475094")</f>
        <v/>
      </c>
      <c r="B242" t="n">
        <v>0.1881720430107527</v>
      </c>
    </row>
    <row r="243">
      <c r="A243">
        <f>HYPERLINK("https://stackoverflow.com/q/54478438", "54478438")</f>
        <v/>
      </c>
      <c r="B243" t="n">
        <v>0.2692307692307693</v>
      </c>
    </row>
    <row r="244">
      <c r="A244">
        <f>HYPERLINK("https://stackoverflow.com/q/54622703", "54622703")</f>
        <v/>
      </c>
      <c r="B244" t="n">
        <v>0.1647509578544061</v>
      </c>
    </row>
    <row r="245">
      <c r="A245">
        <f>HYPERLINK("https://stackoverflow.com/q/54760591", "54760591")</f>
        <v/>
      </c>
      <c r="B245" t="n">
        <v>0.347871235721703</v>
      </c>
    </row>
    <row r="246">
      <c r="A246">
        <f>HYPERLINK("https://stackoverflow.com/q/54848296", "54848296")</f>
        <v/>
      </c>
      <c r="B246" t="n">
        <v>0.2469135802469135</v>
      </c>
    </row>
    <row r="247">
      <c r="A247">
        <f>HYPERLINK("https://stackoverflow.com/q/54906258", "54906258")</f>
        <v/>
      </c>
      <c r="B247" t="n">
        <v>0.1879286694101509</v>
      </c>
    </row>
    <row r="248">
      <c r="A248">
        <f>HYPERLINK("https://stackoverflow.com/q/54925179", "54925179")</f>
        <v/>
      </c>
      <c r="B248" t="n">
        <v>0.1450094161958569</v>
      </c>
    </row>
    <row r="249">
      <c r="A249">
        <f>HYPERLINK("https://stackoverflow.com/q/55000264", "55000264")</f>
        <v/>
      </c>
      <c r="B249" t="n">
        <v>0.2496878901373283</v>
      </c>
    </row>
    <row r="250">
      <c r="A250">
        <f>HYPERLINK("https://stackoverflow.com/q/55117661", "55117661")</f>
        <v/>
      </c>
      <c r="B250" t="n">
        <v>0.2044917257683215</v>
      </c>
    </row>
    <row r="251">
      <c r="A251">
        <f>HYPERLINK("https://stackoverflow.com/q/55135069", "55135069")</f>
        <v/>
      </c>
      <c r="B251" t="n">
        <v>0.144702842377261</v>
      </c>
    </row>
    <row r="252">
      <c r="A252">
        <f>HYPERLINK("https://stackoverflow.com/q/55136468", "55136468")</f>
        <v/>
      </c>
      <c r="B252" t="n">
        <v>0.2222222222222222</v>
      </c>
    </row>
    <row r="253">
      <c r="A253">
        <f>HYPERLINK("https://stackoverflow.com/q/55161617", "55161617")</f>
        <v/>
      </c>
      <c r="B253" t="n">
        <v>0.2359550561797753</v>
      </c>
    </row>
    <row r="254">
      <c r="A254">
        <f>HYPERLINK("https://stackoverflow.com/q/55240373", "55240373")</f>
        <v/>
      </c>
      <c r="B254" t="n">
        <v>0.1673052362707535</v>
      </c>
    </row>
    <row r="255">
      <c r="A255">
        <f>HYPERLINK("https://stackoverflow.com/q/55286040", "55286040")</f>
        <v/>
      </c>
      <c r="B255" t="n">
        <v>0.2186379928315412</v>
      </c>
    </row>
    <row r="256">
      <c r="A256">
        <f>HYPERLINK("https://stackoverflow.com/q/55299725", "55299725")</f>
        <v/>
      </c>
      <c r="B256" t="n">
        <v>0.2298850574712644</v>
      </c>
    </row>
    <row r="257">
      <c r="A257">
        <f>HYPERLINK("https://stackoverflow.com/q/55300016", "55300016")</f>
        <v/>
      </c>
      <c r="B257" t="n">
        <v>0.2633744855967078</v>
      </c>
    </row>
    <row r="258">
      <c r="A258">
        <f>HYPERLINK("https://stackoverflow.com/q/55366951", "55366951")</f>
        <v/>
      </c>
      <c r="B258" t="n">
        <v>0.2932489451476793</v>
      </c>
    </row>
    <row r="259">
      <c r="A259">
        <f>HYPERLINK("https://stackoverflow.com/q/55471918", "55471918")</f>
        <v/>
      </c>
      <c r="B259" t="n">
        <v>0.2122507122507123</v>
      </c>
    </row>
    <row r="260">
      <c r="A260">
        <f>HYPERLINK("https://stackoverflow.com/q/55488988", "55488988")</f>
        <v/>
      </c>
      <c r="B260" t="n">
        <v>0.2333333333333333</v>
      </c>
    </row>
    <row r="261">
      <c r="A261">
        <f>HYPERLINK("https://stackoverflow.com/q/55511505", "55511505")</f>
        <v/>
      </c>
      <c r="B261" t="n">
        <v>0.2090643274853801</v>
      </c>
    </row>
    <row r="262">
      <c r="A262">
        <f>HYPERLINK("https://stackoverflow.com/q/55537720", "55537720")</f>
        <v/>
      </c>
      <c r="B262" t="n">
        <v>0.3096707818930041</v>
      </c>
    </row>
    <row r="263">
      <c r="A263">
        <f>HYPERLINK("https://stackoverflow.com/q/55549922", "55549922")</f>
        <v/>
      </c>
      <c r="B263" t="n">
        <v>0.2173382173382173</v>
      </c>
    </row>
    <row r="264">
      <c r="A264">
        <f>HYPERLINK("https://stackoverflow.com/q/55594848", "55594848")</f>
        <v/>
      </c>
      <c r="B264" t="n">
        <v>0.3510101010101009</v>
      </c>
    </row>
    <row r="265">
      <c r="A265">
        <f>HYPERLINK("https://stackoverflow.com/q/55596420", "55596420")</f>
        <v/>
      </c>
      <c r="B265" t="n">
        <v>0.2416020671834625</v>
      </c>
    </row>
    <row r="266">
      <c r="A266">
        <f>HYPERLINK("https://stackoverflow.com/q/55647262", "55647262")</f>
        <v/>
      </c>
      <c r="B266" t="n">
        <v>0.1629629629629629</v>
      </c>
    </row>
    <row r="267">
      <c r="A267">
        <f>HYPERLINK("https://stackoverflow.com/q/55649403", "55649403")</f>
        <v/>
      </c>
      <c r="B267" t="n">
        <v>0.2361111111111111</v>
      </c>
    </row>
    <row r="268">
      <c r="A268">
        <f>HYPERLINK("https://stackoverflow.com/q/55729338", "55729338")</f>
        <v/>
      </c>
      <c r="B268" t="n">
        <v>0.3313667649950835</v>
      </c>
    </row>
    <row r="269">
      <c r="A269">
        <f>HYPERLINK("https://stackoverflow.com/q/55745397", "55745397")</f>
        <v/>
      </c>
      <c r="B269" t="n">
        <v>0.2466422466422466</v>
      </c>
    </row>
    <row r="270">
      <c r="A270">
        <f>HYPERLINK("https://stackoverflow.com/q/55795520", "55795520")</f>
        <v/>
      </c>
      <c r="B270" t="n">
        <v>0.1870604781997187</v>
      </c>
    </row>
    <row r="271">
      <c r="A271">
        <f>HYPERLINK("https://stackoverflow.com/q/55805996", "55805996")</f>
        <v/>
      </c>
      <c r="B271" t="n">
        <v>0.2091503267973856</v>
      </c>
    </row>
    <row r="272">
      <c r="A272">
        <f>HYPERLINK("https://stackoverflow.com/q/55866962", "55866962")</f>
        <v/>
      </c>
      <c r="B272" t="n">
        <v>0.2519083969465649</v>
      </c>
    </row>
    <row r="273">
      <c r="A273">
        <f>HYPERLINK("https://stackoverflow.com/q/55868931", "55868931")</f>
        <v/>
      </c>
      <c r="B273" t="n">
        <v>0.3050738599871548</v>
      </c>
    </row>
    <row r="274">
      <c r="A274">
        <f>HYPERLINK("https://stackoverflow.com/q/55967992", "55967992")</f>
        <v/>
      </c>
      <c r="B274" t="n">
        <v>0.2040816326530612</v>
      </c>
    </row>
    <row r="275">
      <c r="A275">
        <f>HYPERLINK("https://stackoverflow.com/q/55999786", "55999786")</f>
        <v/>
      </c>
      <c r="B275" t="n">
        <v>0.2521367521367521</v>
      </c>
    </row>
    <row r="276">
      <c r="A276">
        <f>HYPERLINK("https://stackoverflow.com/q/56074106", "56074106")</f>
        <v/>
      </c>
      <c r="B276" t="n">
        <v>0.1362007168458782</v>
      </c>
    </row>
    <row r="277">
      <c r="A277">
        <f>HYPERLINK("https://stackoverflow.com/q/56104228", "56104228")</f>
        <v/>
      </c>
      <c r="B277" t="n">
        <v>0.1904761904761905</v>
      </c>
    </row>
    <row r="278">
      <c r="A278">
        <f>HYPERLINK("https://stackoverflow.com/q/56154215", "56154215")</f>
        <v/>
      </c>
      <c r="B278" t="n">
        <v>0.2893772893772894</v>
      </c>
    </row>
    <row r="279">
      <c r="A279">
        <f>HYPERLINK("https://stackoverflow.com/q/56154406", "56154406")</f>
        <v/>
      </c>
      <c r="B279" t="n">
        <v>0.2628205128205128</v>
      </c>
    </row>
    <row r="280">
      <c r="A280">
        <f>HYPERLINK("https://stackoverflow.com/q/56159595", "56159595")</f>
        <v/>
      </c>
      <c r="B280" t="n">
        <v>0.2309612983770287</v>
      </c>
    </row>
    <row r="281">
      <c r="A281">
        <f>HYPERLINK("https://stackoverflow.com/q/56190648", "56190648")</f>
        <v/>
      </c>
      <c r="B281" t="n">
        <v>0.2275132275132275</v>
      </c>
    </row>
    <row r="282">
      <c r="A282">
        <f>HYPERLINK("https://stackoverflow.com/q/56213578", "56213578")</f>
        <v/>
      </c>
      <c r="B282" t="n">
        <v>0.1714285714285714</v>
      </c>
    </row>
    <row r="283">
      <c r="A283">
        <f>HYPERLINK("https://stackoverflow.com/q/56228164", "56228164")</f>
        <v/>
      </c>
      <c r="B283" t="n">
        <v>0.1851851851851852</v>
      </c>
    </row>
    <row r="284">
      <c r="A284">
        <f>HYPERLINK("https://stackoverflow.com/q/56239055", "56239055")</f>
        <v/>
      </c>
      <c r="B284" t="n">
        <v>0.3638151425762045</v>
      </c>
    </row>
    <row r="285">
      <c r="A285">
        <f>HYPERLINK("https://stackoverflow.com/q/56257533", "56257533")</f>
        <v/>
      </c>
      <c r="B285" t="n">
        <v>0.2172284644194756</v>
      </c>
    </row>
    <row r="286">
      <c r="A286">
        <f>HYPERLINK("https://stackoverflow.com/q/56264042", "56264042")</f>
        <v/>
      </c>
      <c r="B286" t="n">
        <v>0.2060185185185185</v>
      </c>
    </row>
    <row r="287">
      <c r="A287">
        <f>HYPERLINK("https://stackoverflow.com/q/56280365", "56280365")</f>
        <v/>
      </c>
      <c r="B287" t="n">
        <v>0.1633141762452107</v>
      </c>
    </row>
    <row r="288">
      <c r="A288">
        <f>HYPERLINK("https://stackoverflow.com/q/56349526", "56349526")</f>
        <v/>
      </c>
      <c r="B288" t="n">
        <v>0.2709113607990012</v>
      </c>
    </row>
    <row r="289">
      <c r="A289">
        <f>HYPERLINK("https://stackoverflow.com/q/56421760", "56421760")</f>
        <v/>
      </c>
      <c r="B289" t="n">
        <v>0.2314814814814815</v>
      </c>
    </row>
    <row r="290">
      <c r="A290">
        <f>HYPERLINK("https://stackoverflow.com/q/56440735", "56440735")</f>
        <v/>
      </c>
      <c r="B290" t="n">
        <v>0.2188552188552189</v>
      </c>
    </row>
    <row r="291">
      <c r="A291">
        <f>HYPERLINK("https://stackoverflow.com/q/56450083", "56450083")</f>
        <v/>
      </c>
      <c r="B291" t="n">
        <v>0.243531202435312</v>
      </c>
    </row>
    <row r="292">
      <c r="A292">
        <f>HYPERLINK("https://stackoverflow.com/q/56481283", "56481283")</f>
        <v/>
      </c>
      <c r="B292" t="n">
        <v>0.2207207207207207</v>
      </c>
    </row>
    <row r="293">
      <c r="A293">
        <f>HYPERLINK("https://stackoverflow.com/q/56498638", "56498638")</f>
        <v/>
      </c>
      <c r="B293" t="n">
        <v>0.2382382382382381</v>
      </c>
    </row>
    <row r="294">
      <c r="A294">
        <f>HYPERLINK("https://stackoverflow.com/q/56540608", "56540608")</f>
        <v/>
      </c>
      <c r="B294" t="n">
        <v>0.210727969348659</v>
      </c>
    </row>
    <row r="295">
      <c r="A295">
        <f>HYPERLINK("https://stackoverflow.com/q/56603377", "56603377")</f>
        <v/>
      </c>
      <c r="B295" t="n">
        <v>0.2317460317460317</v>
      </c>
    </row>
    <row r="296">
      <c r="A296">
        <f>HYPERLINK("https://stackoverflow.com/q/56649946", "56649946")</f>
        <v/>
      </c>
      <c r="B296" t="n">
        <v>0.2467948717948718</v>
      </c>
    </row>
    <row r="297">
      <c r="A297">
        <f>HYPERLINK("https://stackoverflow.com/q/56781753", "56781753")</f>
        <v/>
      </c>
      <c r="B297" t="n">
        <v>0.1582491582491582</v>
      </c>
    </row>
    <row r="298">
      <c r="A298">
        <f>HYPERLINK("https://stackoverflow.com/q/56789911", "56789911")</f>
        <v/>
      </c>
      <c r="B298" t="n">
        <v>0.1941848390446521</v>
      </c>
    </row>
    <row r="299">
      <c r="A299">
        <f>HYPERLINK("https://stackoverflow.com/q/56796657", "56796657")</f>
        <v/>
      </c>
      <c r="B299" t="n">
        <v>0.1746031746031746</v>
      </c>
    </row>
    <row r="300">
      <c r="A300">
        <f>HYPERLINK("https://stackoverflow.com/q/56838816", "56838816")</f>
        <v/>
      </c>
      <c r="B300" t="n">
        <v>0.1477272727272727</v>
      </c>
    </row>
    <row r="301">
      <c r="A301">
        <f>HYPERLINK("https://stackoverflow.com/q/56861761", "56861761")</f>
        <v/>
      </c>
      <c r="B301" t="n">
        <v>0.2682926829268293</v>
      </c>
    </row>
    <row r="302">
      <c r="A302">
        <f>HYPERLINK("https://stackoverflow.com/q/56876401", "56876401")</f>
        <v/>
      </c>
      <c r="B302" t="n">
        <v>0.1948051948051948</v>
      </c>
    </row>
    <row r="303">
      <c r="A303">
        <f>HYPERLINK("https://stackoverflow.com/q/56896264", "56896264")</f>
        <v/>
      </c>
      <c r="B303" t="n">
        <v>0.2028985507246377</v>
      </c>
    </row>
    <row r="304">
      <c r="A304">
        <f>HYPERLINK("https://stackoverflow.com/q/56900896", "56900896")</f>
        <v/>
      </c>
      <c r="B304" t="n">
        <v>0.1673052362707535</v>
      </c>
    </row>
    <row r="305">
      <c r="A305">
        <f>HYPERLINK("https://stackoverflow.com/q/56915601", "56915601")</f>
        <v/>
      </c>
      <c r="B305" t="n">
        <v>0.2419753086419753</v>
      </c>
    </row>
    <row r="306">
      <c r="A306">
        <f>HYPERLINK("https://stackoverflow.com/q/56920479", "56920479")</f>
        <v/>
      </c>
      <c r="B306" t="n">
        <v>0.3321878579610538</v>
      </c>
    </row>
    <row r="307">
      <c r="A307">
        <f>HYPERLINK("https://stackoverflow.com/q/56921005", "56921005")</f>
        <v/>
      </c>
      <c r="B307" t="n">
        <v>0.3547400611620794</v>
      </c>
    </row>
    <row r="308">
      <c r="A308">
        <f>HYPERLINK("https://stackoverflow.com/q/56937207", "56937207")</f>
        <v/>
      </c>
      <c r="B308" t="n">
        <v>0.1829059829059829</v>
      </c>
    </row>
    <row r="309">
      <c r="A309">
        <f>HYPERLINK("https://stackoverflow.com/q/56958772", "56958772")</f>
        <v/>
      </c>
      <c r="B309" t="n">
        <v>0.1984126984126984</v>
      </c>
    </row>
    <row r="310">
      <c r="A310">
        <f>HYPERLINK("https://stackoverflow.com/q/56981588", "56981588")</f>
        <v/>
      </c>
      <c r="B310" t="n">
        <v>0.3165266106442576</v>
      </c>
    </row>
    <row r="311">
      <c r="A311">
        <f>HYPERLINK("https://stackoverflow.com/q/56988325", "56988325")</f>
        <v/>
      </c>
      <c r="B311" t="n">
        <v>0.1819444444444445</v>
      </c>
    </row>
    <row r="312">
      <c r="A312">
        <f>HYPERLINK("https://stackoverflow.com/q/57000159", "57000159")</f>
        <v/>
      </c>
      <c r="B312" t="n">
        <v>0.1673202614379085</v>
      </c>
    </row>
    <row r="313">
      <c r="A313">
        <f>HYPERLINK("https://stackoverflow.com/q/57008985", "57008985")</f>
        <v/>
      </c>
      <c r="B313" t="n">
        <v>0.2264416315049226</v>
      </c>
    </row>
    <row r="314">
      <c r="A314">
        <f>HYPERLINK("https://stackoverflow.com/q/57016969", "57016969")</f>
        <v/>
      </c>
      <c r="B314" t="n">
        <v>0.2234706616729089</v>
      </c>
    </row>
    <row r="315">
      <c r="A315">
        <f>HYPERLINK("https://stackoverflow.com/q/57034340", "57034340")</f>
        <v/>
      </c>
      <c r="B315" t="n">
        <v>0.2133333333333333</v>
      </c>
    </row>
    <row r="316">
      <c r="A316">
        <f>HYPERLINK("https://stackoverflow.com/q/57126292", "57126292")</f>
        <v/>
      </c>
      <c r="B316" t="n">
        <v>0.1923536439665472</v>
      </c>
    </row>
    <row r="317">
      <c r="A317">
        <f>HYPERLINK("https://stackoverflow.com/q/57131917", "57131917")</f>
        <v/>
      </c>
      <c r="B317" t="n">
        <v>0.2262262262262262</v>
      </c>
    </row>
    <row r="318">
      <c r="A318">
        <f>HYPERLINK("https://stackoverflow.com/q/57169785", "57169785")</f>
        <v/>
      </c>
      <c r="B318" t="n">
        <v>0.1961805555555555</v>
      </c>
    </row>
    <row r="319">
      <c r="A319">
        <f>HYPERLINK("https://stackoverflow.com/q/57170193", "57170193")</f>
        <v/>
      </c>
      <c r="B319" t="n">
        <v>0.1954992967651195</v>
      </c>
    </row>
    <row r="320">
      <c r="A320">
        <f>HYPERLINK("https://stackoverflow.com/q/57172673", "57172673")</f>
        <v/>
      </c>
      <c r="B320" t="n">
        <v>0.2681992337164751</v>
      </c>
    </row>
    <row r="321">
      <c r="A321">
        <f>HYPERLINK("https://stackoverflow.com/q/57193893", "57193893")</f>
        <v/>
      </c>
      <c r="B321" t="n">
        <v>0.193287037037037</v>
      </c>
    </row>
    <row r="322">
      <c r="A322">
        <f>HYPERLINK("https://stackoverflow.com/q/57219620", "57219620")</f>
        <v/>
      </c>
      <c r="B322" t="n">
        <v>0.2897897897897898</v>
      </c>
    </row>
    <row r="323">
      <c r="A323">
        <f>HYPERLINK("https://stackoverflow.com/q/57223376", "57223376")</f>
        <v/>
      </c>
      <c r="B323" t="n">
        <v>0.264327485380117</v>
      </c>
    </row>
    <row r="324">
      <c r="A324">
        <f>HYPERLINK("https://stackoverflow.com/q/57235975", "57235975")</f>
        <v/>
      </c>
      <c r="B324" t="n">
        <v>0.1555555555555556</v>
      </c>
    </row>
    <row r="325">
      <c r="A325">
        <f>HYPERLINK("https://stackoverflow.com/q/57271657", "57271657")</f>
        <v/>
      </c>
      <c r="B325" t="n">
        <v>0.2839506172839506</v>
      </c>
    </row>
    <row r="326">
      <c r="A326">
        <f>HYPERLINK("https://stackoverflow.com/q/57279450", "57279450")</f>
        <v/>
      </c>
      <c r="B326" t="n">
        <v>0.2246913580246913</v>
      </c>
    </row>
    <row r="327">
      <c r="A327">
        <f>HYPERLINK("https://stackoverflow.com/q/57297387", "57297387")</f>
        <v/>
      </c>
      <c r="B327" t="n">
        <v>0.1633986928104575</v>
      </c>
    </row>
    <row r="328">
      <c r="A328">
        <f>HYPERLINK("https://stackoverflow.com/q/57304116", "57304116")</f>
        <v/>
      </c>
      <c r="B328" t="n">
        <v>0.2386831275720165</v>
      </c>
    </row>
    <row r="329">
      <c r="A329">
        <f>HYPERLINK("https://stackoverflow.com/q/57314923", "57314923")</f>
        <v/>
      </c>
      <c r="B329" t="n">
        <v>0.2451499118165784</v>
      </c>
    </row>
    <row r="330">
      <c r="A330">
        <f>HYPERLINK("https://stackoverflow.com/q/57325762", "57325762")</f>
        <v/>
      </c>
      <c r="B330" t="n">
        <v>0.162754303599374</v>
      </c>
    </row>
    <row r="331">
      <c r="A331">
        <f>HYPERLINK("https://stackoverflow.com/q/57368043", "57368043")</f>
        <v/>
      </c>
      <c r="B331" t="n">
        <v>0.2</v>
      </c>
    </row>
    <row r="332">
      <c r="A332">
        <f>HYPERLINK("https://stackoverflow.com/q/57372691", "57372691")</f>
        <v/>
      </c>
      <c r="B332" t="n">
        <v>0.1333333333333333</v>
      </c>
    </row>
    <row r="333">
      <c r="A333">
        <f>HYPERLINK("https://stackoverflow.com/q/57422643", "57422643")</f>
        <v/>
      </c>
      <c r="B333" t="n">
        <v>0.1604938271604938</v>
      </c>
    </row>
    <row r="334">
      <c r="A334">
        <f>HYPERLINK("https://stackoverflow.com/q/57428689", "57428689")</f>
        <v/>
      </c>
      <c r="B334" t="n">
        <v>0.2792527040314651</v>
      </c>
    </row>
    <row r="335">
      <c r="A335">
        <f>HYPERLINK("https://stackoverflow.com/q/57493498", "57493498")</f>
        <v/>
      </c>
      <c r="B335" t="n">
        <v>0.3960905349794238</v>
      </c>
    </row>
    <row r="336">
      <c r="A336">
        <f>HYPERLINK("https://stackoverflow.com/q/57500473", "57500473")</f>
        <v/>
      </c>
      <c r="B336" t="n">
        <v>0.2950617283950616</v>
      </c>
    </row>
    <row r="337">
      <c r="A337">
        <f>HYPERLINK("https://stackoverflow.com/q/57523823", "57523823")</f>
        <v/>
      </c>
      <c r="B337" t="n">
        <v>0.215686274509804</v>
      </c>
    </row>
    <row r="338">
      <c r="A338">
        <f>HYPERLINK("https://stackoverflow.com/q/57528695", "57528695")</f>
        <v/>
      </c>
      <c r="B338" t="n">
        <v>0.307070707070707</v>
      </c>
    </row>
    <row r="339">
      <c r="A339">
        <f>HYPERLINK("https://stackoverflow.com/q/57575852", "57575852")</f>
        <v/>
      </c>
      <c r="B339" t="n">
        <v>0.1727172717271727</v>
      </c>
    </row>
    <row r="340">
      <c r="A340">
        <f>HYPERLINK("https://stackoverflow.com/q/57620833", "57620833")</f>
        <v/>
      </c>
      <c r="B340" t="n">
        <v>0.2362573099415205</v>
      </c>
    </row>
    <row r="341">
      <c r="A341">
        <f>HYPERLINK("https://stackoverflow.com/q/57623152", "57623152")</f>
        <v/>
      </c>
      <c r="B341" t="n">
        <v>0.2578347578347578</v>
      </c>
    </row>
    <row r="342">
      <c r="A342">
        <f>HYPERLINK("https://stackoverflow.com/q/57677076", "57677076")</f>
        <v/>
      </c>
      <c r="B342" t="n">
        <v>0.2868900646678424</v>
      </c>
    </row>
    <row r="343">
      <c r="A343">
        <f>HYPERLINK("https://stackoverflow.com/q/57685832", "57685832")</f>
        <v/>
      </c>
      <c r="B343" t="n">
        <v>0.1601731601731601</v>
      </c>
    </row>
    <row r="344">
      <c r="A344">
        <f>HYPERLINK("https://stackoverflow.com/q/57686877", "57686877")</f>
        <v/>
      </c>
      <c r="B344" t="n">
        <v>0.2194444444444444</v>
      </c>
    </row>
    <row r="345">
      <c r="A345">
        <f>HYPERLINK("https://stackoverflow.com/q/57755093", "57755093")</f>
        <v/>
      </c>
      <c r="B345" t="n">
        <v>0.1748366013071896</v>
      </c>
    </row>
    <row r="346">
      <c r="A346">
        <f>HYPERLINK("https://stackoverflow.com/q/57810829", "57810829")</f>
        <v/>
      </c>
      <c r="B346" t="n">
        <v>0.202020202020202</v>
      </c>
    </row>
    <row r="347">
      <c r="A347">
        <f>HYPERLINK("https://stackoverflow.com/q/57814318", "57814318")</f>
        <v/>
      </c>
      <c r="B347" t="n">
        <v>0.1644444444444444</v>
      </c>
    </row>
    <row r="348">
      <c r="A348">
        <f>HYPERLINK("https://stackoverflow.com/q/57825022", "57825022")</f>
        <v/>
      </c>
      <c r="B348" t="n">
        <v>0.2166105499438833</v>
      </c>
    </row>
    <row r="349">
      <c r="A349">
        <f>HYPERLINK("https://stackoverflow.com/q/57827537", "57827537")</f>
        <v/>
      </c>
      <c r="B349" t="n">
        <v>0.3471074380165288</v>
      </c>
    </row>
    <row r="350">
      <c r="A350">
        <f>HYPERLINK("https://stackoverflow.com/q/57836593", "57836593")</f>
        <v/>
      </c>
      <c r="B350" t="n">
        <v>0.2679012345679012</v>
      </c>
    </row>
    <row r="351">
      <c r="A351">
        <f>HYPERLINK("https://stackoverflow.com/q/57864148", "57864148")</f>
        <v/>
      </c>
      <c r="B351" t="n">
        <v>0.188034188034188</v>
      </c>
    </row>
    <row r="352">
      <c r="A352">
        <f>HYPERLINK("https://stackoverflow.com/q/57879053", "57879053")</f>
        <v/>
      </c>
      <c r="B352" t="n">
        <v>0.1724867724867725</v>
      </c>
    </row>
    <row r="353">
      <c r="A353">
        <f>HYPERLINK("https://stackoverflow.com/q/57900028", "57900028")</f>
        <v/>
      </c>
      <c r="B353" t="n">
        <v>0.2514619883040935</v>
      </c>
    </row>
    <row r="354">
      <c r="A354">
        <f>HYPERLINK("https://stackoverflow.com/q/57927698", "57927698")</f>
        <v/>
      </c>
      <c r="B354" t="n">
        <v>0.1675485008818342</v>
      </c>
    </row>
    <row r="355">
      <c r="A355">
        <f>HYPERLINK("https://stackoverflow.com/q/57963215", "57963215")</f>
        <v/>
      </c>
      <c r="B355" t="n">
        <v>0.2541371158392435</v>
      </c>
    </row>
    <row r="356">
      <c r="A356">
        <f>HYPERLINK("https://stackoverflow.com/q/57969107", "57969107")</f>
        <v/>
      </c>
      <c r="B356" t="n">
        <v>0.2085048010973937</v>
      </c>
    </row>
    <row r="357">
      <c r="A357">
        <f>HYPERLINK("https://stackoverflow.com/q/57982913", "57982913")</f>
        <v/>
      </c>
      <c r="B357" t="n">
        <v>0.3333333333333333</v>
      </c>
    </row>
    <row r="358">
      <c r="A358">
        <f>HYPERLINK("https://stackoverflow.com/q/57984097", "57984097")</f>
        <v/>
      </c>
      <c r="B358" t="n">
        <v>0.226984126984127</v>
      </c>
    </row>
    <row r="359">
      <c r="A359">
        <f>HYPERLINK("https://stackoverflow.com/q/58018964", "58018964")</f>
        <v/>
      </c>
      <c r="B359" t="n">
        <v>0.208994708994709</v>
      </c>
    </row>
    <row r="360">
      <c r="A360">
        <f>HYPERLINK("https://stackoverflow.com/q/58020564", "58020564")</f>
        <v/>
      </c>
      <c r="B360" t="n">
        <v>0.2848200312989044</v>
      </c>
    </row>
    <row r="361">
      <c r="A361">
        <f>HYPERLINK("https://stackoverflow.com/q/58030372", "58030372")</f>
        <v/>
      </c>
      <c r="B361" t="n">
        <v>0.2279942279942279</v>
      </c>
    </row>
    <row r="362">
      <c r="A362">
        <f>HYPERLINK("https://stackoverflow.com/q/58036007", "58036007")</f>
        <v/>
      </c>
      <c r="B362" t="n">
        <v>0.1787994891443167</v>
      </c>
    </row>
    <row r="363">
      <c r="A363">
        <f>HYPERLINK("https://stackoverflow.com/q/58053093", "58053093")</f>
        <v/>
      </c>
      <c r="B363" t="n">
        <v>0.216712580348944</v>
      </c>
    </row>
    <row r="364">
      <c r="A364">
        <f>HYPERLINK("https://stackoverflow.com/q/58097200", "58097200")</f>
        <v/>
      </c>
      <c r="B364" t="n">
        <v>0.196969696969697</v>
      </c>
    </row>
    <row r="365">
      <c r="A365">
        <f>HYPERLINK("https://stackoverflow.com/q/58101720", "58101720")</f>
        <v/>
      </c>
      <c r="B365" t="n">
        <v>0.1691358024691358</v>
      </c>
    </row>
    <row r="366">
      <c r="A366">
        <f>HYPERLINK("https://stackoverflow.com/q/58101949", "58101949")</f>
        <v/>
      </c>
      <c r="B366" t="n">
        <v>0.2694444444444444</v>
      </c>
    </row>
    <row r="367">
      <c r="A367">
        <f>HYPERLINK("https://stackoverflow.com/q/58111227", "58111227")</f>
        <v/>
      </c>
      <c r="B367" t="n">
        <v>0.252072968490879</v>
      </c>
    </row>
    <row r="368">
      <c r="A368">
        <f>HYPERLINK("https://stackoverflow.com/q/58143160", "58143160")</f>
        <v/>
      </c>
      <c r="B368" t="n">
        <v>0.2025316455696202</v>
      </c>
    </row>
    <row r="369">
      <c r="A369">
        <f>HYPERLINK("https://stackoverflow.com/q/58144437", "58144437")</f>
        <v/>
      </c>
      <c r="B369" t="n">
        <v>0.1587301587301587</v>
      </c>
    </row>
    <row r="370">
      <c r="A370">
        <f>HYPERLINK("https://stackoverflow.com/q/58148161", "58148161")</f>
        <v/>
      </c>
      <c r="B370" t="n">
        <v>0.3068181818181818</v>
      </c>
    </row>
    <row r="371">
      <c r="A371">
        <f>HYPERLINK("https://stackoverflow.com/q/58163017", "58163017")</f>
        <v/>
      </c>
      <c r="B371" t="n">
        <v>0.1643835616438356</v>
      </c>
    </row>
    <row r="372">
      <c r="A372">
        <f>HYPERLINK("https://stackoverflow.com/q/58182689", "58182689")</f>
        <v/>
      </c>
      <c r="B372" t="n">
        <v>0.1783264746227709</v>
      </c>
    </row>
    <row r="373">
      <c r="A373">
        <f>HYPERLINK("https://stackoverflow.com/q/58184044", "58184044")</f>
        <v/>
      </c>
      <c r="B373" t="n">
        <v>0.1730418943533698</v>
      </c>
    </row>
    <row r="374">
      <c r="A374">
        <f>HYPERLINK("https://stackoverflow.com/q/58200678", "58200678")</f>
        <v/>
      </c>
      <c r="B374" t="n">
        <v>0.253831417624521</v>
      </c>
    </row>
    <row r="375">
      <c r="A375">
        <f>HYPERLINK("https://stackoverflow.com/q/58207245", "58207245")</f>
        <v/>
      </c>
      <c r="B375" t="n">
        <v>0.2251851851851852</v>
      </c>
    </row>
    <row r="376">
      <c r="A376">
        <f>HYPERLINK("https://stackoverflow.com/q/58229641", "58229641")</f>
        <v/>
      </c>
      <c r="B376" t="n">
        <v>0.1487455197132616</v>
      </c>
    </row>
    <row r="377">
      <c r="A377">
        <f>HYPERLINK("https://stackoverflow.com/q/58249552", "58249552")</f>
        <v/>
      </c>
      <c r="B377" t="n">
        <v>0.2025462962962963</v>
      </c>
    </row>
    <row r="378">
      <c r="A378">
        <f>HYPERLINK("https://stackoverflow.com/q/58252971", "58252971")</f>
        <v/>
      </c>
      <c r="B378" t="n">
        <v>0.1406469760900141</v>
      </c>
    </row>
    <row r="379">
      <c r="A379">
        <f>HYPERLINK("https://stackoverflow.com/q/58273933", "58273933")</f>
        <v/>
      </c>
      <c r="B379" t="n">
        <v>0.1875</v>
      </c>
    </row>
    <row r="380">
      <c r="A380">
        <f>HYPERLINK("https://stackoverflow.com/q/58289430", "58289430")</f>
        <v/>
      </c>
      <c r="B380" t="n">
        <v>0.2222222222222222</v>
      </c>
    </row>
    <row r="381">
      <c r="A381">
        <f>HYPERLINK("https://stackoverflow.com/q/58289560", "58289560")</f>
        <v/>
      </c>
      <c r="B381" t="n">
        <v>0.1900937081659973</v>
      </c>
    </row>
    <row r="382">
      <c r="A382">
        <f>HYPERLINK("https://stackoverflow.com/q/58307208", "58307208")</f>
        <v/>
      </c>
      <c r="B382" t="n">
        <v>0.1976608187134503</v>
      </c>
    </row>
    <row r="383">
      <c r="A383">
        <f>HYPERLINK("https://stackoverflow.com/q/58325798", "58325798")</f>
        <v/>
      </c>
      <c r="B383" t="n">
        <v>0.3878406708595388</v>
      </c>
    </row>
    <row r="384">
      <c r="A384">
        <f>HYPERLINK("https://stackoverflow.com/q/58339319", "58339319")</f>
        <v/>
      </c>
      <c r="B384" t="n">
        <v>0.1652046783625731</v>
      </c>
    </row>
    <row r="385">
      <c r="A385">
        <f>HYPERLINK("https://stackoverflow.com/q/58360160", "58360160")</f>
        <v/>
      </c>
      <c r="B385" t="n">
        <v>0.1617647058823529</v>
      </c>
    </row>
    <row r="386">
      <c r="A386">
        <f>HYPERLINK("https://stackoverflow.com/q/58371510", "58371510")</f>
        <v/>
      </c>
      <c r="B386" t="n">
        <v>0.2900584795321637</v>
      </c>
    </row>
    <row r="387">
      <c r="A387">
        <f>HYPERLINK("https://stackoverflow.com/q/58372218", "58372218")</f>
        <v/>
      </c>
      <c r="B387" t="n">
        <v>0.2633744855967078</v>
      </c>
    </row>
    <row r="388">
      <c r="A388">
        <f>HYPERLINK("https://stackoverflow.com/q/58374422", "58374422")</f>
        <v/>
      </c>
      <c r="B388" t="n">
        <v>0.1911764705882353</v>
      </c>
    </row>
    <row r="389">
      <c r="A389">
        <f>HYPERLINK("https://stackoverflow.com/q/58376301", "58376301")</f>
        <v/>
      </c>
      <c r="B389" t="n">
        <v>0.3636363636363636</v>
      </c>
    </row>
    <row r="390">
      <c r="A390">
        <f>HYPERLINK("https://stackoverflow.com/q/58432441", "58432441")</f>
        <v/>
      </c>
      <c r="B390" t="n">
        <v>0.1938775510204082</v>
      </c>
    </row>
    <row r="391">
      <c r="A391">
        <f>HYPERLINK("https://stackoverflow.com/q/58449923", "58449923")</f>
        <v/>
      </c>
      <c r="B391" t="n">
        <v>0.2191358024691358</v>
      </c>
    </row>
    <row r="392">
      <c r="A392">
        <f>HYPERLINK("https://stackoverflow.com/q/58457054", "58457054")</f>
        <v/>
      </c>
      <c r="B392" t="n">
        <v>0.1911111111111111</v>
      </c>
    </row>
    <row r="393">
      <c r="A393">
        <f>HYPERLINK("https://stackoverflow.com/q/58463784", "58463784")</f>
        <v/>
      </c>
      <c r="B393" t="n">
        <v>0.368</v>
      </c>
    </row>
    <row r="394">
      <c r="A394">
        <f>HYPERLINK("https://stackoverflow.com/q/58481700", "58481700")</f>
        <v/>
      </c>
      <c r="B394" t="n">
        <v>0.2207977207977208</v>
      </c>
    </row>
    <row r="395">
      <c r="A395">
        <f>HYPERLINK("https://stackoverflow.com/q/58488121", "58488121")</f>
        <v/>
      </c>
      <c r="B395" t="n">
        <v>0.3864013266998342</v>
      </c>
    </row>
    <row r="396">
      <c r="A396">
        <f>HYPERLINK("https://stackoverflow.com/q/58492310", "58492310")</f>
        <v/>
      </c>
      <c r="B396" t="n">
        <v>0.1782661782661783</v>
      </c>
    </row>
    <row r="397">
      <c r="A397">
        <f>HYPERLINK("https://stackoverflow.com/q/58510336", "58510336")</f>
        <v/>
      </c>
      <c r="B397" t="n">
        <v>0.2876129718234982</v>
      </c>
    </row>
    <row r="398">
      <c r="A398">
        <f>HYPERLINK("https://stackoverflow.com/q/58526738", "58526738")</f>
        <v/>
      </c>
      <c r="B398" t="n">
        <v>0.1650793650793651</v>
      </c>
    </row>
    <row r="399">
      <c r="A399">
        <f>HYPERLINK("https://stackoverflow.com/q/58631966", "58631966")</f>
        <v/>
      </c>
      <c r="B399" t="n">
        <v>0.1523809523809524</v>
      </c>
    </row>
    <row r="400">
      <c r="A400">
        <f>HYPERLINK("https://stackoverflow.com/q/58660181", "58660181")</f>
        <v/>
      </c>
      <c r="B400" t="n">
        <v>0.1700680272108844</v>
      </c>
    </row>
    <row r="401">
      <c r="A401">
        <f>HYPERLINK("https://stackoverflow.com/q/58677883", "58677883")</f>
        <v/>
      </c>
      <c r="B401" t="n">
        <v>0.1653543307086614</v>
      </c>
    </row>
    <row r="402">
      <c r="A402">
        <f>HYPERLINK("https://stackoverflow.com/q/58701204", "58701204")</f>
        <v/>
      </c>
      <c r="B402" t="n">
        <v>0.2425044091710759</v>
      </c>
    </row>
    <row r="403">
      <c r="A403">
        <f>HYPERLINK("https://stackoverflow.com/q/58703729", "58703729")</f>
        <v/>
      </c>
      <c r="B403" t="n">
        <v>0.1851851851851851</v>
      </c>
    </row>
    <row r="404">
      <c r="A404">
        <f>HYPERLINK("https://stackoverflow.com/q/58703762", "58703762")</f>
        <v/>
      </c>
      <c r="B404" t="n">
        <v>0.2118518518518519</v>
      </c>
    </row>
    <row r="405">
      <c r="A405">
        <f>HYPERLINK("https://stackoverflow.com/q/58715146", "58715146")</f>
        <v/>
      </c>
      <c r="B405" t="n">
        <v>0.2149362477231329</v>
      </c>
    </row>
    <row r="406">
      <c r="A406">
        <f>HYPERLINK("https://stackoverflow.com/q/58726753", "58726753")</f>
        <v/>
      </c>
      <c r="B406" t="n">
        <v>0.1973995271867612</v>
      </c>
    </row>
    <row r="407">
      <c r="A407">
        <f>HYPERLINK("https://stackoverflow.com/q/58730563", "58730563")</f>
        <v/>
      </c>
      <c r="B407" t="n">
        <v>0.2862745098039216</v>
      </c>
    </row>
    <row r="408">
      <c r="A408">
        <f>HYPERLINK("https://stackoverflow.com/q/58742822", "58742822")</f>
        <v/>
      </c>
      <c r="B408" t="n">
        <v>0.1910569105691057</v>
      </c>
    </row>
    <row r="409">
      <c r="A409">
        <f>HYPERLINK("https://stackoverflow.com/q/58746612", "58746612")</f>
        <v/>
      </c>
      <c r="B409" t="n">
        <v>0.2777777777777777</v>
      </c>
    </row>
    <row r="410">
      <c r="A410">
        <f>HYPERLINK("https://stackoverflow.com/q/58746868", "58746868")</f>
        <v/>
      </c>
      <c r="B410" t="n">
        <v>0.1666666666666667</v>
      </c>
    </row>
    <row r="411">
      <c r="A411">
        <f>HYPERLINK("https://stackoverflow.com/q/58776201", "58776201")</f>
        <v/>
      </c>
      <c r="B411" t="n">
        <v>0.3231396534148828</v>
      </c>
    </row>
    <row r="412">
      <c r="A412">
        <f>HYPERLINK("https://stackoverflow.com/q/58790918", "58790918")</f>
        <v/>
      </c>
      <c r="B412" t="n">
        <v>0.4270833333333333</v>
      </c>
    </row>
    <row r="413">
      <c r="A413">
        <f>HYPERLINK("https://stackoverflow.com/q/58794905", "58794905")</f>
        <v/>
      </c>
      <c r="B413" t="n">
        <v>0.197869101978691</v>
      </c>
    </row>
    <row r="414">
      <c r="A414">
        <f>HYPERLINK("https://stackoverflow.com/q/58832626", "58832626")</f>
        <v/>
      </c>
      <c r="B414" t="n">
        <v>0.2446941323345817</v>
      </c>
    </row>
    <row r="415">
      <c r="A415">
        <f>HYPERLINK("https://stackoverflow.com/q/58839197", "58839197")</f>
        <v/>
      </c>
      <c r="B415" t="n">
        <v>0.1651234567901234</v>
      </c>
    </row>
    <row r="416">
      <c r="A416">
        <f>HYPERLINK("https://stackoverflow.com/q/58841047", "58841047")</f>
        <v/>
      </c>
      <c r="B416" t="n">
        <v>0.2437810945273632</v>
      </c>
    </row>
    <row r="417">
      <c r="A417">
        <f>HYPERLINK("https://stackoverflow.com/q/58846662", "58846662")</f>
        <v/>
      </c>
      <c r="B417" t="n">
        <v>0.3488372093023256</v>
      </c>
    </row>
    <row r="418">
      <c r="A418">
        <f>HYPERLINK("https://stackoverflow.com/q/58874315", "58874315")</f>
        <v/>
      </c>
      <c r="B418" t="n">
        <v>0.2977777777777778</v>
      </c>
    </row>
    <row r="419">
      <c r="A419">
        <f>HYPERLINK("https://stackoverflow.com/q/58885774", "58885774")</f>
        <v/>
      </c>
      <c r="B419" t="n">
        <v>0.2484567901234567</v>
      </c>
    </row>
    <row r="420">
      <c r="A420">
        <f>HYPERLINK("https://stackoverflow.com/q/58904486", "58904486")</f>
        <v/>
      </c>
      <c r="B420" t="n">
        <v>0.2544802867383512</v>
      </c>
    </row>
    <row r="421">
      <c r="A421">
        <f>HYPERLINK("https://stackoverflow.com/q/58914330", "58914330")</f>
        <v/>
      </c>
      <c r="B421" t="n">
        <v>0.1977401129943503</v>
      </c>
    </row>
    <row r="422">
      <c r="A422">
        <f>HYPERLINK("https://stackoverflow.com/q/58940439", "58940439")</f>
        <v/>
      </c>
      <c r="B422" t="n">
        <v>0.1881720430107527</v>
      </c>
    </row>
    <row r="423">
      <c r="A423">
        <f>HYPERLINK("https://stackoverflow.com/q/58952758", "58952758")</f>
        <v/>
      </c>
      <c r="B423" t="n">
        <v>0.2136752136752137</v>
      </c>
    </row>
    <row r="424">
      <c r="A424">
        <f>HYPERLINK("https://stackoverflow.com/q/58993188", "58993188")</f>
        <v/>
      </c>
      <c r="B424" t="n">
        <v>0.2058823529411765</v>
      </c>
    </row>
    <row r="425">
      <c r="A425">
        <f>HYPERLINK("https://stackoverflow.com/q/59043054", "59043054")</f>
        <v/>
      </c>
      <c r="B425" t="n">
        <v>0.2076719576719577</v>
      </c>
    </row>
    <row r="426">
      <c r="A426">
        <f>HYPERLINK("https://stackoverflow.com/q/59140407", "59140407")</f>
        <v/>
      </c>
      <c r="B426" t="n">
        <v>0.286111111111111</v>
      </c>
    </row>
    <row r="427">
      <c r="A427">
        <f>HYPERLINK("https://stackoverflow.com/q/59182574", "59182574")</f>
        <v/>
      </c>
      <c r="B427" t="n">
        <v>0.2824074074074074</v>
      </c>
    </row>
    <row r="428">
      <c r="A428">
        <f>HYPERLINK("https://stackoverflow.com/q/59202468", "59202468")</f>
        <v/>
      </c>
      <c r="B428" t="n">
        <v>0.1516754850088183</v>
      </c>
    </row>
    <row r="429">
      <c r="A429">
        <f>HYPERLINK("https://stackoverflow.com/q/59202953", "59202953")</f>
        <v/>
      </c>
      <c r="B429" t="n">
        <v>0.2305140961857379</v>
      </c>
    </row>
    <row r="430">
      <c r="A430">
        <f>HYPERLINK("https://stackoverflow.com/q/59233638", "59233638")</f>
        <v/>
      </c>
      <c r="B430" t="n">
        <v>0.3005050505050504</v>
      </c>
    </row>
    <row r="431">
      <c r="A431">
        <f>HYPERLINK("https://stackoverflow.com/q/59246446", "59246446")</f>
        <v/>
      </c>
      <c r="B431" t="n">
        <v>0.2469135802469136</v>
      </c>
    </row>
    <row r="432">
      <c r="A432">
        <f>HYPERLINK("https://stackoverflow.com/q/59251524", "59251524")</f>
        <v/>
      </c>
      <c r="B432" t="n">
        <v>0.3711843711843711</v>
      </c>
    </row>
    <row r="433">
      <c r="A433">
        <f>HYPERLINK("https://stackoverflow.com/q/59268690", "59268690")</f>
        <v/>
      </c>
      <c r="B433" t="n">
        <v>0.1944444444444444</v>
      </c>
    </row>
    <row r="434">
      <c r="A434">
        <f>HYPERLINK("https://stackoverflow.com/q/59271914", "59271914")</f>
        <v/>
      </c>
      <c r="B434" t="n">
        <v>0.2004830917874396</v>
      </c>
    </row>
    <row r="435">
      <c r="A435">
        <f>HYPERLINK("https://stackoverflow.com/q/59293403", "59293403")</f>
        <v/>
      </c>
      <c r="B435" t="n">
        <v>0.1657848324514991</v>
      </c>
    </row>
    <row r="436">
      <c r="A436">
        <f>HYPERLINK("https://stackoverflow.com/q/59305155", "59305155")</f>
        <v/>
      </c>
      <c r="B436" t="n">
        <v>0.2053872053872054</v>
      </c>
    </row>
    <row r="437">
      <c r="A437">
        <f>HYPERLINK("https://stackoverflow.com/q/59322618", "59322618")</f>
        <v/>
      </c>
      <c r="B437" t="n">
        <v>0.1906721536351166</v>
      </c>
    </row>
    <row r="438">
      <c r="A438">
        <f>HYPERLINK("https://stackoverflow.com/q/59349005", "59349005")</f>
        <v/>
      </c>
      <c r="B438" t="n">
        <v>0.3068376068376068</v>
      </c>
    </row>
    <row r="439">
      <c r="A439">
        <f>HYPERLINK("https://stackoverflow.com/q/59368840", "59368840")</f>
        <v/>
      </c>
      <c r="B439" t="n">
        <v>0.2039800995024875</v>
      </c>
    </row>
    <row r="440">
      <c r="A440">
        <f>HYPERLINK("https://stackoverflow.com/q/59369955", "59369955")</f>
        <v/>
      </c>
      <c r="B440" t="n">
        <v>0.2433862433862434</v>
      </c>
    </row>
    <row r="441">
      <c r="A441">
        <f>HYPERLINK("https://stackoverflow.com/q/59370100", "59370100")</f>
        <v/>
      </c>
      <c r="B441" t="n">
        <v>0.214190093708166</v>
      </c>
    </row>
    <row r="442">
      <c r="A442">
        <f>HYPERLINK("https://stackoverflow.com/q/59399174", "59399174")</f>
        <v/>
      </c>
      <c r="B442" t="n">
        <v>0.1516516516516516</v>
      </c>
    </row>
    <row r="443">
      <c r="A443">
        <f>HYPERLINK("https://stackoverflow.com/q/59419349", "59419349")</f>
        <v/>
      </c>
      <c r="B443" t="n">
        <v>0.3726287262872628</v>
      </c>
    </row>
    <row r="444">
      <c r="A444">
        <f>HYPERLINK("https://stackoverflow.com/q/59427077", "59427077")</f>
        <v/>
      </c>
      <c r="B444" t="n">
        <v>0.1504273504273504</v>
      </c>
    </row>
    <row r="445">
      <c r="A445">
        <f>HYPERLINK("https://stackoverflow.com/q/59524629", "59524629")</f>
        <v/>
      </c>
      <c r="B445" t="n">
        <v>0.2032520325203252</v>
      </c>
    </row>
    <row r="446">
      <c r="A446">
        <f>HYPERLINK("https://stackoverflow.com/q/59533959", "59533959")</f>
        <v/>
      </c>
      <c r="B446" t="n">
        <v>0.4004884004884003</v>
      </c>
    </row>
    <row r="447">
      <c r="A447">
        <f>HYPERLINK("https://stackoverflow.com/q/59544770", "59544770")</f>
        <v/>
      </c>
      <c r="B447" t="n">
        <v>0.1894353369763206</v>
      </c>
    </row>
    <row r="448">
      <c r="A448">
        <f>HYPERLINK("https://stackoverflow.com/q/59575132", "59575132")</f>
        <v/>
      </c>
      <c r="B448" t="n">
        <v>0.1453900709219858</v>
      </c>
    </row>
    <row r="449">
      <c r="A449">
        <f>HYPERLINK("https://stackoverflow.com/q/59625264", "59625264")</f>
        <v/>
      </c>
      <c r="B449" t="n">
        <v>0.2828282828282828</v>
      </c>
    </row>
    <row r="450">
      <c r="A450">
        <f>HYPERLINK("https://stackoverflow.com/q/59704836", "59704836")</f>
        <v/>
      </c>
      <c r="B450" t="n">
        <v>0.1906721536351166</v>
      </c>
    </row>
    <row r="451">
      <c r="A451">
        <f>HYPERLINK("https://stackoverflow.com/q/59784776", "59784776")</f>
        <v/>
      </c>
      <c r="B451" t="n">
        <v>0.1882716049382716</v>
      </c>
    </row>
    <row r="452">
      <c r="A452">
        <f>HYPERLINK("https://stackoverflow.com/q/59854316", "59854316")</f>
        <v/>
      </c>
      <c r="B452" t="n">
        <v>0.3044733044733045</v>
      </c>
    </row>
    <row r="453">
      <c r="A453">
        <f>HYPERLINK("https://stackoverflow.com/q/59873880", "59873880")</f>
        <v/>
      </c>
      <c r="B453" t="n">
        <v>0.1694444444444444</v>
      </c>
    </row>
    <row r="454">
      <c r="A454">
        <f>HYPERLINK("https://stackoverflow.com/q/59926810", "59926810")</f>
        <v/>
      </c>
      <c r="B454" t="n">
        <v>0.2454394693200663</v>
      </c>
    </row>
    <row r="455">
      <c r="A455">
        <f>HYPERLINK("https://stackoverflow.com/q/59929281", "59929281")</f>
        <v/>
      </c>
      <c r="B455" t="n">
        <v>0.2777777777777777</v>
      </c>
    </row>
    <row r="456">
      <c r="A456">
        <f>HYPERLINK("https://stackoverflow.com/q/59932262", "59932262")</f>
        <v/>
      </c>
      <c r="B456" t="n">
        <v>0.1717171717171717</v>
      </c>
    </row>
    <row r="457">
      <c r="A457">
        <f>HYPERLINK("https://stackoverflow.com/q/60175980", "60175980")</f>
        <v/>
      </c>
      <c r="B457" t="n">
        <v>0.1716049382716049</v>
      </c>
    </row>
    <row r="458">
      <c r="A458">
        <f>HYPERLINK("https://stackoverflow.com/q/60181728", "60181728")</f>
        <v/>
      </c>
      <c r="B458" t="n">
        <v>0.1527777777777778</v>
      </c>
    </row>
    <row r="459">
      <c r="A459">
        <f>HYPERLINK("https://stackoverflow.com/q/60230705", "60230705")</f>
        <v/>
      </c>
      <c r="B459" t="n">
        <v>0.1910331384015594</v>
      </c>
    </row>
    <row r="460">
      <c r="A460">
        <f>HYPERLINK("https://stackoverflow.com/q/60318597", "60318597")</f>
        <v/>
      </c>
      <c r="B460" t="n">
        <v>0.1873963515754561</v>
      </c>
    </row>
    <row r="461">
      <c r="A461">
        <f>HYPERLINK("https://stackoverflow.com/q/60396720", "60396720")</f>
        <v/>
      </c>
      <c r="B461" t="n">
        <v>0.181023720349563</v>
      </c>
    </row>
    <row r="462">
      <c r="A462">
        <f>HYPERLINK("https://stackoverflow.com/q/60400547", "60400547")</f>
        <v/>
      </c>
      <c r="B462" t="n">
        <v>0.2160493827160494</v>
      </c>
    </row>
    <row r="463">
      <c r="A463">
        <f>HYPERLINK("https://stackoverflow.com/q/60428312", "60428312")</f>
        <v/>
      </c>
      <c r="B463" t="n">
        <v>0.2072409488139825</v>
      </c>
    </row>
    <row r="464">
      <c r="A464">
        <f>HYPERLINK("https://stackoverflow.com/q/60445843", "60445843")</f>
        <v/>
      </c>
      <c r="B464" t="n">
        <v>0.2970085470085469</v>
      </c>
    </row>
    <row r="465">
      <c r="A465">
        <f>HYPERLINK("https://stackoverflow.com/q/60555616", "60555616")</f>
        <v/>
      </c>
      <c r="B465" t="n">
        <v>0.1818181818181818</v>
      </c>
    </row>
    <row r="466">
      <c r="A466">
        <f>HYPERLINK("https://stackoverflow.com/q/60556908", "60556908")</f>
        <v/>
      </c>
      <c r="B466" t="n">
        <v>0.1587301587301587</v>
      </c>
    </row>
    <row r="467">
      <c r="A467">
        <f>HYPERLINK("https://stackoverflow.com/q/60609166", "60609166")</f>
        <v/>
      </c>
      <c r="B467" t="n">
        <v>0.2134680134680134</v>
      </c>
    </row>
    <row r="468">
      <c r="A468">
        <f>HYPERLINK("https://stackoverflow.com/q/60716376", "60716376")</f>
        <v/>
      </c>
      <c r="B468" t="n">
        <v>0.257936507936508</v>
      </c>
    </row>
    <row r="469">
      <c r="A469">
        <f>HYPERLINK("https://stackoverflow.com/q/60763258", "60763258")</f>
        <v/>
      </c>
      <c r="B469" t="n">
        <v>0.2044444444444444</v>
      </c>
    </row>
    <row r="470">
      <c r="A470">
        <f>HYPERLINK("https://stackoverflow.com/q/60769225", "60769225")</f>
        <v/>
      </c>
      <c r="B470" t="n">
        <v>0.2028985507246377</v>
      </c>
    </row>
    <row r="471">
      <c r="A471">
        <f>HYPERLINK("https://stackoverflow.com/q/60776604", "60776604")</f>
        <v/>
      </c>
      <c r="B471" t="n">
        <v>0.17003367003367</v>
      </c>
    </row>
    <row r="472">
      <c r="A472">
        <f>HYPERLINK("https://stackoverflow.com/q/60838280", "60838280")</f>
        <v/>
      </c>
      <c r="B472" t="n">
        <v>0.1882716049382716</v>
      </c>
    </row>
    <row r="473">
      <c r="A473">
        <f>HYPERLINK("https://stackoverflow.com/q/60906873", "60906873")</f>
        <v/>
      </c>
      <c r="B473" t="n">
        <v>0.2208994708994709</v>
      </c>
    </row>
    <row r="474">
      <c r="A474">
        <f>HYPERLINK("https://stackoverflow.com/q/60982768", "60982768")</f>
        <v/>
      </c>
      <c r="B474" t="n">
        <v>0.2671957671957673</v>
      </c>
    </row>
    <row r="475">
      <c r="A475">
        <f>HYPERLINK("https://stackoverflow.com/q/60986606", "60986606")</f>
        <v/>
      </c>
      <c r="B475" t="n">
        <v>0.2612085769980506</v>
      </c>
    </row>
    <row r="476">
      <c r="A476">
        <f>HYPERLINK("https://stackoverflow.com/q/61014391", "61014391")</f>
        <v/>
      </c>
      <c r="B476" t="n">
        <v>0.198005698005698</v>
      </c>
    </row>
    <row r="477">
      <c r="A477">
        <f>HYPERLINK("https://stackoverflow.com/q/61094682", "61094682")</f>
        <v/>
      </c>
      <c r="B477" t="n">
        <v>0.1516754850088183</v>
      </c>
    </row>
    <row r="478">
      <c r="A478">
        <f>HYPERLINK("https://stackoverflow.com/q/61131140", "61131140")</f>
        <v/>
      </c>
      <c r="B478" t="n">
        <v>0.2828282828282828</v>
      </c>
    </row>
    <row r="479">
      <c r="A479">
        <f>HYPERLINK("https://stackoverflow.com/q/61207974", "61207974")</f>
        <v/>
      </c>
      <c r="B479" t="n">
        <v>0.2527472527472527</v>
      </c>
    </row>
    <row r="480">
      <c r="A480">
        <f>HYPERLINK("https://stackoverflow.com/q/61238595", "61238595")</f>
        <v/>
      </c>
      <c r="B480" t="n">
        <v>0.2222222222222222</v>
      </c>
    </row>
    <row r="481">
      <c r="A481">
        <f>HYPERLINK("https://stackoverflow.com/q/61252925", "61252925")</f>
        <v/>
      </c>
      <c r="B481" t="n">
        <v>0.2189542483660131</v>
      </c>
    </row>
    <row r="482">
      <c r="A482">
        <f>HYPERLINK("https://stackoverflow.com/q/61284724", "61284724")</f>
        <v/>
      </c>
      <c r="B482" t="n">
        <v>0.2448559670781893</v>
      </c>
    </row>
    <row r="483">
      <c r="A483">
        <f>HYPERLINK("https://stackoverflow.com/q/61363424", "61363424")</f>
        <v/>
      </c>
      <c r="B483" t="n">
        <v>0.3037037037037036</v>
      </c>
    </row>
    <row r="484">
      <c r="A484">
        <f>HYPERLINK("https://stackoverflow.com/q/61377118", "61377118")</f>
        <v/>
      </c>
      <c r="B484" t="n">
        <v>0.1426611796982167</v>
      </c>
    </row>
    <row r="485">
      <c r="A485">
        <f>HYPERLINK("https://stackoverflow.com/q/61454256", "61454256")</f>
        <v/>
      </c>
      <c r="B485" t="n">
        <v>0.2526455026455026</v>
      </c>
    </row>
    <row r="486">
      <c r="A486">
        <f>HYPERLINK("https://stackoverflow.com/q/61483577", "61483577")</f>
        <v/>
      </c>
      <c r="B486" t="n">
        <v>0.3365079365079364</v>
      </c>
    </row>
    <row r="487">
      <c r="A487">
        <f>HYPERLINK("https://stackoverflow.com/q/61491488", "61491488")</f>
        <v/>
      </c>
      <c r="B487" t="n">
        <v>0.1674074074074074</v>
      </c>
    </row>
    <row r="488">
      <c r="A488">
        <f>HYPERLINK("https://stackoverflow.com/q/61505590", "61505590")</f>
        <v/>
      </c>
      <c r="B488" t="n">
        <v>0.1838134430727023</v>
      </c>
    </row>
    <row r="489">
      <c r="A489">
        <f>HYPERLINK("https://stackoverflow.com/q/61557784", "61557784")</f>
        <v/>
      </c>
      <c r="B489" t="n">
        <v>0.2373737373737373</v>
      </c>
    </row>
    <row r="490">
      <c r="A490">
        <f>HYPERLINK("https://stackoverflow.com/q/61579511", "61579511")</f>
        <v/>
      </c>
      <c r="B490" t="n">
        <v>0.1558109833971903</v>
      </c>
    </row>
    <row r="491">
      <c r="A491">
        <f>HYPERLINK("https://stackoverflow.com/q/61594436", "61594436")</f>
        <v/>
      </c>
      <c r="B491" t="n">
        <v>0.2007575757575757</v>
      </c>
    </row>
    <row r="492">
      <c r="A492">
        <f>HYPERLINK("https://stackoverflow.com/q/61597162", "61597162")</f>
        <v/>
      </c>
      <c r="B492" t="n">
        <v>0.3191919191919191</v>
      </c>
    </row>
    <row r="493">
      <c r="A493">
        <f>HYPERLINK("https://stackoverflow.com/q/61604943", "61604943")</f>
        <v/>
      </c>
      <c r="B493" t="n">
        <v>0.2357357357357357</v>
      </c>
    </row>
    <row r="494">
      <c r="A494">
        <f>HYPERLINK("https://stackoverflow.com/q/61641793", "61641793")</f>
        <v/>
      </c>
      <c r="B494" t="n">
        <v>0.1714677640603567</v>
      </c>
    </row>
    <row r="495">
      <c r="A495">
        <f>HYPERLINK("https://stackoverflow.com/q/61642239", "61642239")</f>
        <v/>
      </c>
      <c r="B495" t="n">
        <v>0.371501272264631</v>
      </c>
    </row>
    <row r="496">
      <c r="A496">
        <f>HYPERLINK("https://stackoverflow.com/q/61660647", "61660647")</f>
        <v/>
      </c>
      <c r="B496" t="n">
        <v>0.2592592592592592</v>
      </c>
    </row>
    <row r="497">
      <c r="A497">
        <f>HYPERLINK("https://stackoverflow.com/q/61672841", "61672841")</f>
        <v/>
      </c>
      <c r="B497" t="n">
        <v>0.2376933895921238</v>
      </c>
    </row>
    <row r="498">
      <c r="A498">
        <f>HYPERLINK("https://stackoverflow.com/q/61729009", "61729009")</f>
        <v/>
      </c>
      <c r="B498" t="n">
        <v>0.1791044776119403</v>
      </c>
    </row>
    <row r="499">
      <c r="A499">
        <f>HYPERLINK("https://stackoverflow.com/q/61769866", "61769866")</f>
        <v/>
      </c>
      <c r="B499" t="n">
        <v>0.2531500572737686</v>
      </c>
    </row>
    <row r="500">
      <c r="A500">
        <f>HYPERLINK("https://stackoverflow.com/q/61827269", "61827269")</f>
        <v/>
      </c>
      <c r="B500" t="n">
        <v>0.3796296296296295</v>
      </c>
    </row>
    <row r="501">
      <c r="A501">
        <f>HYPERLINK("https://stackoverflow.com/q/61854113", "61854113")</f>
        <v/>
      </c>
      <c r="B501" t="n">
        <v>0.2349206349206349</v>
      </c>
    </row>
    <row r="502">
      <c r="A502">
        <f>HYPERLINK("https://stackoverflow.com/q/61928879", "61928879")</f>
        <v/>
      </c>
      <c r="B502" t="n">
        <v>0.2686357243319269</v>
      </c>
    </row>
    <row r="503">
      <c r="A503">
        <f>HYPERLINK("https://stackoverflow.com/q/61977505", "61977505")</f>
        <v/>
      </c>
      <c r="B503" t="n">
        <v>0.2282282282282282</v>
      </c>
    </row>
    <row r="504">
      <c r="A504">
        <f>HYPERLINK("https://stackoverflow.com/q/62022772", "62022772")</f>
        <v/>
      </c>
      <c r="B504" t="n">
        <v>0.1373737373737374</v>
      </c>
    </row>
    <row r="505">
      <c r="A505">
        <f>HYPERLINK("https://stackoverflow.com/q/62049728", "62049728")</f>
        <v/>
      </c>
      <c r="B505" t="n">
        <v>0.275599128540305</v>
      </c>
    </row>
    <row r="506">
      <c r="A506">
        <f>HYPERLINK("https://stackoverflow.com/q/62076983", "62076983")</f>
        <v/>
      </c>
      <c r="B506" t="n">
        <v>0.2293447293447294</v>
      </c>
    </row>
    <row r="507">
      <c r="A507">
        <f>HYPERLINK("https://stackoverflow.com/q/62080130", "62080130")</f>
        <v/>
      </c>
      <c r="B507" t="n">
        <v>0.3580246913580246</v>
      </c>
    </row>
    <row r="508">
      <c r="A508">
        <f>HYPERLINK("https://stackoverflow.com/q/62081474", "62081474")</f>
        <v/>
      </c>
      <c r="B508" t="n">
        <v>0.1782407407407407</v>
      </c>
    </row>
    <row r="509">
      <c r="A509">
        <f>HYPERLINK("https://stackoverflow.com/q/62099257", "62099257")</f>
        <v/>
      </c>
      <c r="B509" t="n">
        <v>0.2505910165484633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