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46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link</t>
        </is>
      </c>
      <c r="B1" s="1" t="inlineStr">
        <is>
          <t>Correlation</t>
        </is>
      </c>
    </row>
    <row r="2">
      <c r="A2">
        <f>HYPERLINK("https://stackoverflow.com/q/1236439", "1236439")</f>
        <v/>
      </c>
      <c r="B2" t="n">
        <v>0.1824074074074074</v>
      </c>
    </row>
    <row r="3">
      <c r="A3">
        <f>HYPERLINK("https://stackoverflow.com/q/9481841", "9481841")</f>
        <v/>
      </c>
      <c r="B3" t="n">
        <v>0.1856925418569254</v>
      </c>
    </row>
    <row r="4">
      <c r="A4">
        <f>HYPERLINK("https://stackoverflow.com/q/13085151", "13085151")</f>
        <v/>
      </c>
      <c r="B4" t="n">
        <v>0.159122085048011</v>
      </c>
    </row>
    <row r="5">
      <c r="A5">
        <f>HYPERLINK("https://stackoverflow.com/q/16163032", "16163032")</f>
        <v/>
      </c>
      <c r="B5" t="n">
        <v>0.1830065359477124</v>
      </c>
    </row>
    <row r="6">
      <c r="A6">
        <f>HYPERLINK("https://stackoverflow.com/q/27748865", "27748865")</f>
        <v/>
      </c>
      <c r="B6" t="n">
        <v>0.1986531986531987</v>
      </c>
    </row>
    <row r="7">
      <c r="A7">
        <f>HYPERLINK("https://stackoverflow.com/q/30877737", "30877737")</f>
        <v/>
      </c>
      <c r="B7" t="n">
        <v>0.1438746438746439</v>
      </c>
    </row>
    <row r="8">
      <c r="A8">
        <f>HYPERLINK("https://stackoverflow.com/q/31052944", "31052944")</f>
        <v/>
      </c>
      <c r="B8" t="n">
        <v>0.1733333333333333</v>
      </c>
    </row>
    <row r="9">
      <c r="A9">
        <f>HYPERLINK("https://stackoverflow.com/q/31101619", "31101619")</f>
        <v/>
      </c>
      <c r="B9" t="n">
        <v>0.2211111111111111</v>
      </c>
    </row>
    <row r="10">
      <c r="A10">
        <f>HYPERLINK("https://stackoverflow.com/q/31838520", "31838520")</f>
        <v/>
      </c>
      <c r="B10" t="n">
        <v>0.2951653944020356</v>
      </c>
    </row>
    <row r="11">
      <c r="A11">
        <f>HYPERLINK("https://stackoverflow.com/q/32247953", "32247953")</f>
        <v/>
      </c>
      <c r="B11" t="n">
        <v>0.1712962962962963</v>
      </c>
    </row>
    <row r="12">
      <c r="A12">
        <f>HYPERLINK("https://stackoverflow.com/q/32380983", "32380983")</f>
        <v/>
      </c>
      <c r="B12" t="n">
        <v>0.2765830346475507</v>
      </c>
    </row>
    <row r="13">
      <c r="A13">
        <f>HYPERLINK("https://stackoverflow.com/q/34814468", "34814468")</f>
        <v/>
      </c>
      <c r="B13" t="n">
        <v>0.1879699248120301</v>
      </c>
    </row>
    <row r="14">
      <c r="A14">
        <f>HYPERLINK("https://stackoverflow.com/q/35894935", "35894935")</f>
        <v/>
      </c>
      <c r="B14" t="n">
        <v>0.2181571815718157</v>
      </c>
    </row>
    <row r="15">
      <c r="A15">
        <f>HYPERLINK("https://stackoverflow.com/q/36089525", "36089525")</f>
        <v/>
      </c>
      <c r="B15" t="n">
        <v>0.147008547008547</v>
      </c>
    </row>
    <row r="16">
      <c r="A16">
        <f>HYPERLINK("https://stackoverflow.com/q/37481142", "37481142")</f>
        <v/>
      </c>
      <c r="B16" t="n">
        <v>0.1886304909560723</v>
      </c>
    </row>
    <row r="17">
      <c r="A17">
        <f>HYPERLINK("https://stackoverflow.com/q/37484503", "37484503")</f>
        <v/>
      </c>
      <c r="B17" t="n">
        <v>0.2549019607843137</v>
      </c>
    </row>
    <row r="18">
      <c r="A18">
        <f>HYPERLINK("https://stackoverflow.com/q/37489706", "37489706")</f>
        <v/>
      </c>
      <c r="B18" t="n">
        <v>0.160968660968661</v>
      </c>
    </row>
    <row r="19">
      <c r="A19">
        <f>HYPERLINK("https://stackoverflow.com/q/37521245", "37521245")</f>
        <v/>
      </c>
      <c r="B19" t="n">
        <v>0.1675213675213675</v>
      </c>
    </row>
    <row r="20">
      <c r="A20">
        <f>HYPERLINK("https://stackoverflow.com/q/39232599", "39232599")</f>
        <v/>
      </c>
      <c r="B20" t="n">
        <v>0.3769470404984423</v>
      </c>
    </row>
    <row r="21">
      <c r="A21">
        <f>HYPERLINK("https://stackoverflow.com/q/39488461", "39488461")</f>
        <v/>
      </c>
      <c r="B21" t="n">
        <v>0.3145917001338687</v>
      </c>
    </row>
    <row r="22">
      <c r="A22">
        <f>HYPERLINK("https://stackoverflow.com/q/39490200", "39490200")</f>
        <v/>
      </c>
      <c r="B22" t="n">
        <v>0.2857142857142857</v>
      </c>
    </row>
    <row r="23">
      <c r="A23">
        <f>HYPERLINK("https://stackoverflow.com/q/39493708", "39493708")</f>
        <v/>
      </c>
      <c r="B23" t="n">
        <v>0.2529550827423168</v>
      </c>
    </row>
    <row r="24">
      <c r="A24">
        <f>HYPERLINK("https://stackoverflow.com/q/39919128", "39919128")</f>
        <v/>
      </c>
      <c r="B24" t="n">
        <v>0.1607565011820331</v>
      </c>
    </row>
    <row r="25">
      <c r="A25">
        <f>HYPERLINK("https://stackoverflow.com/q/40159662", "40159662")</f>
        <v/>
      </c>
      <c r="B25" t="n">
        <v>0.2282828282828283</v>
      </c>
    </row>
    <row r="26">
      <c r="A26">
        <f>HYPERLINK("https://stackoverflow.com/q/40589959", "40589959")</f>
        <v/>
      </c>
      <c r="B26" t="n">
        <v>0.1906218144750255</v>
      </c>
    </row>
    <row r="27">
      <c r="A27">
        <f>HYPERLINK("https://stackoverflow.com/q/41002487", "41002487")</f>
        <v/>
      </c>
      <c r="B27" t="n">
        <v>0.2613458528951487</v>
      </c>
    </row>
    <row r="28">
      <c r="A28">
        <f>HYPERLINK("https://stackoverflow.com/q/41045890", "41045890")</f>
        <v/>
      </c>
      <c r="B28" t="n">
        <v>0.19971870604782</v>
      </c>
    </row>
    <row r="29">
      <c r="A29">
        <f>HYPERLINK("https://stackoverflow.com/q/41749324", "41749324")</f>
        <v/>
      </c>
      <c r="B29" t="n">
        <v>0.2669552669552669</v>
      </c>
    </row>
    <row r="30">
      <c r="A30">
        <f>HYPERLINK("https://stackoverflow.com/q/41806580", "41806580")</f>
        <v/>
      </c>
      <c r="B30" t="n">
        <v>0.2134502923976608</v>
      </c>
    </row>
    <row r="31">
      <c r="A31">
        <f>HYPERLINK("https://stackoverflow.com/q/41838629", "41838629")</f>
        <v/>
      </c>
      <c r="B31" t="n">
        <v>0.2014814814814814</v>
      </c>
    </row>
    <row r="32">
      <c r="A32">
        <f>HYPERLINK("https://stackoverflow.com/q/41860322", "41860322")</f>
        <v/>
      </c>
      <c r="B32" t="n">
        <v>0.2681159420289855</v>
      </c>
    </row>
    <row r="33">
      <c r="A33">
        <f>HYPERLINK("https://stackoverflow.com/q/41881534", "41881534")</f>
        <v/>
      </c>
      <c r="B33" t="n">
        <v>0.3746958637469586</v>
      </c>
    </row>
    <row r="34">
      <c r="A34">
        <f>HYPERLINK("https://stackoverflow.com/q/41935351", "41935351")</f>
        <v/>
      </c>
      <c r="B34" t="n">
        <v>0.3238770685579196</v>
      </c>
    </row>
    <row r="35">
      <c r="A35">
        <f>HYPERLINK("https://stackoverflow.com/q/41983737", "41983737")</f>
        <v/>
      </c>
      <c r="B35" t="n">
        <v>0.3190319031903189</v>
      </c>
    </row>
    <row r="36">
      <c r="A36">
        <f>HYPERLINK("https://stackoverflow.com/q/42073424", "42073424")</f>
        <v/>
      </c>
      <c r="B36" t="n">
        <v>0.2595959595959596</v>
      </c>
    </row>
    <row r="37">
      <c r="A37">
        <f>HYPERLINK("https://stackoverflow.com/q/42295539", "42295539")</f>
        <v/>
      </c>
      <c r="B37" t="n">
        <v>0.1933760683760684</v>
      </c>
    </row>
    <row r="38">
      <c r="A38">
        <f>HYPERLINK("https://stackoverflow.com/q/42305224", "42305224")</f>
        <v/>
      </c>
      <c r="B38" t="n">
        <v>0.2807017543859649</v>
      </c>
    </row>
    <row r="39">
      <c r="A39">
        <f>HYPERLINK("https://stackoverflow.com/q/42470252", "42470252")</f>
        <v/>
      </c>
      <c r="B39" t="n">
        <v>0.2258652094717668</v>
      </c>
    </row>
    <row r="40">
      <c r="A40">
        <f>HYPERLINK("https://stackoverflow.com/q/42672196", "42672196")</f>
        <v/>
      </c>
      <c r="B40" t="n">
        <v>0.3239171374764594</v>
      </c>
    </row>
    <row r="41">
      <c r="A41">
        <f>HYPERLINK("https://stackoverflow.com/q/42739284", "42739284")</f>
        <v/>
      </c>
      <c r="B41" t="n">
        <v>0.199294532627866</v>
      </c>
    </row>
    <row r="42">
      <c r="A42">
        <f>HYPERLINK("https://stackoverflow.com/q/42859891", "42859891")</f>
        <v/>
      </c>
      <c r="B42" t="n">
        <v>0.2222222222222222</v>
      </c>
    </row>
    <row r="43">
      <c r="A43">
        <f>HYPERLINK("https://stackoverflow.com/q/42900540", "42900540")</f>
        <v/>
      </c>
      <c r="B43" t="n">
        <v>0.1653116531165311</v>
      </c>
    </row>
    <row r="44">
      <c r="A44">
        <f>HYPERLINK("https://stackoverflow.com/q/42912565", "42912565")</f>
        <v/>
      </c>
      <c r="B44" t="n">
        <v>0.3081645181092695</v>
      </c>
    </row>
    <row r="45">
      <c r="A45">
        <f>HYPERLINK("https://stackoverflow.com/q/42938295", "42938295")</f>
        <v/>
      </c>
      <c r="B45" t="n">
        <v>0.185515873015873</v>
      </c>
    </row>
    <row r="46">
      <c r="A46">
        <f>HYPERLINK("https://stackoverflow.com/q/43213661", "43213661")</f>
        <v/>
      </c>
      <c r="B46" t="n">
        <v>0.1485042735042735</v>
      </c>
    </row>
    <row r="47">
      <c r="A47">
        <f>HYPERLINK("https://stackoverflow.com/q/43241155", "43241155")</f>
        <v/>
      </c>
      <c r="B47" t="n">
        <v>0.2122719734660033</v>
      </c>
    </row>
    <row r="48">
      <c r="A48">
        <f>HYPERLINK("https://stackoverflow.com/q/43261740", "43261740")</f>
        <v/>
      </c>
      <c r="B48" t="n">
        <v>0.2518518518518518</v>
      </c>
    </row>
    <row r="49">
      <c r="A49">
        <f>HYPERLINK("https://stackoverflow.com/q/43454426", "43454426")</f>
        <v/>
      </c>
      <c r="B49" t="n">
        <v>0.1626409017713365</v>
      </c>
    </row>
    <row r="50">
      <c r="A50">
        <f>HYPERLINK("https://stackoverflow.com/q/43480568", "43480568")</f>
        <v/>
      </c>
      <c r="B50" t="n">
        <v>0.3106575963718821</v>
      </c>
    </row>
    <row r="51">
      <c r="A51">
        <f>HYPERLINK("https://stackoverflow.com/q/43549963", "43549963")</f>
        <v/>
      </c>
      <c r="B51" t="n">
        <v>0.1666666666666667</v>
      </c>
    </row>
    <row r="52">
      <c r="A52">
        <f>HYPERLINK("https://stackoverflow.com/q/43618424", "43618424")</f>
        <v/>
      </c>
      <c r="B52" t="n">
        <v>0.1933760683760684</v>
      </c>
    </row>
    <row r="53">
      <c r="A53">
        <f>HYPERLINK("https://stackoverflow.com/q/43646460", "43646460")</f>
        <v/>
      </c>
      <c r="B53" t="n">
        <v>0.2413793103448275</v>
      </c>
    </row>
    <row r="54">
      <c r="A54">
        <f>HYPERLINK("https://stackoverflow.com/q/43725028", "43725028")</f>
        <v/>
      </c>
      <c r="B54" t="n">
        <v>0.287531806615776</v>
      </c>
    </row>
    <row r="55">
      <c r="A55">
        <f>HYPERLINK("https://stackoverflow.com/q/43860901", "43860901")</f>
        <v/>
      </c>
      <c r="B55" t="n">
        <v>0.28023598820059</v>
      </c>
    </row>
    <row r="56">
      <c r="A56">
        <f>HYPERLINK("https://stackoverflow.com/q/43861008", "43861008")</f>
        <v/>
      </c>
      <c r="B56" t="n">
        <v>0.3709273182957393</v>
      </c>
    </row>
    <row r="57">
      <c r="A57">
        <f>HYPERLINK("https://stackoverflow.com/q/43876357", "43876357")</f>
        <v/>
      </c>
      <c r="B57" t="n">
        <v>0.2267884322678843</v>
      </c>
    </row>
    <row r="58">
      <c r="A58">
        <f>HYPERLINK("https://stackoverflow.com/q/43908577", "43908577")</f>
        <v/>
      </c>
      <c r="B58" t="n">
        <v>0.2056194125159642</v>
      </c>
    </row>
    <row r="59">
      <c r="A59">
        <f>HYPERLINK("https://stackoverflow.com/q/44013975", "44013975")</f>
        <v/>
      </c>
      <c r="B59" t="n">
        <v>0.217948717948718</v>
      </c>
    </row>
    <row r="60">
      <c r="A60">
        <f>HYPERLINK("https://stackoverflow.com/q/44076048", "44076048")</f>
        <v/>
      </c>
      <c r="B60" t="n">
        <v>0.2152777777777777</v>
      </c>
    </row>
    <row r="61">
      <c r="A61">
        <f>HYPERLINK("https://stackoverflow.com/q/44178272", "44178272")</f>
        <v/>
      </c>
      <c r="B61" t="n">
        <v>0.1912568306010929</v>
      </c>
    </row>
    <row r="62">
      <c r="A62">
        <f>HYPERLINK("https://stackoverflow.com/q/44242378", "44242378")</f>
        <v/>
      </c>
      <c r="B62" t="n">
        <v>0.2703703703703704</v>
      </c>
    </row>
    <row r="63">
      <c r="A63">
        <f>HYPERLINK("https://stackoverflow.com/q/44360062", "44360062")</f>
        <v/>
      </c>
      <c r="B63" t="n">
        <v>0.160968660968661</v>
      </c>
    </row>
    <row r="64">
      <c r="A64">
        <f>HYPERLINK("https://stackoverflow.com/q/44407451", "44407451")</f>
        <v/>
      </c>
      <c r="B64" t="n">
        <v>0.2059620596205962</v>
      </c>
    </row>
    <row r="65">
      <c r="A65">
        <f>HYPERLINK("https://stackoverflow.com/q/44641222", "44641222")</f>
        <v/>
      </c>
      <c r="B65" t="n">
        <v>0.2807017543859649</v>
      </c>
    </row>
    <row r="66">
      <c r="A66">
        <f>HYPERLINK("https://stackoverflow.com/q/44767791", "44767791")</f>
        <v/>
      </c>
      <c r="B66" t="n">
        <v>0.1871345029239766</v>
      </c>
    </row>
    <row r="67">
      <c r="A67">
        <f>HYPERLINK("https://stackoverflow.com/q/44879191", "44879191")</f>
        <v/>
      </c>
      <c r="B67" t="n">
        <v>0.1559139784946237</v>
      </c>
    </row>
    <row r="68">
      <c r="A68">
        <f>HYPERLINK("https://stackoverflow.com/q/44950507", "44950507")</f>
        <v/>
      </c>
      <c r="B68" t="n">
        <v>0.2087912087912088</v>
      </c>
    </row>
    <row r="69">
      <c r="A69">
        <f>HYPERLINK("https://stackoverflow.com/q/45004378", "45004378")</f>
        <v/>
      </c>
      <c r="B69" t="n">
        <v>0.260196905766526</v>
      </c>
    </row>
    <row r="70">
      <c r="A70">
        <f>HYPERLINK("https://stackoverflow.com/q/45273016", "45273016")</f>
        <v/>
      </c>
      <c r="B70" t="n">
        <v>0.1657250470809793</v>
      </c>
    </row>
    <row r="71">
      <c r="A71">
        <f>HYPERLINK("https://stackoverflow.com/q/45324749", "45324749")</f>
        <v/>
      </c>
      <c r="B71" t="n">
        <v>0.2633333333333333</v>
      </c>
    </row>
    <row r="72">
      <c r="A72">
        <f>HYPERLINK("https://stackoverflow.com/q/45418662", "45418662")</f>
        <v/>
      </c>
      <c r="B72" t="n">
        <v>0.1956181533646322</v>
      </c>
    </row>
    <row r="73">
      <c r="A73">
        <f>HYPERLINK("https://stackoverflow.com/q/45483554", "45483554")</f>
        <v/>
      </c>
      <c r="B73" t="n">
        <v>0.243531202435312</v>
      </c>
    </row>
    <row r="74">
      <c r="A74">
        <f>HYPERLINK("https://stackoverflow.com/q/45555483", "45555483")</f>
        <v/>
      </c>
      <c r="B74" t="n">
        <v>0.1591880341880342</v>
      </c>
    </row>
    <row r="75">
      <c r="A75">
        <f>HYPERLINK("https://stackoverflow.com/q/45572394", "45572394")</f>
        <v/>
      </c>
      <c r="B75" t="n">
        <v>0.4451521585279548</v>
      </c>
    </row>
    <row r="76">
      <c r="A76">
        <f>HYPERLINK("https://stackoverflow.com/q/45672938", "45672938")</f>
        <v/>
      </c>
      <c r="B76" t="n">
        <v>0.2996357012750456</v>
      </c>
    </row>
    <row r="77">
      <c r="A77">
        <f>HYPERLINK("https://stackoverflow.com/q/45748997", "45748997")</f>
        <v/>
      </c>
      <c r="B77" t="n">
        <v>0.2857142857142857</v>
      </c>
    </row>
    <row r="78">
      <c r="A78">
        <f>HYPERLINK("https://stackoverflow.com/q/45767036", "45767036")</f>
        <v/>
      </c>
      <c r="B78" t="n">
        <v>0.2547425474254743</v>
      </c>
    </row>
    <row r="79">
      <c r="A79">
        <f>HYPERLINK("https://stackoverflow.com/q/45830273", "45830273")</f>
        <v/>
      </c>
      <c r="B79" t="n">
        <v>0.1788194444444444</v>
      </c>
    </row>
    <row r="80">
      <c r="A80">
        <f>HYPERLINK("https://stackoverflow.com/q/45975826", "45975826")</f>
        <v/>
      </c>
      <c r="B80" t="n">
        <v>0.1531531531531531</v>
      </c>
    </row>
    <row r="81">
      <c r="A81">
        <f>HYPERLINK("https://stackoverflow.com/q/46001148", "46001148")</f>
        <v/>
      </c>
      <c r="B81" t="n">
        <v>0.2405609492988134</v>
      </c>
    </row>
    <row r="82">
      <c r="A82">
        <f>HYPERLINK("https://stackoverflow.com/q/46038130", "46038130")</f>
        <v/>
      </c>
      <c r="B82" t="n">
        <v>0.2879330943847072</v>
      </c>
    </row>
    <row r="83">
      <c r="A83">
        <f>HYPERLINK("https://stackoverflow.com/q/46088465", "46088465")</f>
        <v/>
      </c>
      <c r="B83" t="n">
        <v>0.2716763005780347</v>
      </c>
    </row>
    <row r="84">
      <c r="A84">
        <f>HYPERLINK("https://stackoverflow.com/q/46144718", "46144718")</f>
        <v/>
      </c>
      <c r="B84" t="n">
        <v>0.2276422764227642</v>
      </c>
    </row>
    <row r="85">
      <c r="A85">
        <f>HYPERLINK("https://stackoverflow.com/q/46158698", "46158698")</f>
        <v/>
      </c>
      <c r="B85" t="n">
        <v>0.3159303882195448</v>
      </c>
    </row>
    <row r="86">
      <c r="A86">
        <f>HYPERLINK("https://stackoverflow.com/q/46257017", "46257017")</f>
        <v/>
      </c>
      <c r="B86" t="n">
        <v>0.2543859649122807</v>
      </c>
    </row>
    <row r="87">
      <c r="A87">
        <f>HYPERLINK("https://stackoverflow.com/q/46275169", "46275169")</f>
        <v/>
      </c>
      <c r="B87" t="n">
        <v>0.2175925925925926</v>
      </c>
    </row>
    <row r="88">
      <c r="A88">
        <f>HYPERLINK("https://stackoverflow.com/q/46303370", "46303370")</f>
        <v/>
      </c>
      <c r="B88" t="n">
        <v>0.2588383838383838</v>
      </c>
    </row>
    <row r="89">
      <c r="A89">
        <f>HYPERLINK("https://stackoverflow.com/q/46612266", "46612266")</f>
        <v/>
      </c>
      <c r="B89" t="n">
        <v>0.2198581560283688</v>
      </c>
    </row>
    <row r="90">
      <c r="A90">
        <f>HYPERLINK("https://stackoverflow.com/q/46798235", "46798235")</f>
        <v/>
      </c>
      <c r="B90" t="n">
        <v>0.2573839662447257</v>
      </c>
    </row>
    <row r="91">
      <c r="A91">
        <f>HYPERLINK("https://stackoverflow.com/q/46801400", "46801400")</f>
        <v/>
      </c>
      <c r="B91" t="n">
        <v>0.3079049198452183</v>
      </c>
    </row>
    <row r="92">
      <c r="A92">
        <f>HYPERLINK("https://stackoverflow.com/q/46894604", "46894604")</f>
        <v/>
      </c>
      <c r="B92" t="n">
        <v>0.2428940568475452</v>
      </c>
    </row>
    <row r="93">
      <c r="A93">
        <f>HYPERLINK("https://stackoverflow.com/q/46921029", "46921029")</f>
        <v/>
      </c>
      <c r="B93" t="n">
        <v>0.3383553044569994</v>
      </c>
    </row>
    <row r="94">
      <c r="A94">
        <f>HYPERLINK("https://stackoverflow.com/q/46978829", "46978829")</f>
        <v/>
      </c>
      <c r="B94" t="n">
        <v>0.1856209150326797</v>
      </c>
    </row>
    <row r="95">
      <c r="A95">
        <f>HYPERLINK("https://stackoverflow.com/q/47025667", "47025667")</f>
        <v/>
      </c>
      <c r="B95" t="n">
        <v>0.1732377538829152</v>
      </c>
    </row>
    <row r="96">
      <c r="A96">
        <f>HYPERLINK("https://stackoverflow.com/q/47060216", "47060216")</f>
        <v/>
      </c>
      <c r="B96" t="n">
        <v>0.2165242165242165</v>
      </c>
    </row>
    <row r="97">
      <c r="A97">
        <f>HYPERLINK("https://stackoverflow.com/q/47178776", "47178776")</f>
        <v/>
      </c>
      <c r="B97" t="n">
        <v>0.1878579610538373</v>
      </c>
    </row>
    <row r="98">
      <c r="A98">
        <f>HYPERLINK("https://stackoverflow.com/q/47336062", "47336062")</f>
        <v/>
      </c>
      <c r="B98" t="n">
        <v>0.2222222222222222</v>
      </c>
    </row>
    <row r="99">
      <c r="A99">
        <f>HYPERLINK("https://stackoverflow.com/q/47437912", "47437912")</f>
        <v/>
      </c>
      <c r="B99" t="n">
        <v>0.2685714285714286</v>
      </c>
    </row>
    <row r="100">
      <c r="A100">
        <f>HYPERLINK("https://stackoverflow.com/q/47451392", "47451392")</f>
        <v/>
      </c>
      <c r="B100" t="n">
        <v>0.2431865828092243</v>
      </c>
    </row>
    <row r="101">
      <c r="A101">
        <f>HYPERLINK("https://stackoverflow.com/q/47705174", "47705174")</f>
        <v/>
      </c>
      <c r="B101" t="n">
        <v>0.4006410256410256</v>
      </c>
    </row>
    <row r="102">
      <c r="A102">
        <f>HYPERLINK("https://stackoverflow.com/q/47772835", "47772835")</f>
        <v/>
      </c>
      <c r="B102" t="n">
        <v>0.4002389486260454</v>
      </c>
    </row>
    <row r="103">
      <c r="A103">
        <f>HYPERLINK("https://stackoverflow.com/q/47802967", "47802967")</f>
        <v/>
      </c>
      <c r="B103" t="n">
        <v>0.2481481481481481</v>
      </c>
    </row>
    <row r="104">
      <c r="A104">
        <f>HYPERLINK("https://stackoverflow.com/q/47803698", "47803698")</f>
        <v/>
      </c>
      <c r="B104" t="n">
        <v>0.2076843198338525</v>
      </c>
    </row>
    <row r="105">
      <c r="A105">
        <f>HYPERLINK("https://stackoverflow.com/q/47817723", "47817723")</f>
        <v/>
      </c>
      <c r="B105" t="n">
        <v>0.1660130718954248</v>
      </c>
    </row>
    <row r="106">
      <c r="A106">
        <f>HYPERLINK("https://stackoverflow.com/q/47820165", "47820165")</f>
        <v/>
      </c>
      <c r="B106" t="n">
        <v>0.3885109599395314</v>
      </c>
    </row>
    <row r="107">
      <c r="A107">
        <f>HYPERLINK("https://stackoverflow.com/q/47943399", "47943399")</f>
        <v/>
      </c>
      <c r="B107" t="n">
        <v>0.2280092592592593</v>
      </c>
    </row>
    <row r="108">
      <c r="A108">
        <f>HYPERLINK("https://stackoverflow.com/q/48119162", "48119162")</f>
        <v/>
      </c>
      <c r="B108" t="n">
        <v>0.2526881720430107</v>
      </c>
    </row>
    <row r="109">
      <c r="A109">
        <f>HYPERLINK("https://stackoverflow.com/q/48291882", "48291882")</f>
        <v/>
      </c>
      <c r="B109" t="n">
        <v>0.1525704809286899</v>
      </c>
    </row>
    <row r="110">
      <c r="A110">
        <f>HYPERLINK("https://stackoverflow.com/q/48383905", "48383905")</f>
        <v/>
      </c>
      <c r="B110" t="n">
        <v>0.2663989290495314</v>
      </c>
    </row>
    <row r="111">
      <c r="A111">
        <f>HYPERLINK("https://stackoverflow.com/q/48413268", "48413268")</f>
        <v/>
      </c>
      <c r="B111" t="n">
        <v>0.2375886524822695</v>
      </c>
    </row>
    <row r="112">
      <c r="A112">
        <f>HYPERLINK("https://stackoverflow.com/q/48439073", "48439073")</f>
        <v/>
      </c>
      <c r="B112" t="n">
        <v>0.2463768115942029</v>
      </c>
    </row>
    <row r="113">
      <c r="A113">
        <f>HYPERLINK("https://stackoverflow.com/q/48591858", "48591858")</f>
        <v/>
      </c>
      <c r="B113" t="n">
        <v>0.2115009746588694</v>
      </c>
    </row>
    <row r="114">
      <c r="A114">
        <f>HYPERLINK("https://stackoverflow.com/q/48651904", "48651904")</f>
        <v/>
      </c>
      <c r="B114" t="n">
        <v>0.3665123456790123</v>
      </c>
    </row>
    <row r="115">
      <c r="A115">
        <f>HYPERLINK("https://stackoverflow.com/q/48736701", "48736701")</f>
        <v/>
      </c>
      <c r="B115" t="n">
        <v>0.192071468453378</v>
      </c>
    </row>
    <row r="116">
      <c r="A116">
        <f>HYPERLINK("https://stackoverflow.com/q/48757984", "48757984")</f>
        <v/>
      </c>
      <c r="B116" t="n">
        <v>0.398391812865497</v>
      </c>
    </row>
    <row r="117">
      <c r="A117">
        <f>HYPERLINK("https://stackoverflow.com/q/48773927", "48773927")</f>
        <v/>
      </c>
      <c r="B117" t="n">
        <v>0.1569444444444444</v>
      </c>
    </row>
    <row r="118">
      <c r="A118">
        <f>HYPERLINK("https://stackoverflow.com/q/48775484", "48775484")</f>
        <v/>
      </c>
      <c r="B118" t="n">
        <v>0.1830687830687831</v>
      </c>
    </row>
    <row r="119">
      <c r="A119">
        <f>HYPERLINK("https://stackoverflow.com/q/48805877", "48805877")</f>
        <v/>
      </c>
      <c r="B119" t="n">
        <v>0.273989898989899</v>
      </c>
    </row>
    <row r="120">
      <c r="A120">
        <f>HYPERLINK("https://stackoverflow.com/q/48997601", "48997601")</f>
        <v/>
      </c>
      <c r="B120" t="n">
        <v>0.1613394216133942</v>
      </c>
    </row>
    <row r="121">
      <c r="A121">
        <f>HYPERLINK("https://stackoverflow.com/q/49006215", "49006215")</f>
        <v/>
      </c>
      <c r="B121" t="n">
        <v>0.1978557504873294</v>
      </c>
    </row>
    <row r="122">
      <c r="A122">
        <f>HYPERLINK("https://stackoverflow.com/q/49164897", "49164897")</f>
        <v/>
      </c>
      <c r="B122" t="n">
        <v>0.2120051085568327</v>
      </c>
    </row>
    <row r="123">
      <c r="A123">
        <f>HYPERLINK("https://stackoverflow.com/q/49172417", "49172417")</f>
        <v/>
      </c>
      <c r="B123" t="n">
        <v>0.202020202020202</v>
      </c>
    </row>
    <row r="124">
      <c r="A124">
        <f>HYPERLINK("https://stackoverflow.com/q/49192135", "49192135")</f>
        <v/>
      </c>
      <c r="B124" t="n">
        <v>0.2774327122153209</v>
      </c>
    </row>
    <row r="125">
      <c r="A125">
        <f>HYPERLINK("https://stackoverflow.com/q/49200336", "49200336")</f>
        <v/>
      </c>
      <c r="B125" t="n">
        <v>0.1299145299145299</v>
      </c>
    </row>
    <row r="126">
      <c r="A126">
        <f>HYPERLINK("https://stackoverflow.com/q/49223721", "49223721")</f>
        <v/>
      </c>
      <c r="B126" t="n">
        <v>0.1986817325800377</v>
      </c>
    </row>
    <row r="127">
      <c r="A127">
        <f>HYPERLINK("https://stackoverflow.com/q/49301986", "49301986")</f>
        <v/>
      </c>
      <c r="B127" t="n">
        <v>0.1812865497076023</v>
      </c>
    </row>
    <row r="128">
      <c r="A128">
        <f>HYPERLINK("https://stackoverflow.com/q/49320948", "49320948")</f>
        <v/>
      </c>
      <c r="B128" t="n">
        <v>0.203125</v>
      </c>
    </row>
    <row r="129">
      <c r="A129">
        <f>HYPERLINK("https://stackoverflow.com/q/49447462", "49447462")</f>
        <v/>
      </c>
      <c r="B129" t="n">
        <v>0.2063492063492063</v>
      </c>
    </row>
    <row r="130">
      <c r="A130">
        <f>HYPERLINK("https://stackoverflow.com/q/49496987", "49496987")</f>
        <v/>
      </c>
      <c r="B130" t="n">
        <v>0.2454212454212454</v>
      </c>
    </row>
    <row r="131">
      <c r="A131">
        <f>HYPERLINK("https://stackoverflow.com/q/49669653", "49669653")</f>
        <v/>
      </c>
      <c r="B131" t="n">
        <v>0.1912144702842377</v>
      </c>
    </row>
    <row r="132">
      <c r="A132">
        <f>HYPERLINK("https://stackoverflow.com/q/49809115", "49809115")</f>
        <v/>
      </c>
      <c r="B132" t="n">
        <v>0.2846003898635477</v>
      </c>
    </row>
    <row r="133">
      <c r="A133">
        <f>HYPERLINK("https://stackoverflow.com/q/49891856", "49891856")</f>
        <v/>
      </c>
      <c r="B133" t="n">
        <v>0.317037037037037</v>
      </c>
    </row>
    <row r="134">
      <c r="A134">
        <f>HYPERLINK("https://stackoverflow.com/q/49914445", "49914445")</f>
        <v/>
      </c>
      <c r="B134" t="n">
        <v>0.1911764705882353</v>
      </c>
    </row>
    <row r="135">
      <c r="A135">
        <f>HYPERLINK("https://stackoverflow.com/q/49920361", "49920361")</f>
        <v/>
      </c>
      <c r="B135" t="n">
        <v>0.195959595959596</v>
      </c>
    </row>
    <row r="136">
      <c r="A136">
        <f>HYPERLINK("https://stackoverflow.com/q/49933936", "49933936")</f>
        <v/>
      </c>
      <c r="B136" t="n">
        <v>0.1944444444444444</v>
      </c>
    </row>
    <row r="137">
      <c r="A137">
        <f>HYPERLINK("https://stackoverflow.com/q/49957580", "49957580")</f>
        <v/>
      </c>
      <c r="B137" t="n">
        <v>0.2980392156862745</v>
      </c>
    </row>
    <row r="138">
      <c r="A138">
        <f>HYPERLINK("https://stackoverflow.com/q/49969127", "49969127")</f>
        <v/>
      </c>
      <c r="B138" t="n">
        <v>0.2547892720306513</v>
      </c>
    </row>
    <row r="139">
      <c r="A139">
        <f>HYPERLINK("https://stackoverflow.com/q/50013399", "50013399")</f>
        <v/>
      </c>
      <c r="B139" t="n">
        <v>0.325</v>
      </c>
    </row>
    <row r="140">
      <c r="A140">
        <f>HYPERLINK("https://stackoverflow.com/q/50104914", "50104914")</f>
        <v/>
      </c>
      <c r="B140" t="n">
        <v>0.314975845410628</v>
      </c>
    </row>
    <row r="141">
      <c r="A141">
        <f>HYPERLINK("https://stackoverflow.com/q/50164098", "50164098")</f>
        <v/>
      </c>
      <c r="B141" t="n">
        <v>0.2065359477124183</v>
      </c>
    </row>
    <row r="142">
      <c r="A142">
        <f>HYPERLINK("https://stackoverflow.com/q/50170184", "50170184")</f>
        <v/>
      </c>
      <c r="B142" t="n">
        <v>0.2604166666666666</v>
      </c>
    </row>
    <row r="143">
      <c r="A143">
        <f>HYPERLINK("https://stackoverflow.com/q/50197317", "50197317")</f>
        <v/>
      </c>
      <c r="B143" t="n">
        <v>0.2497354497354498</v>
      </c>
    </row>
    <row r="144">
      <c r="A144">
        <f>HYPERLINK("https://stackoverflow.com/q/50322178", "50322178")</f>
        <v/>
      </c>
      <c r="B144" t="n">
        <v>0.1908831908831909</v>
      </c>
    </row>
    <row r="145">
      <c r="A145">
        <f>HYPERLINK("https://stackoverflow.com/q/50405394", "50405394")</f>
        <v/>
      </c>
      <c r="B145" t="n">
        <v>0.134585289514867</v>
      </c>
    </row>
    <row r="146">
      <c r="A146">
        <f>HYPERLINK("https://stackoverflow.com/q/50415065", "50415065")</f>
        <v/>
      </c>
      <c r="B146" t="n">
        <v>0.1683848797250859</v>
      </c>
    </row>
    <row r="147">
      <c r="A147">
        <f>HYPERLINK("https://stackoverflow.com/q/50442085", "50442085")</f>
        <v/>
      </c>
      <c r="B147" t="n">
        <v>0.2250351617440225</v>
      </c>
    </row>
    <row r="148">
      <c r="A148">
        <f>HYPERLINK("https://stackoverflow.com/q/50454105", "50454105")</f>
        <v/>
      </c>
      <c r="B148" t="n">
        <v>0.1974206349206349</v>
      </c>
    </row>
    <row r="149">
      <c r="A149">
        <f>HYPERLINK("https://stackoverflow.com/q/50502923", "50502923")</f>
        <v/>
      </c>
      <c r="B149" t="n">
        <v>0.2113526570048309</v>
      </c>
    </row>
    <row r="150">
      <c r="A150">
        <f>HYPERLINK("https://stackoverflow.com/q/50506366", "50506366")</f>
        <v/>
      </c>
      <c r="B150" t="n">
        <v>0.293040293040293</v>
      </c>
    </row>
    <row r="151">
      <c r="A151">
        <f>HYPERLINK("https://stackoverflow.com/q/50624609", "50624609")</f>
        <v/>
      </c>
      <c r="B151" t="n">
        <v>0.2455555555555556</v>
      </c>
    </row>
    <row r="152">
      <c r="A152">
        <f>HYPERLINK("https://stackoverflow.com/q/50627461", "50627461")</f>
        <v/>
      </c>
      <c r="B152" t="n">
        <v>0.2121212121212121</v>
      </c>
    </row>
    <row r="153">
      <c r="A153">
        <f>HYPERLINK("https://stackoverflow.com/q/50632954", "50632954")</f>
        <v/>
      </c>
      <c r="B153" t="n">
        <v>0.2596153846153845</v>
      </c>
    </row>
    <row r="154">
      <c r="A154">
        <f>HYPERLINK("https://stackoverflow.com/q/50701731", "50701731")</f>
        <v/>
      </c>
      <c r="B154" t="n">
        <v>0.1775067750677507</v>
      </c>
    </row>
    <row r="155">
      <c r="A155">
        <f>HYPERLINK("https://stackoverflow.com/q/50819321", "50819321")</f>
        <v/>
      </c>
      <c r="B155" t="n">
        <v>0.1545338441890166</v>
      </c>
    </row>
    <row r="156">
      <c r="A156">
        <f>HYPERLINK("https://stackoverflow.com/q/50877919", "50877919")</f>
        <v/>
      </c>
      <c r="B156" t="n">
        <v>0.1818181818181818</v>
      </c>
    </row>
    <row r="157">
      <c r="A157">
        <f>HYPERLINK("https://stackoverflow.com/q/50882936", "50882936")</f>
        <v/>
      </c>
      <c r="B157" t="n">
        <v>0.1882086167800453</v>
      </c>
    </row>
    <row r="158">
      <c r="A158">
        <f>HYPERLINK("https://stackoverflow.com/q/50932709", "50932709")</f>
        <v/>
      </c>
      <c r="B158" t="n">
        <v>0.354368932038835</v>
      </c>
    </row>
    <row r="159">
      <c r="A159">
        <f>HYPERLINK("https://stackoverflow.com/q/51018281", "51018281")</f>
        <v/>
      </c>
      <c r="B159" t="n">
        <v>0.2444444444444444</v>
      </c>
    </row>
    <row r="160">
      <c r="A160">
        <f>HYPERLINK("https://stackoverflow.com/q/51044647", "51044647")</f>
        <v/>
      </c>
      <c r="B160" t="n">
        <v>0.1674491392801252</v>
      </c>
    </row>
    <row r="161">
      <c r="A161">
        <f>HYPERLINK("https://stackoverflow.com/q/51104084", "51104084")</f>
        <v/>
      </c>
      <c r="B161" t="n">
        <v>0.432748538011696</v>
      </c>
    </row>
    <row r="162">
      <c r="A162">
        <f>HYPERLINK("https://stackoverflow.com/q/51175074", "51175074")</f>
        <v/>
      </c>
      <c r="B162" t="n">
        <v>0.1946902654867257</v>
      </c>
    </row>
    <row r="163">
      <c r="A163">
        <f>HYPERLINK("https://stackoverflow.com/q/51208243", "51208243")</f>
        <v/>
      </c>
      <c r="B163" t="n">
        <v>0.2473429951690821</v>
      </c>
    </row>
    <row r="164">
      <c r="A164">
        <f>HYPERLINK("https://stackoverflow.com/q/51230134", "51230134")</f>
        <v/>
      </c>
      <c r="B164" t="n">
        <v>0.2444444444444444</v>
      </c>
    </row>
    <row r="165">
      <c r="A165">
        <f>HYPERLINK("https://stackoverflow.com/q/51282275", "51282275")</f>
        <v/>
      </c>
      <c r="B165" t="n">
        <v>0.2025316455696203</v>
      </c>
    </row>
    <row r="166">
      <c r="A166">
        <f>HYPERLINK("https://stackoverflow.com/q/51383918", "51383918")</f>
        <v/>
      </c>
      <c r="B166" t="n">
        <v>0.2426564495530013</v>
      </c>
    </row>
    <row r="167">
      <c r="A167">
        <f>HYPERLINK("https://stackoverflow.com/q/51411038", "51411038")</f>
        <v/>
      </c>
      <c r="B167" t="n">
        <v>0.1529790660225443</v>
      </c>
    </row>
    <row r="168">
      <c r="A168">
        <f>HYPERLINK("https://stackoverflow.com/q/51499885", "51499885")</f>
        <v/>
      </c>
      <c r="B168" t="n">
        <v>0.2121212121212121</v>
      </c>
    </row>
    <row r="169">
      <c r="A169">
        <f>HYPERLINK("https://stackoverflow.com/q/51580416", "51580416")</f>
        <v/>
      </c>
      <c r="B169" t="n">
        <v>0.2686567164179104</v>
      </c>
    </row>
    <row r="170">
      <c r="A170">
        <f>HYPERLINK("https://stackoverflow.com/q/51591812", "51591812")</f>
        <v/>
      </c>
      <c r="B170" t="n">
        <v>0.2188888888888889</v>
      </c>
    </row>
    <row r="171">
      <c r="A171">
        <f>HYPERLINK("https://stackoverflow.com/q/51626328", "51626328")</f>
        <v/>
      </c>
      <c r="B171" t="n">
        <v>0.2374727668845316</v>
      </c>
    </row>
    <row r="172">
      <c r="A172">
        <f>HYPERLINK("https://stackoverflow.com/q/51652025", "51652025")</f>
        <v/>
      </c>
      <c r="B172" t="n">
        <v>0.1601307189542484</v>
      </c>
    </row>
    <row r="173">
      <c r="A173">
        <f>HYPERLINK("https://stackoverflow.com/q/51653586", "51653586")</f>
        <v/>
      </c>
      <c r="B173" t="n">
        <v>0.3265107212475634</v>
      </c>
    </row>
    <row r="174">
      <c r="A174">
        <f>HYPERLINK("https://stackoverflow.com/q/51653789", "51653789")</f>
        <v/>
      </c>
      <c r="B174" t="n">
        <v>0.4171539961013644</v>
      </c>
    </row>
    <row r="175">
      <c r="A175">
        <f>HYPERLINK("https://stackoverflow.com/q/51674308", "51674308")</f>
        <v/>
      </c>
      <c r="B175" t="n">
        <v>0.1793650793650793</v>
      </c>
    </row>
    <row r="176">
      <c r="A176">
        <f>HYPERLINK("https://stackoverflow.com/q/51685009", "51685009")</f>
        <v/>
      </c>
      <c r="B176" t="n">
        <v>0.313953488372093</v>
      </c>
    </row>
    <row r="177">
      <c r="A177">
        <f>HYPERLINK("https://stackoverflow.com/q/51744626", "51744626")</f>
        <v/>
      </c>
      <c r="B177" t="n">
        <v>0.2772277227722772</v>
      </c>
    </row>
    <row r="178">
      <c r="A178">
        <f>HYPERLINK("https://stackoverflow.com/q/51764889", "51764889")</f>
        <v/>
      </c>
      <c r="B178" t="n">
        <v>0.2950617283950617</v>
      </c>
    </row>
    <row r="179">
      <c r="A179">
        <f>HYPERLINK("https://stackoverflow.com/q/51779833", "51779833")</f>
        <v/>
      </c>
      <c r="B179" t="n">
        <v>0.5028129395218003</v>
      </c>
    </row>
    <row r="180">
      <c r="A180">
        <f>HYPERLINK("https://stackoverflow.com/q/51820368", "51820368")</f>
        <v/>
      </c>
      <c r="B180" t="n">
        <v>0.4444444444444445</v>
      </c>
    </row>
    <row r="181">
      <c r="A181">
        <f>HYPERLINK("https://stackoverflow.com/q/51865071", "51865071")</f>
        <v/>
      </c>
      <c r="B181" t="n">
        <v>0.1866096866096866</v>
      </c>
    </row>
    <row r="182">
      <c r="A182">
        <f>HYPERLINK("https://stackoverflow.com/q/51875348", "51875348")</f>
        <v/>
      </c>
      <c r="B182" t="n">
        <v>0.1471734892787524</v>
      </c>
    </row>
    <row r="183">
      <c r="A183">
        <f>HYPERLINK("https://stackoverflow.com/q/51927332", "51927332")</f>
        <v/>
      </c>
      <c r="B183" t="n">
        <v>0.1407407407407407</v>
      </c>
    </row>
    <row r="184">
      <c r="A184">
        <f>HYPERLINK("https://stackoverflow.com/q/52045267", "52045267")</f>
        <v/>
      </c>
      <c r="B184" t="n">
        <v>0.3238993710691823</v>
      </c>
    </row>
    <row r="185">
      <c r="A185">
        <f>HYPERLINK("https://stackoverflow.com/q/52054618", "52054618")</f>
        <v/>
      </c>
      <c r="B185" t="n">
        <v>0.2588996763754045</v>
      </c>
    </row>
    <row r="186">
      <c r="A186">
        <f>HYPERLINK("https://stackoverflow.com/q/52088202", "52088202")</f>
        <v/>
      </c>
      <c r="B186" t="n">
        <v>0.1851851851851852</v>
      </c>
    </row>
    <row r="187">
      <c r="A187">
        <f>HYPERLINK("https://stackoverflow.com/q/52126309", "52126309")</f>
        <v/>
      </c>
      <c r="B187" t="n">
        <v>0.2777777777777777</v>
      </c>
    </row>
    <row r="188">
      <c r="A188">
        <f>HYPERLINK("https://stackoverflow.com/q/52133532", "52133532")</f>
        <v/>
      </c>
      <c r="B188" t="n">
        <v>0.1757105943152455</v>
      </c>
    </row>
    <row r="189">
      <c r="A189">
        <f>HYPERLINK("https://stackoverflow.com/q/52154790", "52154790")</f>
        <v/>
      </c>
      <c r="B189" t="n">
        <v>0.1953601953601953</v>
      </c>
    </row>
    <row r="190">
      <c r="A190">
        <f>HYPERLINK("https://stackoverflow.com/q/52187749", "52187749")</f>
        <v/>
      </c>
      <c r="B190" t="n">
        <v>0.2428940568475451</v>
      </c>
    </row>
    <row r="191">
      <c r="A191">
        <f>HYPERLINK("https://stackoverflow.com/q/52191591", "52191591")</f>
        <v/>
      </c>
      <c r="B191" t="n">
        <v>0.1993911719939117</v>
      </c>
    </row>
    <row r="192">
      <c r="A192">
        <f>HYPERLINK("https://stackoverflow.com/q/52194258", "52194258")</f>
        <v/>
      </c>
      <c r="B192" t="n">
        <v>0.2413019079685746</v>
      </c>
    </row>
    <row r="193">
      <c r="A193">
        <f>HYPERLINK("https://stackoverflow.com/q/52215513", "52215513")</f>
        <v/>
      </c>
      <c r="B193" t="n">
        <v>0.2794612794612794</v>
      </c>
    </row>
    <row r="194">
      <c r="A194">
        <f>HYPERLINK("https://stackoverflow.com/q/52223085", "52223085")</f>
        <v/>
      </c>
      <c r="B194" t="n">
        <v>0.1843137254901961</v>
      </c>
    </row>
    <row r="195">
      <c r="A195">
        <f>HYPERLINK("https://stackoverflow.com/q/52287773", "52287773")</f>
        <v/>
      </c>
      <c r="B195" t="n">
        <v>0.2322222222222222</v>
      </c>
    </row>
    <row r="196">
      <c r="A196">
        <f>HYPERLINK("https://stackoverflow.com/q/52325612", "52325612")</f>
        <v/>
      </c>
      <c r="B196" t="n">
        <v>0.1885964912280702</v>
      </c>
    </row>
    <row r="197">
      <c r="A197">
        <f>HYPERLINK("https://stackoverflow.com/q/52370474", "52370474")</f>
        <v/>
      </c>
      <c r="B197" t="n">
        <v>0.257716049382716</v>
      </c>
    </row>
    <row r="198">
      <c r="A198">
        <f>HYPERLINK("https://stackoverflow.com/q/52406269", "52406269")</f>
        <v/>
      </c>
      <c r="B198" t="n">
        <v>0.1659634317862166</v>
      </c>
    </row>
    <row r="199">
      <c r="A199">
        <f>HYPERLINK("https://stackoverflow.com/q/52424944", "52424944")</f>
        <v/>
      </c>
      <c r="B199" t="n">
        <v>0.1683501683501683</v>
      </c>
    </row>
    <row r="200">
      <c r="A200">
        <f>HYPERLINK("https://stackoverflow.com/q/52497823", "52497823")</f>
        <v/>
      </c>
      <c r="B200" t="n">
        <v>0.250269687162891</v>
      </c>
    </row>
    <row r="201">
      <c r="A201">
        <f>HYPERLINK("https://stackoverflow.com/q/52518944", "52518944")</f>
        <v/>
      </c>
      <c r="B201" t="n">
        <v>0.2788888888888889</v>
      </c>
    </row>
    <row r="202">
      <c r="A202">
        <f>HYPERLINK("https://stackoverflow.com/q/52733497", "52733497")</f>
        <v/>
      </c>
      <c r="B202" t="n">
        <v>0.2998575498575499</v>
      </c>
    </row>
    <row r="203">
      <c r="A203">
        <f>HYPERLINK("https://stackoverflow.com/q/52737691", "52737691")</f>
        <v/>
      </c>
      <c r="B203" t="n">
        <v>0.151183970856102</v>
      </c>
    </row>
    <row r="204">
      <c r="A204">
        <f>HYPERLINK("https://stackoverflow.com/q/52776119", "52776119")</f>
        <v/>
      </c>
      <c r="B204" t="n">
        <v>0.1643518518518519</v>
      </c>
    </row>
    <row r="205">
      <c r="A205">
        <f>HYPERLINK("https://stackoverflow.com/q/52894062", "52894062")</f>
        <v/>
      </c>
      <c r="B205" t="n">
        <v>0.3160040774719673</v>
      </c>
    </row>
    <row r="206">
      <c r="A206">
        <f>HYPERLINK("https://stackoverflow.com/q/53173969", "53173969")</f>
        <v/>
      </c>
      <c r="B206" t="n">
        <v>0.2305854241338113</v>
      </c>
    </row>
    <row r="207">
      <c r="A207">
        <f>HYPERLINK("https://stackoverflow.com/q/53175144", "53175144")</f>
        <v/>
      </c>
      <c r="B207" t="n">
        <v>0.1971677559912854</v>
      </c>
    </row>
    <row r="208">
      <c r="A208">
        <f>HYPERLINK("https://stackoverflow.com/q/53267924", "53267924")</f>
        <v/>
      </c>
      <c r="B208" t="n">
        <v>0.2268518518518518</v>
      </c>
    </row>
    <row r="209">
      <c r="A209">
        <f>HYPERLINK("https://stackoverflow.com/q/53305663", "53305663")</f>
        <v/>
      </c>
      <c r="B209" t="n">
        <v>0.1720430107526882</v>
      </c>
    </row>
    <row r="210">
      <c r="A210">
        <f>HYPERLINK("https://stackoverflow.com/q/53513775", "53513775")</f>
        <v/>
      </c>
      <c r="B210" t="n">
        <v>0.2023217247097844</v>
      </c>
    </row>
    <row r="211">
      <c r="A211">
        <f>HYPERLINK("https://stackoverflow.com/q/53518737", "53518737")</f>
        <v/>
      </c>
      <c r="B211" t="n">
        <v>0.2046783625730994</v>
      </c>
    </row>
    <row r="212">
      <c r="A212">
        <f>HYPERLINK("https://stackoverflow.com/q/53539159", "53539159")</f>
        <v/>
      </c>
      <c r="B212" t="n">
        <v>0.2955326460481099</v>
      </c>
    </row>
    <row r="213">
      <c r="A213">
        <f>HYPERLINK("https://stackoverflow.com/q/53580445", "53580445")</f>
        <v/>
      </c>
      <c r="B213" t="n">
        <v>0.261437908496732</v>
      </c>
    </row>
    <row r="214">
      <c r="A214">
        <f>HYPERLINK("https://stackoverflow.com/q/53582460", "53582460")</f>
        <v/>
      </c>
      <c r="B214" t="n">
        <v>0.2653256704980843</v>
      </c>
    </row>
    <row r="215">
      <c r="A215">
        <f>HYPERLINK("https://stackoverflow.com/q/53586428", "53586428")</f>
        <v/>
      </c>
      <c r="B215" t="n">
        <v>0.3452807646356033</v>
      </c>
    </row>
    <row r="216">
      <c r="A216">
        <f>HYPERLINK("https://stackoverflow.com/q/53590054", "53590054")</f>
        <v/>
      </c>
      <c r="B216" t="n">
        <v>0.2078853046594982</v>
      </c>
    </row>
    <row r="217">
      <c r="A217">
        <f>HYPERLINK("https://stackoverflow.com/q/53604501", "53604501")</f>
        <v/>
      </c>
      <c r="B217" t="n">
        <v>0.1965811965811966</v>
      </c>
    </row>
    <row r="218">
      <c r="A218">
        <f>HYPERLINK("https://stackoverflow.com/q/53606563", "53606563")</f>
        <v/>
      </c>
      <c r="B218" t="n">
        <v>0.3808243727598565</v>
      </c>
    </row>
    <row r="219">
      <c r="A219">
        <f>HYPERLINK("https://stackoverflow.com/q/53644174", "53644174")</f>
        <v/>
      </c>
      <c r="B219" t="n">
        <v>0.3492063492063491</v>
      </c>
    </row>
    <row r="220">
      <c r="A220">
        <f>HYPERLINK("https://stackoverflow.com/q/53648077", "53648077")</f>
        <v/>
      </c>
      <c r="B220" t="n">
        <v>0.4746494066882416</v>
      </c>
    </row>
    <row r="221">
      <c r="A221">
        <f>HYPERLINK("https://stackoverflow.com/q/53649899", "53649899")</f>
        <v/>
      </c>
      <c r="B221" t="n">
        <v>0.3340943683409436</v>
      </c>
    </row>
    <row r="222">
      <c r="A222">
        <f>HYPERLINK("https://stackoverflow.com/q/53666484", "53666484")</f>
        <v/>
      </c>
      <c r="B222" t="n">
        <v>0.4717348927875243</v>
      </c>
    </row>
    <row r="223">
      <c r="A223">
        <f>HYPERLINK("https://stackoverflow.com/q/53698558", "53698558")</f>
        <v/>
      </c>
      <c r="B223" t="n">
        <v>0.3116883116883117</v>
      </c>
    </row>
    <row r="224">
      <c r="A224">
        <f>HYPERLINK("https://stackoverflow.com/q/53701218", "53701218")</f>
        <v/>
      </c>
      <c r="B224" t="n">
        <v>0.1612364243943191</v>
      </c>
    </row>
    <row r="225">
      <c r="A225">
        <f>HYPERLINK("https://stackoverflow.com/q/53708352", "53708352")</f>
        <v/>
      </c>
      <c r="B225" t="n">
        <v>0.3722222222222222</v>
      </c>
    </row>
    <row r="226">
      <c r="A226">
        <f>HYPERLINK("https://stackoverflow.com/q/53728623", "53728623")</f>
        <v/>
      </c>
      <c r="B226" t="n">
        <v>0.2419962335216572</v>
      </c>
    </row>
    <row r="227">
      <c r="A227">
        <f>HYPERLINK("https://stackoverflow.com/q/53734879", "53734879")</f>
        <v/>
      </c>
      <c r="B227" t="n">
        <v>0.1628352490421456</v>
      </c>
    </row>
    <row r="228">
      <c r="A228">
        <f>HYPERLINK("https://stackoverflow.com/q/53739089", "53739089")</f>
        <v/>
      </c>
      <c r="B228" t="n">
        <v>0.4146341463414634</v>
      </c>
    </row>
    <row r="229">
      <c r="A229">
        <f>HYPERLINK("https://stackoverflow.com/q/53743401", "53743401")</f>
        <v/>
      </c>
      <c r="B229" t="n">
        <v>0.2246642246642246</v>
      </c>
    </row>
    <row r="230">
      <c r="A230">
        <f>HYPERLINK("https://stackoverflow.com/q/53784092", "53784092")</f>
        <v/>
      </c>
      <c r="B230" t="n">
        <v>0.2321724709784411</v>
      </c>
    </row>
    <row r="231">
      <c r="A231">
        <f>HYPERLINK("https://stackoverflow.com/q/53826899", "53826899")</f>
        <v/>
      </c>
      <c r="B231" t="n">
        <v>0.2436289500509683</v>
      </c>
    </row>
    <row r="232">
      <c r="A232">
        <f>HYPERLINK("https://stackoverflow.com/q/53843335", "53843335")</f>
        <v/>
      </c>
      <c r="B232" t="n">
        <v>0.2913165266106442</v>
      </c>
    </row>
    <row r="233">
      <c r="A233">
        <f>HYPERLINK("https://stackoverflow.com/q/53843585", "53843585")</f>
        <v/>
      </c>
      <c r="B233" t="n">
        <v>0.1835016835016835</v>
      </c>
    </row>
    <row r="234">
      <c r="A234">
        <f>HYPERLINK("https://stackoverflow.com/q/53966488", "53966488")</f>
        <v/>
      </c>
      <c r="B234" t="n">
        <v>0.1684027777777778</v>
      </c>
    </row>
    <row r="235">
      <c r="A235">
        <f>HYPERLINK("https://stackoverflow.com/q/54045187", "54045187")</f>
        <v/>
      </c>
      <c r="B235" t="n">
        <v>0.2168021680216802</v>
      </c>
    </row>
    <row r="236">
      <c r="A236">
        <f>HYPERLINK("https://stackoverflow.com/q/54105367", "54105367")</f>
        <v/>
      </c>
      <c r="B236" t="n">
        <v>0.3181386514719847</v>
      </c>
    </row>
    <row r="237">
      <c r="A237">
        <f>HYPERLINK("https://stackoverflow.com/q/54114480", "54114480")</f>
        <v/>
      </c>
      <c r="B237" t="n">
        <v>0.1955555555555556</v>
      </c>
    </row>
    <row r="238">
      <c r="A238">
        <f>HYPERLINK("https://stackoverflow.com/q/54138914", "54138914")</f>
        <v/>
      </c>
      <c r="B238" t="n">
        <v>0.2439613526570048</v>
      </c>
    </row>
    <row r="239">
      <c r="A239">
        <f>HYPERLINK("https://stackoverflow.com/q/54143408", "54143408")</f>
        <v/>
      </c>
      <c r="B239" t="n">
        <v>0.2152230971128609</v>
      </c>
    </row>
    <row r="240">
      <c r="A240">
        <f>HYPERLINK("https://stackoverflow.com/q/54175015", "54175015")</f>
        <v/>
      </c>
      <c r="B240" t="n">
        <v>0.3137254901960784</v>
      </c>
    </row>
    <row r="241">
      <c r="A241">
        <f>HYPERLINK("https://stackoverflow.com/q/54248770", "54248770")</f>
        <v/>
      </c>
      <c r="B241" t="n">
        <v>0.2999999999999999</v>
      </c>
    </row>
    <row r="242">
      <c r="A242">
        <f>HYPERLINK("https://stackoverflow.com/q/54350879", "54350879")</f>
        <v/>
      </c>
      <c r="B242" t="n">
        <v>0.2415458937198068</v>
      </c>
    </row>
    <row r="243">
      <c r="A243">
        <f>HYPERLINK("https://stackoverflow.com/q/54373790", "54373790")</f>
        <v/>
      </c>
      <c r="B243" t="n">
        <v>0.1941848390446521</v>
      </c>
    </row>
    <row r="244">
      <c r="A244">
        <f>HYPERLINK("https://stackoverflow.com/q/54392707", "54392707")</f>
        <v/>
      </c>
      <c r="B244" t="n">
        <v>0.4186507936507937</v>
      </c>
    </row>
    <row r="245">
      <c r="A245">
        <f>HYPERLINK("https://stackoverflow.com/q/54468229", "54468229")</f>
        <v/>
      </c>
      <c r="B245" t="n">
        <v>0.2716049382716049</v>
      </c>
    </row>
    <row r="246">
      <c r="A246">
        <f>HYPERLINK("https://stackoverflow.com/q/54515593", "54515593")</f>
        <v/>
      </c>
      <c r="B246" t="n">
        <v>0.1702741702741702</v>
      </c>
    </row>
    <row r="247">
      <c r="A247">
        <f>HYPERLINK("https://stackoverflow.com/q/54532079", "54532079")</f>
        <v/>
      </c>
      <c r="B247" t="n">
        <v>0.2394366197183099</v>
      </c>
    </row>
    <row r="248">
      <c r="A248">
        <f>HYPERLINK("https://stackoverflow.com/q/54700894", "54700894")</f>
        <v/>
      </c>
      <c r="B248" t="n">
        <v>0.264327485380117</v>
      </c>
    </row>
    <row r="249">
      <c r="A249">
        <f>HYPERLINK("https://stackoverflow.com/q/54822913", "54822913")</f>
        <v/>
      </c>
      <c r="B249" t="n">
        <v>0.2166666666666667</v>
      </c>
    </row>
    <row r="250">
      <c r="A250">
        <f>HYPERLINK("https://stackoverflow.com/q/54884332", "54884332")</f>
        <v/>
      </c>
      <c r="B250" t="n">
        <v>0.1722222222222222</v>
      </c>
    </row>
    <row r="251">
      <c r="A251">
        <f>HYPERLINK("https://stackoverflow.com/q/54937175", "54937175")</f>
        <v/>
      </c>
      <c r="B251" t="n">
        <v>0.1846019247594051</v>
      </c>
    </row>
    <row r="252">
      <c r="A252">
        <f>HYPERLINK("https://stackoverflow.com/q/54987992", "54987992")</f>
        <v/>
      </c>
      <c r="B252" t="n">
        <v>0.3023023023023022</v>
      </c>
    </row>
    <row r="253">
      <c r="A253">
        <f>HYPERLINK("https://stackoverflow.com/q/54991854", "54991854")</f>
        <v/>
      </c>
      <c r="B253" t="n">
        <v>0.2166666666666666</v>
      </c>
    </row>
    <row r="254">
      <c r="A254">
        <f>HYPERLINK("https://stackoverflow.com/q/55010103", "55010103")</f>
        <v/>
      </c>
      <c r="B254" t="n">
        <v>0.3923611111111111</v>
      </c>
    </row>
    <row r="255">
      <c r="A255">
        <f>HYPERLINK("https://stackoverflow.com/q/55010153", "55010153")</f>
        <v/>
      </c>
      <c r="B255" t="n">
        <v>0.2198830409356725</v>
      </c>
    </row>
    <row r="256">
      <c r="A256">
        <f>HYPERLINK("https://stackoverflow.com/q/55050411", "55050411")</f>
        <v/>
      </c>
      <c r="B256" t="n">
        <v>0.2685185185185185</v>
      </c>
    </row>
    <row r="257">
      <c r="A257">
        <f>HYPERLINK("https://stackoverflow.com/q/55104440", "55104440")</f>
        <v/>
      </c>
      <c r="B257" t="n">
        <v>0.1919191919191919</v>
      </c>
    </row>
    <row r="258">
      <c r="A258">
        <f>HYPERLINK("https://stackoverflow.com/q/55118699", "55118699")</f>
        <v/>
      </c>
      <c r="B258" t="n">
        <v>0.2816537467700258</v>
      </c>
    </row>
    <row r="259">
      <c r="A259">
        <f>HYPERLINK("https://stackoverflow.com/q/55137884", "55137884")</f>
        <v/>
      </c>
      <c r="B259" t="n">
        <v>0.1894736842105263</v>
      </c>
    </row>
    <row r="260">
      <c r="A260">
        <f>HYPERLINK("https://stackoverflow.com/q/55164994", "55164994")</f>
        <v/>
      </c>
      <c r="B260" t="n">
        <v>0.2666666666666666</v>
      </c>
    </row>
    <row r="261">
      <c r="A261">
        <f>HYPERLINK("https://stackoverflow.com/q/55168898", "55168898")</f>
        <v/>
      </c>
      <c r="B261" t="n">
        <v>0.1859649122807017</v>
      </c>
    </row>
    <row r="262">
      <c r="A262">
        <f>HYPERLINK("https://stackoverflow.com/q/55196502", "55196502")</f>
        <v/>
      </c>
      <c r="B262" t="n">
        <v>0.37893864013267</v>
      </c>
    </row>
    <row r="263">
      <c r="A263">
        <f>HYPERLINK("https://stackoverflow.com/q/55219295", "55219295")</f>
        <v/>
      </c>
      <c r="B263" t="n">
        <v>0.2607407407407407</v>
      </c>
    </row>
    <row r="264">
      <c r="A264">
        <f>HYPERLINK("https://stackoverflow.com/q/55242183", "55242183")</f>
        <v/>
      </c>
      <c r="B264" t="n">
        <v>0.1936936936936937</v>
      </c>
    </row>
    <row r="265">
      <c r="A265">
        <f>HYPERLINK("https://stackoverflow.com/q/55244842", "55244842")</f>
        <v/>
      </c>
      <c r="B265" t="n">
        <v>0.1601731601731602</v>
      </c>
    </row>
    <row r="266">
      <c r="A266">
        <f>HYPERLINK("https://stackoverflow.com/q/55384701", "55384701")</f>
        <v/>
      </c>
      <c r="B266" t="n">
        <v>0.2146709816612729</v>
      </c>
    </row>
    <row r="267">
      <c r="A267">
        <f>HYPERLINK("https://stackoverflow.com/q/55405120", "55405120")</f>
        <v/>
      </c>
      <c r="B267" t="n">
        <v>0.4025341130604289</v>
      </c>
    </row>
    <row r="268">
      <c r="A268">
        <f>HYPERLINK("https://stackoverflow.com/q/55476156", "55476156")</f>
        <v/>
      </c>
      <c r="B268" t="n">
        <v>0.2464878671775223</v>
      </c>
    </row>
    <row r="269">
      <c r="A269">
        <f>HYPERLINK("https://stackoverflow.com/q/55489868", "55489868")</f>
        <v/>
      </c>
      <c r="B269" t="n">
        <v>0.3112745098039215</v>
      </c>
    </row>
    <row r="270">
      <c r="A270">
        <f>HYPERLINK("https://stackoverflow.com/q/55614851", "55614851")</f>
        <v/>
      </c>
      <c r="B270" t="n">
        <v>0.3739130434782609</v>
      </c>
    </row>
    <row r="271">
      <c r="A271">
        <f>HYPERLINK("https://stackoverflow.com/q/55644204", "55644204")</f>
        <v/>
      </c>
      <c r="B271" t="n">
        <v>0.1777777777777778</v>
      </c>
    </row>
    <row r="272">
      <c r="A272">
        <f>HYPERLINK("https://stackoverflow.com/q/55695608", "55695608")</f>
        <v/>
      </c>
      <c r="B272" t="n">
        <v>0.1885143570536829</v>
      </c>
    </row>
    <row r="273">
      <c r="A273">
        <f>HYPERLINK("https://stackoverflow.com/q/55764425", "55764425")</f>
        <v/>
      </c>
      <c r="B273" t="n">
        <v>0.3015873015873015</v>
      </c>
    </row>
    <row r="274">
      <c r="A274">
        <f>HYPERLINK("https://stackoverflow.com/q/55807363", "55807363")</f>
        <v/>
      </c>
      <c r="B274" t="n">
        <v>0.1907131011608623</v>
      </c>
    </row>
    <row r="275">
      <c r="A275">
        <f>HYPERLINK("https://stackoverflow.com/q/55866393", "55866393")</f>
        <v/>
      </c>
      <c r="B275" t="n">
        <v>0.2137834036568214</v>
      </c>
    </row>
    <row r="276">
      <c r="A276">
        <f>HYPERLINK("https://stackoverflow.com/q/55881794", "55881794")</f>
        <v/>
      </c>
      <c r="B276" t="n">
        <v>0.2308802308802309</v>
      </c>
    </row>
    <row r="277">
      <c r="A277">
        <f>HYPERLINK("https://stackoverflow.com/q/55958319", "55958319")</f>
        <v/>
      </c>
      <c r="B277" t="n">
        <v>0.2638888888888889</v>
      </c>
    </row>
    <row r="278">
      <c r="A278">
        <f>HYPERLINK("https://stackoverflow.com/q/56001929", "56001929")</f>
        <v/>
      </c>
      <c r="B278" t="n">
        <v>0.3912529550827423</v>
      </c>
    </row>
    <row r="279">
      <c r="A279">
        <f>HYPERLINK("https://stackoverflow.com/q/56002190", "56002190")</f>
        <v/>
      </c>
      <c r="B279" t="n">
        <v>0.136150234741784</v>
      </c>
    </row>
    <row r="280">
      <c r="A280">
        <f>HYPERLINK("https://stackoverflow.com/q/56024475", "56024475")</f>
        <v/>
      </c>
      <c r="B280" t="n">
        <v>0.2641025641025641</v>
      </c>
    </row>
    <row r="281">
      <c r="A281">
        <f>HYPERLINK("https://stackoverflow.com/q/56024780", "56024780")</f>
        <v/>
      </c>
      <c r="B281" t="n">
        <v>0.2847222222222222</v>
      </c>
    </row>
    <row r="282">
      <c r="A282">
        <f>HYPERLINK("https://stackoverflow.com/q/56033799", "56033799")</f>
        <v/>
      </c>
      <c r="B282" t="n">
        <v>0.2198830409356725</v>
      </c>
    </row>
    <row r="283">
      <c r="A283">
        <f>HYPERLINK("https://stackoverflow.com/q/56055688", "56055688")</f>
        <v/>
      </c>
      <c r="B283" t="n">
        <v>0.3153846153846154</v>
      </c>
    </row>
    <row r="284">
      <c r="A284">
        <f>HYPERLINK("https://stackoverflow.com/q/56072556", "56072556")</f>
        <v/>
      </c>
      <c r="B284" t="n">
        <v>0.3041666666666666</v>
      </c>
    </row>
    <row r="285">
      <c r="A285">
        <f>HYPERLINK("https://stackoverflow.com/q/56119353", "56119353")</f>
        <v/>
      </c>
      <c r="B285" t="n">
        <v>0.2444444444444444</v>
      </c>
    </row>
    <row r="286">
      <c r="A286">
        <f>HYPERLINK("https://stackoverflow.com/q/56134883", "56134883")</f>
        <v/>
      </c>
      <c r="B286" t="n">
        <v>0.2232510288065844</v>
      </c>
    </row>
    <row r="287">
      <c r="A287">
        <f>HYPERLINK("https://stackoverflow.com/q/56162698", "56162698")</f>
        <v/>
      </c>
      <c r="B287" t="n">
        <v>0.2324561403508772</v>
      </c>
    </row>
    <row r="288">
      <c r="A288">
        <f>HYPERLINK("https://stackoverflow.com/q/56164428", "56164428")</f>
        <v/>
      </c>
      <c r="B288" t="n">
        <v>0.1957186544342508</v>
      </c>
    </row>
    <row r="289">
      <c r="A289">
        <f>HYPERLINK("https://stackoverflow.com/q/56166973", "56166973")</f>
        <v/>
      </c>
      <c r="B289" t="n">
        <v>0.3078703703703703</v>
      </c>
    </row>
    <row r="290">
      <c r="A290">
        <f>HYPERLINK("https://stackoverflow.com/q/56177386", "56177386")</f>
        <v/>
      </c>
      <c r="B290" t="n">
        <v>0.2797202797202796</v>
      </c>
    </row>
    <row r="291">
      <c r="A291">
        <f>HYPERLINK("https://stackoverflow.com/q/56178580", "56178580")</f>
        <v/>
      </c>
      <c r="B291" t="n">
        <v>0.1385281385281385</v>
      </c>
    </row>
    <row r="292">
      <c r="A292">
        <f>HYPERLINK("https://stackoverflow.com/q/56180340", "56180340")</f>
        <v/>
      </c>
      <c r="B292" t="n">
        <v>0.2376543209876543</v>
      </c>
    </row>
    <row r="293">
      <c r="A293">
        <f>HYPERLINK("https://stackoverflow.com/q/56183981", "56183981")</f>
        <v/>
      </c>
      <c r="B293" t="n">
        <v>0.1957671957671957</v>
      </c>
    </row>
    <row r="294">
      <c r="A294">
        <f>HYPERLINK("https://stackoverflow.com/q/56227348", "56227348")</f>
        <v/>
      </c>
      <c r="B294" t="n">
        <v>0.3871794871794871</v>
      </c>
    </row>
    <row r="295">
      <c r="A295">
        <f>HYPERLINK("https://stackoverflow.com/q/56243818", "56243818")</f>
        <v/>
      </c>
      <c r="B295" t="n">
        <v>0.1575246132208158</v>
      </c>
    </row>
    <row r="296">
      <c r="A296">
        <f>HYPERLINK("https://stackoverflow.com/q/56264549", "56264549")</f>
        <v/>
      </c>
      <c r="B296" t="n">
        <v>0.250351617440225</v>
      </c>
    </row>
    <row r="297">
      <c r="A297">
        <f>HYPERLINK("https://stackoverflow.com/q/56271708", "56271708")</f>
        <v/>
      </c>
      <c r="B297" t="n">
        <v>0.3041431261770244</v>
      </c>
    </row>
    <row r="298">
      <c r="A298">
        <f>HYPERLINK("https://stackoverflow.com/q/56300833", "56300833")</f>
        <v/>
      </c>
      <c r="B298" t="n">
        <v>0.2101740294511379</v>
      </c>
    </row>
    <row r="299">
      <c r="A299">
        <f>HYPERLINK("https://stackoverflow.com/q/56367478", "56367478")</f>
        <v/>
      </c>
      <c r="B299" t="n">
        <v>0.2949852507374631</v>
      </c>
    </row>
    <row r="300">
      <c r="A300">
        <f>HYPERLINK("https://stackoverflow.com/q/56394710", "56394710")</f>
        <v/>
      </c>
      <c r="B300" t="n">
        <v>0.2585034013605442</v>
      </c>
    </row>
    <row r="301">
      <c r="A301">
        <f>HYPERLINK("https://stackoverflow.com/q/56535605", "56535605")</f>
        <v/>
      </c>
      <c r="B301" t="n">
        <v>0.1952662721893491</v>
      </c>
    </row>
    <row r="302">
      <c r="A302">
        <f>HYPERLINK("https://stackoverflow.com/q/56564515", "56564515")</f>
        <v/>
      </c>
      <c r="B302" t="n">
        <v>0.2707659115426105</v>
      </c>
    </row>
    <row r="303">
      <c r="A303">
        <f>HYPERLINK("https://stackoverflow.com/q/56599145", "56599145")</f>
        <v/>
      </c>
      <c r="B303" t="n">
        <v>0.1779935275080906</v>
      </c>
    </row>
    <row r="304">
      <c r="A304">
        <f>HYPERLINK("https://stackoverflow.com/q/56625748", "56625748")</f>
        <v/>
      </c>
      <c r="B304" t="n">
        <v>0.1607843137254902</v>
      </c>
    </row>
    <row r="305">
      <c r="A305">
        <f>HYPERLINK("https://stackoverflow.com/q/56654096", "56654096")</f>
        <v/>
      </c>
      <c r="B305" t="n">
        <v>0.2181069958847737</v>
      </c>
    </row>
    <row r="306">
      <c r="A306">
        <f>HYPERLINK("https://stackoverflow.com/q/56679749", "56679749")</f>
        <v/>
      </c>
      <c r="B306" t="n">
        <v>0.2254901960784314</v>
      </c>
    </row>
    <row r="307">
      <c r="A307">
        <f>HYPERLINK("https://stackoverflow.com/q/56717423", "56717423")</f>
        <v/>
      </c>
      <c r="B307" t="n">
        <v>0.1851851851851852</v>
      </c>
    </row>
    <row r="308">
      <c r="A308">
        <f>HYPERLINK("https://stackoverflow.com/q/56742705", "56742705")</f>
        <v/>
      </c>
      <c r="B308" t="n">
        <v>0.3855820105820106</v>
      </c>
    </row>
    <row r="309">
      <c r="A309">
        <f>HYPERLINK("https://stackoverflow.com/q/56757229", "56757229")</f>
        <v/>
      </c>
      <c r="B309" t="n">
        <v>0.2083333333333333</v>
      </c>
    </row>
    <row r="310">
      <c r="A310">
        <f>HYPERLINK("https://stackoverflow.com/q/56774454", "56774454")</f>
        <v/>
      </c>
      <c r="B310" t="n">
        <v>0.1801801801801801</v>
      </c>
    </row>
    <row r="311">
      <c r="A311">
        <f>HYPERLINK("https://stackoverflow.com/q/56781139", "56781139")</f>
        <v/>
      </c>
      <c r="B311" t="n">
        <v>0.380503144654088</v>
      </c>
    </row>
    <row r="312">
      <c r="A312">
        <f>HYPERLINK("https://stackoverflow.com/q/56830039", "56830039")</f>
        <v/>
      </c>
      <c r="B312" t="n">
        <v>0.2042042042042042</v>
      </c>
    </row>
    <row r="313">
      <c r="A313">
        <f>HYPERLINK("https://stackoverflow.com/q/56897283", "56897283")</f>
        <v/>
      </c>
      <c r="B313" t="n">
        <v>0.3802469135802469</v>
      </c>
    </row>
    <row r="314">
      <c r="A314">
        <f>HYPERLINK("https://stackoverflow.com/q/56958594", "56958594")</f>
        <v/>
      </c>
      <c r="B314" t="n">
        <v>0.1449275362318841</v>
      </c>
    </row>
    <row r="315">
      <c r="A315">
        <f>HYPERLINK("https://stackoverflow.com/q/57007183", "57007183")</f>
        <v/>
      </c>
      <c r="B315" t="n">
        <v>0.2283950617283951</v>
      </c>
    </row>
    <row r="316">
      <c r="A316">
        <f>HYPERLINK("https://stackoverflow.com/q/57012762", "57012762")</f>
        <v/>
      </c>
      <c r="B316" t="n">
        <v>0.180028129395218</v>
      </c>
    </row>
    <row r="317">
      <c r="A317">
        <f>HYPERLINK("https://stackoverflow.com/q/57062051", "57062051")</f>
        <v/>
      </c>
      <c r="B317" t="n">
        <v>0.3455362877328195</v>
      </c>
    </row>
    <row r="318">
      <c r="A318">
        <f>HYPERLINK("https://stackoverflow.com/q/57143256", "57143256")</f>
        <v/>
      </c>
      <c r="B318" t="n">
        <v>0.1723027375201288</v>
      </c>
    </row>
    <row r="319">
      <c r="A319">
        <f>HYPERLINK("https://stackoverflow.com/q/57151076", "57151076")</f>
        <v/>
      </c>
      <c r="B319" t="n">
        <v>0.1739766081871345</v>
      </c>
    </row>
    <row r="320">
      <c r="A320">
        <f>HYPERLINK("https://stackoverflow.com/q/57191507", "57191507")</f>
        <v/>
      </c>
      <c r="B320" t="n">
        <v>0.1699346405228758</v>
      </c>
    </row>
    <row r="321">
      <c r="A321">
        <f>HYPERLINK("https://stackoverflow.com/q/57201832", "57201832")</f>
        <v/>
      </c>
      <c r="B321" t="n">
        <v>0.3216374269005848</v>
      </c>
    </row>
    <row r="322">
      <c r="A322">
        <f>HYPERLINK("https://stackoverflow.com/q/57207120", "57207120")</f>
        <v/>
      </c>
      <c r="B322" t="n">
        <v>0.2138888888888889</v>
      </c>
    </row>
    <row r="323">
      <c r="A323">
        <f>HYPERLINK("https://stackoverflow.com/q/57216381", "57216381")</f>
        <v/>
      </c>
      <c r="B323" t="n">
        <v>0.2255892255892256</v>
      </c>
    </row>
    <row r="324">
      <c r="A324">
        <f>HYPERLINK("https://stackoverflow.com/q/57250350", "57250350")</f>
        <v/>
      </c>
      <c r="B324" t="n">
        <v>0.2107843137254902</v>
      </c>
    </row>
    <row r="325">
      <c r="A325">
        <f>HYPERLINK("https://stackoverflow.com/q/57306224", "57306224")</f>
        <v/>
      </c>
      <c r="B325" t="n">
        <v>0.1957671957671958</v>
      </c>
    </row>
    <row r="326">
      <c r="A326">
        <f>HYPERLINK("https://stackoverflow.com/q/57315003", "57315003")</f>
        <v/>
      </c>
      <c r="B326" t="n">
        <v>0.3025141930251419</v>
      </c>
    </row>
    <row r="327">
      <c r="A327">
        <f>HYPERLINK("https://stackoverflow.com/q/57325266", "57325266")</f>
        <v/>
      </c>
      <c r="B327" t="n">
        <v>0.4180655475619505</v>
      </c>
    </row>
    <row r="328">
      <c r="A328">
        <f>HYPERLINK("https://stackoverflow.com/q/57359844", "57359844")</f>
        <v/>
      </c>
      <c r="B328" t="n">
        <v>0.2282515073212747</v>
      </c>
    </row>
    <row r="329">
      <c r="A329">
        <f>HYPERLINK("https://stackoverflow.com/q/57410420", "57410420")</f>
        <v/>
      </c>
      <c r="B329" t="n">
        <v>0.1908831908831909</v>
      </c>
    </row>
    <row r="330">
      <c r="A330">
        <f>HYPERLINK("https://stackoverflow.com/q/57420814", "57420814")</f>
        <v/>
      </c>
      <c r="B330" t="n">
        <v>0.215780998389694</v>
      </c>
    </row>
    <row r="331">
      <c r="A331">
        <f>HYPERLINK("https://stackoverflow.com/q/57425460", "57425460")</f>
        <v/>
      </c>
      <c r="B331" t="n">
        <v>0.4185185185185186</v>
      </c>
    </row>
    <row r="332">
      <c r="A332">
        <f>HYPERLINK("https://stackoverflow.com/q/57482737", "57482737")</f>
        <v/>
      </c>
      <c r="B332" t="n">
        <v>0.1443167305236271</v>
      </c>
    </row>
    <row r="333">
      <c r="A333">
        <f>HYPERLINK("https://stackoverflow.com/q/57519657", "57519657")</f>
        <v/>
      </c>
      <c r="B333" t="n">
        <v>0.2102564102564103</v>
      </c>
    </row>
    <row r="334">
      <c r="A334">
        <f>HYPERLINK("https://stackoverflow.com/q/57584402", "57584402")</f>
        <v/>
      </c>
      <c r="B334" t="n">
        <v>0.2260981912144703</v>
      </c>
    </row>
    <row r="335">
      <c r="A335">
        <f>HYPERLINK("https://stackoverflow.com/q/57599366", "57599366")</f>
        <v/>
      </c>
      <c r="B335" t="n">
        <v>0.1747474747474748</v>
      </c>
    </row>
    <row r="336">
      <c r="A336">
        <f>HYPERLINK("https://stackoverflow.com/q/57602539", "57602539")</f>
        <v/>
      </c>
      <c r="B336" t="n">
        <v>0.4182098765432098</v>
      </c>
    </row>
    <row r="337">
      <c r="A337">
        <f>HYPERLINK("https://stackoverflow.com/q/57607021", "57607021")</f>
        <v/>
      </c>
      <c r="B337" t="n">
        <v>0.2148148148148148</v>
      </c>
    </row>
    <row r="338">
      <c r="A338">
        <f>HYPERLINK("https://stackoverflow.com/q/57711779", "57711779")</f>
        <v/>
      </c>
      <c r="B338" t="n">
        <v>0.2530120481927711</v>
      </c>
    </row>
    <row r="339">
      <c r="A339">
        <f>HYPERLINK("https://stackoverflow.com/q/57731105", "57731105")</f>
        <v/>
      </c>
      <c r="B339" t="n">
        <v>0.2592592592592592</v>
      </c>
    </row>
    <row r="340">
      <c r="A340">
        <f>HYPERLINK("https://stackoverflow.com/q/57750105", "57750105")</f>
        <v/>
      </c>
      <c r="B340" t="n">
        <v>0.2915291529152915</v>
      </c>
    </row>
    <row r="341">
      <c r="A341">
        <f>HYPERLINK("https://stackoverflow.com/q/57775247", "57775247")</f>
        <v/>
      </c>
      <c r="B341" t="n">
        <v>0.2564102564102564</v>
      </c>
    </row>
    <row r="342">
      <c r="A342">
        <f>HYPERLINK("https://stackoverflow.com/q/57794087", "57794087")</f>
        <v/>
      </c>
      <c r="B342" t="n">
        <v>0.2375790424570912</v>
      </c>
    </row>
    <row r="343">
      <c r="A343">
        <f>HYPERLINK("https://stackoverflow.com/q/57833839", "57833839")</f>
        <v/>
      </c>
      <c r="B343" t="n">
        <v>0.2250233426704014</v>
      </c>
    </row>
    <row r="344">
      <c r="A344">
        <f>HYPERLINK("https://stackoverflow.com/q/57859250", "57859250")</f>
        <v/>
      </c>
      <c r="B344" t="n">
        <v>0.2939814814814815</v>
      </c>
    </row>
    <row r="345">
      <c r="A345">
        <f>HYPERLINK("https://stackoverflow.com/q/57867919", "57867919")</f>
        <v/>
      </c>
      <c r="B345" t="n">
        <v>0.2222222222222222</v>
      </c>
    </row>
    <row r="346">
      <c r="A346">
        <f>HYPERLINK("https://stackoverflow.com/q/57885877", "57885877")</f>
        <v/>
      </c>
      <c r="B346" t="n">
        <v>0.1981981981981981</v>
      </c>
    </row>
    <row r="347">
      <c r="A347">
        <f>HYPERLINK("https://stackoverflow.com/q/57895348", "57895348")</f>
        <v/>
      </c>
      <c r="B347" t="n">
        <v>0.2359396433470508</v>
      </c>
    </row>
    <row r="348">
      <c r="A348">
        <f>HYPERLINK("https://stackoverflow.com/q/57897359", "57897359")</f>
        <v/>
      </c>
      <c r="B348" t="n">
        <v>0.2404214559386973</v>
      </c>
    </row>
    <row r="349">
      <c r="A349">
        <f>HYPERLINK("https://stackoverflow.com/q/57928329", "57928329")</f>
        <v/>
      </c>
      <c r="B349" t="n">
        <v>0.2352245862884161</v>
      </c>
    </row>
    <row r="350">
      <c r="A350">
        <f>HYPERLINK("https://stackoverflow.com/q/57941287", "57941287")</f>
        <v/>
      </c>
      <c r="B350" t="n">
        <v>0.1573157315731573</v>
      </c>
    </row>
    <row r="351">
      <c r="A351">
        <f>HYPERLINK("https://stackoverflow.com/q/57978754", "57978754")</f>
        <v/>
      </c>
      <c r="B351" t="n">
        <v>0.1754385964912281</v>
      </c>
    </row>
    <row r="352">
      <c r="A352">
        <f>HYPERLINK("https://stackoverflow.com/q/57996398", "57996398")</f>
        <v/>
      </c>
      <c r="B352" t="n">
        <v>0.2824074074074074</v>
      </c>
    </row>
    <row r="353">
      <c r="A353">
        <f>HYPERLINK("https://stackoverflow.com/q/58025822", "58025822")</f>
        <v/>
      </c>
      <c r="B353" t="n">
        <v>0.4068376068376068</v>
      </c>
    </row>
    <row r="354">
      <c r="A354">
        <f>HYPERLINK("https://stackoverflow.com/q/58059973", "58059973")</f>
        <v/>
      </c>
      <c r="B354" t="n">
        <v>0.1928721174004193</v>
      </c>
    </row>
    <row r="355">
      <c r="A355">
        <f>HYPERLINK("https://stackoverflow.com/q/58094733", "58094733")</f>
        <v/>
      </c>
      <c r="B355" t="n">
        <v>0.1750841750841751</v>
      </c>
    </row>
    <row r="356">
      <c r="A356">
        <f>HYPERLINK("https://stackoverflow.com/q/58124237", "58124237")</f>
        <v/>
      </c>
      <c r="B356" t="n">
        <v>0.2452830188679244</v>
      </c>
    </row>
    <row r="357">
      <c r="A357">
        <f>HYPERLINK("https://stackoverflow.com/q/58148729", "58148729")</f>
        <v/>
      </c>
      <c r="B357" t="n">
        <v>0.2026862026862027</v>
      </c>
    </row>
    <row r="358">
      <c r="A358">
        <f>HYPERLINK("https://stackoverflow.com/q/58174411", "58174411")</f>
        <v/>
      </c>
      <c r="B358" t="n">
        <v>0.3264746227709191</v>
      </c>
    </row>
    <row r="359">
      <c r="A359">
        <f>HYPERLINK("https://stackoverflow.com/q/58177425", "58177425")</f>
        <v/>
      </c>
      <c r="B359" t="n">
        <v>0.1666666666666667</v>
      </c>
    </row>
    <row r="360">
      <c r="A360">
        <f>HYPERLINK("https://stackoverflow.com/q/58294034", "58294034")</f>
        <v/>
      </c>
      <c r="B360" t="n">
        <v>0.1450094161958569</v>
      </c>
    </row>
    <row r="361">
      <c r="A361">
        <f>HYPERLINK("https://stackoverflow.com/q/58317425", "58317425")</f>
        <v/>
      </c>
      <c r="B361" t="n">
        <v>0.2124183006535948</v>
      </c>
    </row>
    <row r="362">
      <c r="A362">
        <f>HYPERLINK("https://stackoverflow.com/q/58337924", "58337924")</f>
        <v/>
      </c>
      <c r="B362" t="n">
        <v>0.1865079365079365</v>
      </c>
    </row>
    <row r="363">
      <c r="A363">
        <f>HYPERLINK("https://stackoverflow.com/q/58378119", "58378119")</f>
        <v/>
      </c>
      <c r="B363" t="n">
        <v>0.1777777777777778</v>
      </c>
    </row>
    <row r="364">
      <c r="A364">
        <f>HYPERLINK("https://stackoverflow.com/q/58384037", "58384037")</f>
        <v/>
      </c>
      <c r="B364" t="n">
        <v>0.2178362573099415</v>
      </c>
    </row>
    <row r="365">
      <c r="A365">
        <f>HYPERLINK("https://stackoverflow.com/q/58384749", "58384749")</f>
        <v/>
      </c>
      <c r="B365" t="n">
        <v>0.2296296296296296</v>
      </c>
    </row>
    <row r="366">
      <c r="A366">
        <f>HYPERLINK("https://stackoverflow.com/q/58435535", "58435535")</f>
        <v/>
      </c>
      <c r="B366" t="n">
        <v>0.2109374999999999</v>
      </c>
    </row>
    <row r="367">
      <c r="A367">
        <f>HYPERLINK("https://stackoverflow.com/q/58473180", "58473180")</f>
        <v/>
      </c>
      <c r="B367" t="n">
        <v>0.210727969348659</v>
      </c>
    </row>
    <row r="368">
      <c r="A368">
        <f>HYPERLINK("https://stackoverflow.com/q/58488958", "58488958")</f>
        <v/>
      </c>
      <c r="B368" t="n">
        <v>0.2983770287141073</v>
      </c>
    </row>
    <row r="369">
      <c r="A369">
        <f>HYPERLINK("https://stackoverflow.com/q/58496141", "58496141")</f>
        <v/>
      </c>
      <c r="B369" t="n">
        <v>0.1898148148148148</v>
      </c>
    </row>
    <row r="370">
      <c r="A370">
        <f>HYPERLINK("https://stackoverflow.com/q/58511291", "58511291")</f>
        <v/>
      </c>
      <c r="B370" t="n">
        <v>0.2915106117353308</v>
      </c>
    </row>
    <row r="371">
      <c r="A371">
        <f>HYPERLINK("https://stackoverflow.com/q/58528431", "58528431")</f>
        <v/>
      </c>
      <c r="B371" t="n">
        <v>0.4061561561561561</v>
      </c>
    </row>
    <row r="372">
      <c r="A372">
        <f>HYPERLINK("https://stackoverflow.com/q/58530732", "58530732")</f>
        <v/>
      </c>
      <c r="B372" t="n">
        <v>0.1756613756613756</v>
      </c>
    </row>
    <row r="373">
      <c r="A373">
        <f>HYPERLINK("https://stackoverflow.com/q/58546520", "58546520")</f>
        <v/>
      </c>
      <c r="B373" t="n">
        <v>0.2455716586151369</v>
      </c>
    </row>
    <row r="374">
      <c r="A374">
        <f>HYPERLINK("https://stackoverflow.com/q/58598442", "58598442")</f>
        <v/>
      </c>
      <c r="B374" t="n">
        <v>0.2148148148148148</v>
      </c>
    </row>
    <row r="375">
      <c r="A375">
        <f>HYPERLINK("https://stackoverflow.com/q/58602509", "58602509")</f>
        <v/>
      </c>
      <c r="B375" t="n">
        <v>0.2155887230514096</v>
      </c>
    </row>
    <row r="376">
      <c r="A376">
        <f>HYPERLINK("https://stackoverflow.com/q/58609888", "58609888")</f>
        <v/>
      </c>
      <c r="B376" t="n">
        <v>0.1885521885521886</v>
      </c>
    </row>
    <row r="377">
      <c r="A377">
        <f>HYPERLINK("https://stackoverflow.com/q/58628659", "58628659")</f>
        <v/>
      </c>
      <c r="B377" t="n">
        <v>0.2135802469135803</v>
      </c>
    </row>
    <row r="378">
      <c r="A378">
        <f>HYPERLINK("https://stackoverflow.com/q/58629272", "58629272")</f>
        <v/>
      </c>
      <c r="B378" t="n">
        <v>0.2822822822822823</v>
      </c>
    </row>
    <row r="379">
      <c r="A379">
        <f>HYPERLINK("https://stackoverflow.com/q/58632765", "58632765")</f>
        <v/>
      </c>
      <c r="B379" t="n">
        <v>0.2134920634920635</v>
      </c>
    </row>
    <row r="380">
      <c r="A380">
        <f>HYPERLINK("https://stackoverflow.com/q/58646976", "58646976")</f>
        <v/>
      </c>
      <c r="B380" t="n">
        <v>0.2586713697824809</v>
      </c>
    </row>
    <row r="381">
      <c r="A381">
        <f>HYPERLINK("https://stackoverflow.com/q/58647180", "58647180")</f>
        <v/>
      </c>
      <c r="B381" t="n">
        <v>0.323170731707317</v>
      </c>
    </row>
    <row r="382">
      <c r="A382">
        <f>HYPERLINK("https://stackoverflow.com/q/58649436", "58649436")</f>
        <v/>
      </c>
      <c r="B382" t="n">
        <v>0.2467700258397933</v>
      </c>
    </row>
    <row r="383">
      <c r="A383">
        <f>HYPERLINK("https://stackoverflow.com/q/58712877", "58712877")</f>
        <v/>
      </c>
      <c r="B383" t="n">
        <v>0.1851851851851852</v>
      </c>
    </row>
    <row r="384">
      <c r="A384">
        <f>HYPERLINK("https://stackoverflow.com/q/58719818", "58719818")</f>
        <v/>
      </c>
      <c r="B384" t="n">
        <v>0.1937984496124031</v>
      </c>
    </row>
    <row r="385">
      <c r="A385">
        <f>HYPERLINK("https://stackoverflow.com/q/58736620", "58736620")</f>
        <v/>
      </c>
      <c r="B385" t="n">
        <v>0.2167352537722908</v>
      </c>
    </row>
    <row r="386">
      <c r="A386">
        <f>HYPERLINK("https://stackoverflow.com/q/58739353", "58739353")</f>
        <v/>
      </c>
      <c r="B386" t="n">
        <v>0.2548148148148148</v>
      </c>
    </row>
    <row r="387">
      <c r="A387">
        <f>HYPERLINK("https://stackoverflow.com/q/58748928", "58748928")</f>
        <v/>
      </c>
      <c r="B387" t="n">
        <v>0.1447811447811448</v>
      </c>
    </row>
    <row r="388">
      <c r="A388">
        <f>HYPERLINK("https://stackoverflow.com/q/58769667", "58769667")</f>
        <v/>
      </c>
      <c r="B388" t="n">
        <v>0.2659069325735992</v>
      </c>
    </row>
    <row r="389">
      <c r="A389">
        <f>HYPERLINK("https://stackoverflow.com/q/58771272", "58771272")</f>
        <v/>
      </c>
      <c r="B389" t="n">
        <v>0.2960259529602595</v>
      </c>
    </row>
    <row r="390">
      <c r="A390">
        <f>HYPERLINK("https://stackoverflow.com/q/58804457", "58804457")</f>
        <v/>
      </c>
      <c r="B390" t="n">
        <v>0.2695652173913043</v>
      </c>
    </row>
    <row r="391">
      <c r="A391">
        <f>HYPERLINK("https://stackoverflow.com/q/58819021", "58819021")</f>
        <v/>
      </c>
      <c r="B391" t="n">
        <v>0.2128514056224899</v>
      </c>
    </row>
    <row r="392">
      <c r="A392">
        <f>HYPERLINK("https://stackoverflow.com/q/58861624", "58861624")</f>
        <v/>
      </c>
      <c r="B392" t="n">
        <v>0.2607407407407408</v>
      </c>
    </row>
    <row r="393">
      <c r="A393">
        <f>HYPERLINK("https://stackoverflow.com/q/58867261", "58867261")</f>
        <v/>
      </c>
      <c r="B393" t="n">
        <v>0.2352941176470588</v>
      </c>
    </row>
    <row r="394">
      <c r="A394">
        <f>HYPERLINK("https://stackoverflow.com/q/58869893", "58869893")</f>
        <v/>
      </c>
      <c r="B394" t="n">
        <v>0.2111111111111111</v>
      </c>
    </row>
    <row r="395">
      <c r="A395">
        <f>HYPERLINK("https://stackoverflow.com/q/58976356", "58976356")</f>
        <v/>
      </c>
      <c r="B395" t="n">
        <v>0.1826923076923077</v>
      </c>
    </row>
    <row r="396">
      <c r="A396">
        <f>HYPERLINK("https://stackoverflow.com/q/59018968", "59018968")</f>
        <v/>
      </c>
      <c r="B396" t="n">
        <v>0.1587301587301587</v>
      </c>
    </row>
    <row r="397">
      <c r="A397">
        <f>HYPERLINK("https://stackoverflow.com/q/59046675", "59046675")</f>
        <v/>
      </c>
      <c r="B397" t="n">
        <v>0.2792792792792792</v>
      </c>
    </row>
    <row r="398">
      <c r="A398">
        <f>HYPERLINK("https://stackoverflow.com/q/59050535", "59050535")</f>
        <v/>
      </c>
      <c r="B398" t="n">
        <v>0.2834467120181405</v>
      </c>
    </row>
    <row r="399">
      <c r="A399">
        <f>HYPERLINK("https://stackoverflow.com/q/59062489", "59062489")</f>
        <v/>
      </c>
      <c r="B399" t="n">
        <v>0.1761229314420804</v>
      </c>
    </row>
    <row r="400">
      <c r="A400">
        <f>HYPERLINK("https://stackoverflow.com/q/59149471", "59149471")</f>
        <v/>
      </c>
      <c r="B400" t="n">
        <v>0.2356902356902356</v>
      </c>
    </row>
    <row r="401">
      <c r="A401">
        <f>HYPERLINK("https://stackoverflow.com/q/59189512", "59189512")</f>
        <v/>
      </c>
      <c r="B401" t="n">
        <v>0.3744164332399626</v>
      </c>
    </row>
    <row r="402">
      <c r="A402">
        <f>HYPERLINK("https://stackoverflow.com/q/59199858", "59199858")</f>
        <v/>
      </c>
      <c r="B402" t="n">
        <v>0.2955974842767295</v>
      </c>
    </row>
    <row r="403">
      <c r="A403">
        <f>HYPERLINK("https://stackoverflow.com/q/59201429", "59201429")</f>
        <v/>
      </c>
      <c r="B403" t="n">
        <v>0.1890166028097062</v>
      </c>
    </row>
    <row r="404">
      <c r="A404">
        <f>HYPERLINK("https://stackoverflow.com/q/59212486", "59212486")</f>
        <v/>
      </c>
      <c r="B404" t="n">
        <v>0.3409961685823755</v>
      </c>
    </row>
    <row r="405">
      <c r="A405">
        <f>HYPERLINK("https://stackoverflow.com/q/59285415", "59285415")</f>
        <v/>
      </c>
      <c r="B405" t="n">
        <v>0.2222222222222222</v>
      </c>
    </row>
    <row r="406">
      <c r="A406">
        <f>HYPERLINK("https://stackoverflow.com/q/59294324", "59294324")</f>
        <v/>
      </c>
      <c r="B406" t="n">
        <v>0.3744292237442922</v>
      </c>
    </row>
    <row r="407">
      <c r="A407">
        <f>HYPERLINK("https://stackoverflow.com/q/59326669", "59326669")</f>
        <v/>
      </c>
      <c r="B407" t="n">
        <v>0.1793525809273841</v>
      </c>
    </row>
    <row r="408">
      <c r="A408">
        <f>HYPERLINK("https://stackoverflow.com/q/59327305", "59327305")</f>
        <v/>
      </c>
      <c r="B408" t="n">
        <v>0.2188552188552188</v>
      </c>
    </row>
    <row r="409">
      <c r="A409">
        <f>HYPERLINK("https://stackoverflow.com/q/59399933", "59399933")</f>
        <v/>
      </c>
      <c r="B409" t="n">
        <v>0.2666666666666667</v>
      </c>
    </row>
    <row r="410">
      <c r="A410">
        <f>HYPERLINK("https://stackoverflow.com/q/59404027", "59404027")</f>
        <v/>
      </c>
      <c r="B410" t="n">
        <v>0.1994301994301994</v>
      </c>
    </row>
    <row r="411">
      <c r="A411">
        <f>HYPERLINK("https://stackoverflow.com/q/59454538", "59454538")</f>
        <v/>
      </c>
      <c r="B411" t="n">
        <v>0.1502347417840376</v>
      </c>
    </row>
    <row r="412">
      <c r="A412">
        <f>HYPERLINK("https://stackoverflow.com/q/59527840", "59527840")</f>
        <v/>
      </c>
      <c r="B412" t="n">
        <v>0.1829059829059829</v>
      </c>
    </row>
    <row r="413">
      <c r="A413">
        <f>HYPERLINK("https://stackoverflow.com/q/59548023", "59548023")</f>
        <v/>
      </c>
      <c r="B413" t="n">
        <v>0.4444444444444444</v>
      </c>
    </row>
    <row r="414">
      <c r="A414">
        <f>HYPERLINK("https://stackoverflow.com/q/59638262", "59638262")</f>
        <v/>
      </c>
      <c r="B414" t="n">
        <v>0.1907131011608623</v>
      </c>
    </row>
    <row r="415">
      <c r="A415">
        <f>HYPERLINK("https://stackoverflow.com/q/59648614", "59648614")</f>
        <v/>
      </c>
      <c r="B415" t="n">
        <v>0.1561996779388084</v>
      </c>
    </row>
    <row r="416">
      <c r="A416">
        <f>HYPERLINK("https://stackoverflow.com/q/59677599", "59677599")</f>
        <v/>
      </c>
      <c r="B416" t="n">
        <v>0.2262872628726287</v>
      </c>
    </row>
    <row r="417">
      <c r="A417">
        <f>HYPERLINK("https://stackoverflow.com/q/59683644", "59683644")</f>
        <v/>
      </c>
      <c r="B417" t="n">
        <v>0.1534391534391534</v>
      </c>
    </row>
    <row r="418">
      <c r="A418">
        <f>HYPERLINK("https://stackoverflow.com/q/59709217", "59709217")</f>
        <v/>
      </c>
      <c r="B418" t="n">
        <v>0.2018779342723004</v>
      </c>
    </row>
    <row r="419">
      <c r="A419">
        <f>HYPERLINK("https://stackoverflow.com/q/59719707", "59719707")</f>
        <v/>
      </c>
      <c r="B419" t="n">
        <v>0.2452830188679244</v>
      </c>
    </row>
    <row r="420">
      <c r="A420">
        <f>HYPERLINK("https://stackoverflow.com/q/59720097", "59720097")</f>
        <v/>
      </c>
      <c r="B420" t="n">
        <v>0.1975308641975309</v>
      </c>
    </row>
    <row r="421">
      <c r="A421">
        <f>HYPERLINK("https://stackoverflow.com/q/59759473", "59759473")</f>
        <v/>
      </c>
      <c r="B421" t="n">
        <v>0.2207602339181287</v>
      </c>
    </row>
    <row r="422">
      <c r="A422">
        <f>HYPERLINK("https://stackoverflow.com/q/59764363", "59764363")</f>
        <v/>
      </c>
      <c r="B422" t="n">
        <v>0.2163120567375887</v>
      </c>
    </row>
    <row r="423">
      <c r="A423">
        <f>HYPERLINK("https://stackoverflow.com/q/59776920", "59776920")</f>
        <v/>
      </c>
      <c r="B423" t="n">
        <v>0.2251851851851852</v>
      </c>
    </row>
    <row r="424">
      <c r="A424">
        <f>HYPERLINK("https://stackoverflow.com/q/59783806", "59783806")</f>
        <v/>
      </c>
      <c r="B424" t="n">
        <v>0.1846846846846847</v>
      </c>
    </row>
    <row r="425">
      <c r="A425">
        <f>HYPERLINK("https://stackoverflow.com/q/59845710", "59845710")</f>
        <v/>
      </c>
      <c r="B425" t="n">
        <v>0.2142857142857142</v>
      </c>
    </row>
    <row r="426">
      <c r="A426">
        <f>HYPERLINK("https://stackoverflow.com/q/59880170", "59880170")</f>
        <v/>
      </c>
      <c r="B426" t="n">
        <v>0.1832760595647193</v>
      </c>
    </row>
    <row r="427">
      <c r="A427">
        <f>HYPERLINK("https://stackoverflow.com/q/59886892", "59886892")</f>
        <v/>
      </c>
      <c r="B427" t="n">
        <v>0.2024691358024692</v>
      </c>
    </row>
    <row r="428">
      <c r="A428">
        <f>HYPERLINK("https://stackoverflow.com/q/59959076", "59959076")</f>
        <v/>
      </c>
      <c r="B428" t="n">
        <v>0.2063492063492064</v>
      </c>
    </row>
    <row r="429">
      <c r="A429">
        <f>HYPERLINK("https://stackoverflow.com/q/60033096", "60033096")</f>
        <v/>
      </c>
      <c r="B429" t="n">
        <v>0.1822222222222222</v>
      </c>
    </row>
    <row r="430">
      <c r="A430">
        <f>HYPERLINK("https://stackoverflow.com/q/60168463", "60168463")</f>
        <v/>
      </c>
      <c r="B430" t="n">
        <v>0.2102747909199522</v>
      </c>
    </row>
    <row r="431">
      <c r="A431">
        <f>HYPERLINK("https://stackoverflow.com/q/60177666", "60177666")</f>
        <v/>
      </c>
      <c r="B431" t="n">
        <v>0.3528265107212475</v>
      </c>
    </row>
    <row r="432">
      <c r="A432">
        <f>HYPERLINK("https://stackoverflow.com/q/60264611", "60264611")</f>
        <v/>
      </c>
      <c r="B432" t="n">
        <v>0.3534482758620689</v>
      </c>
    </row>
    <row r="433">
      <c r="A433">
        <f>HYPERLINK("https://stackoverflow.com/q/60269505", "60269505")</f>
        <v/>
      </c>
      <c r="B433" t="n">
        <v>0.2773029439696106</v>
      </c>
    </row>
    <row r="434">
      <c r="A434">
        <f>HYPERLINK("https://stackoverflow.com/q/60272262", "60272262")</f>
        <v/>
      </c>
      <c r="B434" t="n">
        <v>0.1725490196078431</v>
      </c>
    </row>
    <row r="435">
      <c r="A435">
        <f>HYPERLINK("https://stackoverflow.com/q/60323334", "60323334")</f>
        <v/>
      </c>
      <c r="B435" t="n">
        <v>0.2165963431786216</v>
      </c>
    </row>
    <row r="436">
      <c r="A436">
        <f>HYPERLINK("https://stackoverflow.com/q/60333516", "60333516")</f>
        <v/>
      </c>
      <c r="B436" t="n">
        <v>0.1519607843137254</v>
      </c>
    </row>
    <row r="437">
      <c r="A437">
        <f>HYPERLINK("https://stackoverflow.com/q/60513317", "60513317")</f>
        <v/>
      </c>
      <c r="B437" t="n">
        <v>0.2384105960264901</v>
      </c>
    </row>
    <row r="438">
      <c r="A438">
        <f>HYPERLINK("https://stackoverflow.com/q/60532175", "60532175")</f>
        <v/>
      </c>
      <c r="B438" t="n">
        <v>0.2700993676603433</v>
      </c>
    </row>
    <row r="439">
      <c r="A439">
        <f>HYPERLINK("https://stackoverflow.com/q/60624406", "60624406")</f>
        <v/>
      </c>
      <c r="B439" t="n">
        <v>0.1986928104575163</v>
      </c>
    </row>
    <row r="440">
      <c r="A440">
        <f>HYPERLINK("https://stackoverflow.com/q/60644070", "60644070")</f>
        <v/>
      </c>
      <c r="B440" t="n">
        <v>0.2170542635658914</v>
      </c>
    </row>
    <row r="441">
      <c r="A441">
        <f>HYPERLINK("https://stackoverflow.com/q/60772816", "60772816")</f>
        <v/>
      </c>
      <c r="B441" t="n">
        <v>0.2006172839506173</v>
      </c>
    </row>
    <row r="442">
      <c r="A442">
        <f>HYPERLINK("https://stackoverflow.com/q/60780585", "60780585")</f>
        <v/>
      </c>
      <c r="B442" t="n">
        <v>0.1712204007285974</v>
      </c>
    </row>
    <row r="443">
      <c r="A443">
        <f>HYPERLINK("https://stackoverflow.com/q/60875821", "60875821")</f>
        <v/>
      </c>
      <c r="B443" t="n">
        <v>0.2530864197530864</v>
      </c>
    </row>
    <row r="444">
      <c r="A444">
        <f>HYPERLINK("https://stackoverflow.com/q/61021604", "61021604")</f>
        <v/>
      </c>
      <c r="B444" t="n">
        <v>0.3764921946740128</v>
      </c>
    </row>
    <row r="445">
      <c r="A445">
        <f>HYPERLINK("https://stackoverflow.com/q/61051123", "61051123")</f>
        <v/>
      </c>
      <c r="B445" t="n">
        <v>0.1639344262295082</v>
      </c>
    </row>
    <row r="446">
      <c r="A446">
        <f>HYPERLINK("https://stackoverflow.com/q/61123415", "61123415")</f>
        <v/>
      </c>
      <c r="B446" t="n">
        <v>0.2445987654320987</v>
      </c>
    </row>
    <row r="447">
      <c r="A447">
        <f>HYPERLINK("https://stackoverflow.com/q/61127025", "61127025")</f>
        <v/>
      </c>
      <c r="B447" t="n">
        <v>0.180028129395218</v>
      </c>
    </row>
    <row r="448">
      <c r="A448">
        <f>HYPERLINK("https://stackoverflow.com/q/61331112", "61331112")</f>
        <v/>
      </c>
      <c r="B448" t="n">
        <v>0.3370370370370369</v>
      </c>
    </row>
    <row r="449">
      <c r="A449">
        <f>HYPERLINK("https://stackoverflow.com/q/61405883", "61405883")</f>
        <v/>
      </c>
      <c r="B449" t="n">
        <v>0.1944444444444444</v>
      </c>
    </row>
    <row r="450">
      <c r="A450">
        <f>HYPERLINK("https://stackoverflow.com/q/61642560", "61642560")</f>
        <v/>
      </c>
      <c r="B450" t="n">
        <v>0.1824417009602194</v>
      </c>
    </row>
    <row r="451">
      <c r="A451">
        <f>HYPERLINK("https://stackoverflow.com/q/61670491", "61670491")</f>
        <v/>
      </c>
      <c r="B451" t="n">
        <v>0.2404761904761904</v>
      </c>
    </row>
    <row r="452">
      <c r="A452">
        <f>HYPERLINK("https://stackoverflow.com/q/61676962", "61676962")</f>
        <v/>
      </c>
      <c r="B452" t="n">
        <v>0.264172335600907</v>
      </c>
    </row>
    <row r="453">
      <c r="A453">
        <f>HYPERLINK("https://stackoverflow.com/q/61683219", "61683219")</f>
        <v/>
      </c>
      <c r="B453" t="n">
        <v>0.3288113695090439</v>
      </c>
    </row>
    <row r="454">
      <c r="A454">
        <f>HYPERLINK("https://stackoverflow.com/q/61685582", "61685582")</f>
        <v/>
      </c>
      <c r="B454" t="n">
        <v>0.2777777777777777</v>
      </c>
    </row>
    <row r="455">
      <c r="A455">
        <f>HYPERLINK("https://stackoverflow.com/q/61840842", "61840842")</f>
        <v/>
      </c>
      <c r="B455" t="n">
        <v>0.234333859926277</v>
      </c>
    </row>
    <row r="456">
      <c r="A456">
        <f>HYPERLINK("https://stackoverflow.com/q/61909353", "61909353")</f>
        <v/>
      </c>
      <c r="B456" t="n">
        <v>0.3542260208926875</v>
      </c>
    </row>
    <row r="457">
      <c r="A457">
        <f>HYPERLINK("https://stackoverflow.com/q/61915796", "61915796")</f>
        <v/>
      </c>
      <c r="B457" t="n">
        <v>0.220164609053498</v>
      </c>
    </row>
    <row r="458">
      <c r="A458">
        <f>HYPERLINK("https://stackoverflow.com/q/61936613", "61936613")</f>
        <v/>
      </c>
      <c r="B458" t="n">
        <v>0.2985638699924414</v>
      </c>
    </row>
    <row r="459">
      <c r="A459">
        <f>HYPERLINK("https://stackoverflow.com/q/61950117", "61950117")</f>
        <v/>
      </c>
      <c r="B459" t="n">
        <v>0.140625</v>
      </c>
    </row>
    <row r="460">
      <c r="A460">
        <f>HYPERLINK("https://stackoverflow.com/q/61983642", "61983642")</f>
        <v/>
      </c>
      <c r="B460" t="n">
        <v>0.4756195043964829</v>
      </c>
    </row>
    <row r="461">
      <c r="A461">
        <f>HYPERLINK("https://stackoverflow.com/q/62049277", "62049277")</f>
        <v/>
      </c>
      <c r="B461" t="n">
        <v>0.1666666666666667</v>
      </c>
    </row>
    <row r="462">
      <c r="A462">
        <f>HYPERLINK("https://stackoverflow.com/q/62100067", "62100067")</f>
        <v/>
      </c>
      <c r="B462" t="n">
        <v>0.1733333333333333</v>
      </c>
    </row>
    <row r="463">
      <c r="A463">
        <f>HYPERLINK("https://stackoverflow.com/q/62107434", "62107434")</f>
        <v/>
      </c>
      <c r="B463" t="n">
        <v>0.250334672021419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2020-12-22T00:53:28Z</dcterms:created>
  <dcterms:modified xsi:type="dcterms:W3CDTF">2020-12-22T00:53:28Z</dcterms:modified>
</cp:coreProperties>
</file>