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0.4862914862914863</v>
      </c>
    </row>
    <row r="3">
      <c r="A3">
        <f>HYPERLINK("https://stackoverflow.com/q/544097", "544097")</f>
        <v/>
      </c>
      <c r="B3" t="n">
        <v>0.4423868312757201</v>
      </c>
    </row>
    <row r="4">
      <c r="A4">
        <f>HYPERLINK("https://stackoverflow.com/q/3016015", "3016015")</f>
        <v/>
      </c>
      <c r="B4" t="n">
        <v>0.7425044091710759</v>
      </c>
    </row>
    <row r="5">
      <c r="A5">
        <f>HYPERLINK("https://stackoverflow.com/q/3578981", "3578981")</f>
        <v/>
      </c>
      <c r="B5" t="n">
        <v>0.7534722222222222</v>
      </c>
    </row>
    <row r="6">
      <c r="A6">
        <f>HYPERLINK("https://stackoverflow.com/q/3906522", "3906522")</f>
        <v/>
      </c>
      <c r="B6" t="n">
        <v>0.3974799541809851</v>
      </c>
    </row>
    <row r="7">
      <c r="A7">
        <f>HYPERLINK("https://stackoverflow.com/q/3990732", "3990732")</f>
        <v/>
      </c>
      <c r="B7" t="n">
        <v>0.5</v>
      </c>
    </row>
    <row r="8">
      <c r="A8">
        <f>HYPERLINK("https://stackoverflow.com/q/4432075", "4432075")</f>
        <v/>
      </c>
      <c r="B8" t="n">
        <v>0.5347222222222222</v>
      </c>
    </row>
    <row r="9">
      <c r="A9">
        <f>HYPERLINK("https://stackoverflow.com/q/4439797", "4439797")</f>
        <v/>
      </c>
      <c r="B9" t="n">
        <v>0.5244444444444445</v>
      </c>
    </row>
    <row r="10">
      <c r="A10">
        <f>HYPERLINK("https://stackoverflow.com/q/6580311", "6580311")</f>
        <v/>
      </c>
      <c r="B10" t="n">
        <v>0.6654456654456654</v>
      </c>
    </row>
    <row r="11">
      <c r="A11">
        <f>HYPERLINK("https://stackoverflow.com/q/6645196", "6645196")</f>
        <v/>
      </c>
      <c r="B11" t="n">
        <v>0.4354354354354354</v>
      </c>
    </row>
    <row r="12">
      <c r="A12">
        <f>HYPERLINK("https://stackoverflow.com/q/7304006", "7304006")</f>
        <v/>
      </c>
      <c r="B12" t="n">
        <v>0.3447712418300654</v>
      </c>
    </row>
    <row r="13">
      <c r="A13">
        <f>HYPERLINK("https://stackoverflow.com/q/8640940", "8640940")</f>
        <v/>
      </c>
      <c r="B13" t="n">
        <v>0.4682539682539683</v>
      </c>
    </row>
    <row r="14">
      <c r="A14">
        <f>HYPERLINK("https://stackoverflow.com/q/8980486", "8980486")</f>
        <v/>
      </c>
      <c r="B14" t="n">
        <v>0.3905982905982906</v>
      </c>
    </row>
    <row r="15">
      <c r="A15">
        <f>HYPERLINK("https://stackoverflow.com/q/9168994", "9168994")</f>
        <v/>
      </c>
      <c r="B15" t="n">
        <v>0.4779299847792999</v>
      </c>
    </row>
    <row r="16">
      <c r="A16">
        <f>HYPERLINK("https://stackoverflow.com/q/10247749", "10247749")</f>
        <v/>
      </c>
      <c r="B16" t="n">
        <v>0.6537842190016103</v>
      </c>
    </row>
    <row r="17">
      <c r="A17">
        <f>HYPERLINK("https://stackoverflow.com/q/10690115", "10690115")</f>
        <v/>
      </c>
      <c r="B17" t="n">
        <v>0.4666666666666667</v>
      </c>
    </row>
    <row r="18">
      <c r="A18">
        <f>HYPERLINK("https://stackoverflow.com/q/11171081", "11171081")</f>
        <v/>
      </c>
      <c r="B18" t="n">
        <v>0.4382716049382716</v>
      </c>
    </row>
    <row r="19">
      <c r="A19">
        <f>HYPERLINK("https://stackoverflow.com/q/11306027", "11306027")</f>
        <v/>
      </c>
      <c r="B19" t="n">
        <v>0.3906432748538012</v>
      </c>
    </row>
    <row r="20">
      <c r="A20">
        <f>HYPERLINK("https://stackoverflow.com/q/11513122", "11513122")</f>
        <v/>
      </c>
      <c r="B20" t="n">
        <v>0.3888888888888889</v>
      </c>
    </row>
    <row r="21">
      <c r="A21">
        <f>HYPERLINK("https://stackoverflow.com/q/11698968", "11698968")</f>
        <v/>
      </c>
      <c r="B21" t="n">
        <v>0.4741474147414742</v>
      </c>
    </row>
    <row r="22">
      <c r="A22">
        <f>HYPERLINK("https://stackoverflow.com/q/12004748", "12004748")</f>
        <v/>
      </c>
      <c r="B22" t="n">
        <v>0.7322751322751323</v>
      </c>
    </row>
    <row r="23">
      <c r="A23">
        <f>HYPERLINK("https://stackoverflow.com/q/13267422", "13267422")</f>
        <v/>
      </c>
      <c r="B23" t="n">
        <v>0.4482758620689655</v>
      </c>
    </row>
    <row r="24">
      <c r="A24">
        <f>HYPERLINK("https://stackoverflow.com/q/14281766", "14281766")</f>
        <v/>
      </c>
      <c r="B24" t="n">
        <v>0.5601851851851852</v>
      </c>
    </row>
    <row r="25">
      <c r="A25">
        <f>HYPERLINK("https://stackoverflow.com/q/14475459", "14475459")</f>
        <v/>
      </c>
      <c r="B25" t="n">
        <v>0.3478260869565217</v>
      </c>
    </row>
    <row r="26">
      <c r="A26">
        <f>HYPERLINK("https://stackoverflow.com/q/14530767", "14530767")</f>
        <v/>
      </c>
      <c r="B26" t="n">
        <v>0.5098039215686274</v>
      </c>
    </row>
    <row r="27">
      <c r="A27">
        <f>HYPERLINK("https://stackoverflow.com/q/15045253", "15045253")</f>
        <v/>
      </c>
      <c r="B27" t="n">
        <v>0.4621212121212121</v>
      </c>
    </row>
    <row r="28">
      <c r="A28">
        <f>HYPERLINK("https://stackoverflow.com/q/16045596", "16045596")</f>
        <v/>
      </c>
      <c r="B28" t="n">
        <v>0.5098039215686274</v>
      </c>
    </row>
    <row r="29">
      <c r="A29">
        <f>HYPERLINK("https://stackoverflow.com/q/16567269", "16567269")</f>
        <v/>
      </c>
      <c r="B29" t="n">
        <v>0.4569892473118279</v>
      </c>
    </row>
    <row r="30">
      <c r="A30">
        <f>HYPERLINK("https://stackoverflow.com/q/16937042", "16937042")</f>
        <v/>
      </c>
      <c r="B30" t="n">
        <v>0.5262054507337526</v>
      </c>
    </row>
    <row r="31">
      <c r="A31">
        <f>HYPERLINK("https://stackoverflow.com/q/17220341", "17220341")</f>
        <v/>
      </c>
      <c r="B31" t="n">
        <v>0.5308641975308642</v>
      </c>
    </row>
    <row r="32">
      <c r="A32">
        <f>HYPERLINK("https://stackoverflow.com/q/17389702", "17389702")</f>
        <v/>
      </c>
      <c r="B32" t="n">
        <v>0.5529100529100529</v>
      </c>
    </row>
    <row r="33">
      <c r="A33">
        <f>HYPERLINK("https://stackoverflow.com/q/19223588", "19223588")</f>
        <v/>
      </c>
      <c r="B33" t="n">
        <v>0.2730496453900709</v>
      </c>
    </row>
    <row r="34">
      <c r="A34">
        <f>HYPERLINK("https://stackoverflow.com/q/20089789", "20089789")</f>
        <v/>
      </c>
      <c r="B34" t="n">
        <v>0.5321637426900585</v>
      </c>
    </row>
    <row r="35">
      <c r="A35">
        <f>HYPERLINK("https://stackoverflow.com/q/20846544", "20846544")</f>
        <v/>
      </c>
      <c r="B35" t="n">
        <v>0.3209876543209876</v>
      </c>
    </row>
    <row r="36">
      <c r="A36">
        <f>HYPERLINK("https://stackoverflow.com/q/21042729", "21042729")</f>
        <v/>
      </c>
      <c r="B36" t="n">
        <v>0.4266666666666667</v>
      </c>
    </row>
    <row r="37">
      <c r="A37">
        <f>HYPERLINK("https://stackoverflow.com/q/21050053", "21050053")</f>
        <v/>
      </c>
      <c r="B37" t="n">
        <v>0.4702842377260982</v>
      </c>
    </row>
    <row r="38">
      <c r="A38">
        <f>HYPERLINK("https://stackoverflow.com/q/21437901", "21437901")</f>
        <v/>
      </c>
      <c r="B38" t="n">
        <v>0.4319444444444445</v>
      </c>
    </row>
    <row r="39">
      <c r="A39">
        <f>HYPERLINK("https://stackoverflow.com/q/21896490", "21896490")</f>
        <v/>
      </c>
      <c r="B39" t="n">
        <v>0.4398148148148148</v>
      </c>
    </row>
    <row r="40">
      <c r="A40">
        <f>HYPERLINK("https://stackoverflow.com/q/23062636", "23062636")</f>
        <v/>
      </c>
      <c r="B40" t="n">
        <v>0.3373015873015873</v>
      </c>
    </row>
    <row r="41">
      <c r="A41">
        <f>HYPERLINK("https://stackoverflow.com/q/24764540", "24764540")</f>
        <v/>
      </c>
      <c r="B41" t="n">
        <v>0.2879818594104309</v>
      </c>
    </row>
    <row r="42">
      <c r="A42">
        <f>HYPERLINK("https://stackoverflow.com/q/25077760", "25077760")</f>
        <v/>
      </c>
      <c r="B42" t="n">
        <v>0.4444444444444444</v>
      </c>
    </row>
    <row r="43">
      <c r="A43">
        <f>HYPERLINK("https://stackoverflow.com/q/25451031", "25451031")</f>
        <v/>
      </c>
      <c r="B43" t="n">
        <v>0.2857142857142857</v>
      </c>
    </row>
    <row r="44">
      <c r="A44">
        <f>HYPERLINK("https://stackoverflow.com/q/25615751", "25615751")</f>
        <v/>
      </c>
      <c r="B44" t="n">
        <v>0.4930555555555556</v>
      </c>
    </row>
    <row r="45">
      <c r="A45">
        <f>HYPERLINK("https://stackoverflow.com/q/25950980", "25950980")</f>
        <v/>
      </c>
      <c r="B45" t="n">
        <v>0.3555555555555556</v>
      </c>
    </row>
    <row r="46">
      <c r="A46">
        <f>HYPERLINK("https://stackoverflow.com/q/26585466", "26585466")</f>
        <v/>
      </c>
      <c r="B46" t="n">
        <v>0.6592592592592592</v>
      </c>
    </row>
    <row r="47">
      <c r="A47">
        <f>HYPERLINK("https://stackoverflow.com/q/26655087", "26655087")</f>
        <v/>
      </c>
      <c r="B47" t="n">
        <v>0.3543543543543544</v>
      </c>
    </row>
    <row r="48">
      <c r="A48">
        <f>HYPERLINK("https://stackoverflow.com/q/28073629", "28073629")</f>
        <v/>
      </c>
      <c r="B48" t="n">
        <v>0.6227709190672154</v>
      </c>
    </row>
    <row r="49">
      <c r="A49">
        <f>HYPERLINK("https://stackoverflow.com/q/28610006", "28610006")</f>
        <v/>
      </c>
      <c r="B49" t="n">
        <v>0.4209401709401709</v>
      </c>
    </row>
    <row r="50">
      <c r="A50">
        <f>HYPERLINK("https://stackoverflow.com/q/29395319", "29395319")</f>
        <v/>
      </c>
      <c r="B50" t="n">
        <v>0.623352165725047</v>
      </c>
    </row>
    <row r="51">
      <c r="A51">
        <f>HYPERLINK("https://stackoverflow.com/q/29466750", "29466750")</f>
        <v/>
      </c>
      <c r="B51" t="n">
        <v>0.4301994301994302</v>
      </c>
    </row>
    <row r="52">
      <c r="A52">
        <f>HYPERLINK("https://stackoverflow.com/q/30025388", "30025388")</f>
        <v/>
      </c>
      <c r="B52" t="n">
        <v>0.3504273504273504</v>
      </c>
    </row>
    <row r="53">
      <c r="A53">
        <f>HYPERLINK("https://stackoverflow.com/q/30404878", "30404878")</f>
        <v/>
      </c>
      <c r="B53" t="n">
        <v>0.3372549019607843</v>
      </c>
    </row>
    <row r="54">
      <c r="A54">
        <f>HYPERLINK("https://stackoverflow.com/q/30531307", "30531307")</f>
        <v/>
      </c>
      <c r="B54" t="n">
        <v>0.3656565656565657</v>
      </c>
    </row>
    <row r="55">
      <c r="A55">
        <f>HYPERLINK("https://stackoverflow.com/q/30877737", "30877737")</f>
        <v/>
      </c>
      <c r="B55" t="n">
        <v>0.4298245614035088</v>
      </c>
    </row>
    <row r="56">
      <c r="A56">
        <f>HYPERLINK("https://stackoverflow.com/q/31335575", "31335575")</f>
        <v/>
      </c>
      <c r="B56" t="n">
        <v>0.5620915032679739</v>
      </c>
    </row>
    <row r="57">
      <c r="A57">
        <f>HYPERLINK("https://stackoverflow.com/q/31434640", "31434640")</f>
        <v/>
      </c>
      <c r="B57" t="n">
        <v>0.3777777777777778</v>
      </c>
    </row>
    <row r="58">
      <c r="A58">
        <f>HYPERLINK("https://stackoverflow.com/q/31545374", "31545374")</f>
        <v/>
      </c>
      <c r="B58" t="n">
        <v>0.4700854700854701</v>
      </c>
    </row>
    <row r="59">
      <c r="A59">
        <f>HYPERLINK("https://stackoverflow.com/q/31725790", "31725790")</f>
        <v/>
      </c>
      <c r="B59" t="n">
        <v>0.2977777777777778</v>
      </c>
    </row>
    <row r="60">
      <c r="A60">
        <f>HYPERLINK("https://stackoverflow.com/q/32306914", "32306914")</f>
        <v/>
      </c>
      <c r="B60" t="n">
        <v>0.6918238993710691</v>
      </c>
    </row>
    <row r="61">
      <c r="A61">
        <f>HYPERLINK("https://stackoverflow.com/q/32726040", "32726040")</f>
        <v/>
      </c>
      <c r="B61" t="n">
        <v>0.496969696969697</v>
      </c>
    </row>
    <row r="62">
      <c r="A62">
        <f>HYPERLINK("https://stackoverflow.com/q/32747702", "32747702")</f>
        <v/>
      </c>
      <c r="B62" t="n">
        <v>0.3550135501355013</v>
      </c>
    </row>
    <row r="63">
      <c r="A63">
        <f>HYPERLINK("https://stackoverflow.com/q/33016067", "33016067")</f>
        <v/>
      </c>
      <c r="B63" t="n">
        <v>0.345679012345679</v>
      </c>
    </row>
    <row r="64">
      <c r="A64">
        <f>HYPERLINK("https://stackoverflow.com/q/33048763", "33048763")</f>
        <v/>
      </c>
      <c r="B64" t="n">
        <v>0.4855967078189301</v>
      </c>
    </row>
    <row r="65">
      <c r="A65">
        <f>HYPERLINK("https://stackoverflow.com/q/33879085", "33879085")</f>
        <v/>
      </c>
      <c r="B65" t="n">
        <v>0.4034519956850054</v>
      </c>
    </row>
    <row r="66">
      <c r="A66">
        <f>HYPERLINK("https://stackoverflow.com/q/34228425", "34228425")</f>
        <v/>
      </c>
      <c r="B66" t="n">
        <v>0.4337606837606838</v>
      </c>
    </row>
    <row r="67">
      <c r="A67">
        <f>HYPERLINK("https://stackoverflow.com/q/34757888", "34757888")</f>
        <v/>
      </c>
      <c r="B67" t="n">
        <v>0.2932604735883425</v>
      </c>
    </row>
    <row r="68">
      <c r="A68">
        <f>HYPERLINK("https://stackoverflow.com/q/34814017", "34814017")</f>
        <v/>
      </c>
      <c r="B68" t="n">
        <v>0.4349881796690308</v>
      </c>
    </row>
    <row r="69">
      <c r="A69">
        <f>HYPERLINK("https://stackoverflow.com/q/35117639", "35117639")</f>
        <v/>
      </c>
      <c r="B69" t="n">
        <v>0.6004993757802747</v>
      </c>
    </row>
    <row r="70">
      <c r="A70">
        <f>HYPERLINK("https://stackoverflow.com/q/35660296", "35660296")</f>
        <v/>
      </c>
      <c r="B70" t="n">
        <v>0.3438155136268344</v>
      </c>
    </row>
    <row r="71">
      <c r="A71">
        <f>HYPERLINK("https://stackoverflow.com/q/35974311", "35974311")</f>
        <v/>
      </c>
      <c r="B71" t="n">
        <v>0.2962962962962963</v>
      </c>
    </row>
    <row r="72">
      <c r="A72">
        <f>HYPERLINK("https://stackoverflow.com/q/36766698", "36766698")</f>
        <v/>
      </c>
      <c r="B72" t="n">
        <v>0.4603174603174603</v>
      </c>
    </row>
    <row r="73">
      <c r="A73">
        <f>HYPERLINK("https://stackoverflow.com/q/38320665", "38320665")</f>
        <v/>
      </c>
      <c r="B73" t="n">
        <v>0.3304843304843305</v>
      </c>
    </row>
    <row r="74">
      <c r="A74">
        <f>HYPERLINK("https://stackoverflow.com/q/38688679", "38688679")</f>
        <v/>
      </c>
      <c r="B74" t="n">
        <v>0.3905228758169935</v>
      </c>
    </row>
    <row r="75">
      <c r="A75">
        <f>HYPERLINK("https://stackoverflow.com/q/38699998", "38699998")</f>
        <v/>
      </c>
      <c r="B75" t="n">
        <v>0.4651851851851852</v>
      </c>
    </row>
    <row r="76">
      <c r="A76">
        <f>HYPERLINK("https://stackoverflow.com/q/38733792", "38733792")</f>
        <v/>
      </c>
      <c r="B76" t="n">
        <v>0.5936981757877281</v>
      </c>
    </row>
    <row r="77">
      <c r="A77">
        <f>HYPERLINK("https://stackoverflow.com/q/39104959", "39104959")</f>
        <v/>
      </c>
      <c r="B77" t="n">
        <v>0.3245614035087719</v>
      </c>
    </row>
    <row r="78">
      <c r="A78">
        <f>HYPERLINK("https://stackoverflow.com/q/39149917", "39149917")</f>
        <v/>
      </c>
      <c r="B78" t="n">
        <v>0.5246132208157525</v>
      </c>
    </row>
    <row r="79">
      <c r="A79">
        <f>HYPERLINK("https://stackoverflow.com/q/39471301", "39471301")</f>
        <v/>
      </c>
      <c r="B79" t="n">
        <v>0.4617283950617284</v>
      </c>
    </row>
    <row r="80">
      <c r="A80">
        <f>HYPERLINK("https://stackoverflow.com/q/40277399", "40277399")</f>
        <v/>
      </c>
      <c r="B80" t="n">
        <v>0.4292929292929293</v>
      </c>
    </row>
    <row r="81">
      <c r="A81">
        <f>HYPERLINK("https://stackoverflow.com/q/40484940", "40484940")</f>
        <v/>
      </c>
      <c r="B81" t="n">
        <v>0.5838383838383838</v>
      </c>
    </row>
    <row r="82">
      <c r="A82">
        <f>HYPERLINK("https://stackoverflow.com/q/40555797", "40555797")</f>
        <v/>
      </c>
      <c r="B82" t="n">
        <v>0.3735224586288416</v>
      </c>
    </row>
    <row r="83">
      <c r="A83">
        <f>HYPERLINK("https://stackoverflow.com/q/40596332", "40596332")</f>
        <v/>
      </c>
      <c r="B83" t="n">
        <v>0.3732394366197183</v>
      </c>
    </row>
    <row r="84">
      <c r="A84">
        <f>HYPERLINK("https://stackoverflow.com/q/40642721", "40642721")</f>
        <v/>
      </c>
      <c r="B84" t="n">
        <v>0.4433862433862434</v>
      </c>
    </row>
    <row r="85">
      <c r="A85">
        <f>HYPERLINK("https://stackoverflow.com/q/41036556", "41036556")</f>
        <v/>
      </c>
      <c r="B85" t="n">
        <v>0.3024691358024691</v>
      </c>
    </row>
    <row r="86">
      <c r="A86">
        <f>HYPERLINK("https://stackoverflow.com/q/41097730", "41097730")</f>
        <v/>
      </c>
      <c r="B86" t="n">
        <v>0.4303350970017637</v>
      </c>
    </row>
    <row r="87">
      <c r="A87">
        <f>HYPERLINK("https://stackoverflow.com/q/41174301", "41174301")</f>
        <v/>
      </c>
      <c r="B87" t="n">
        <v>0.4083333333333333</v>
      </c>
    </row>
    <row r="88">
      <c r="A88">
        <f>HYPERLINK("https://stackoverflow.com/q/41201796", "41201796")</f>
        <v/>
      </c>
      <c r="B88" t="n">
        <v>0.2743764172335601</v>
      </c>
    </row>
    <row r="89">
      <c r="A89">
        <f>HYPERLINK("https://stackoverflow.com/q/41272558", "41272558")</f>
        <v/>
      </c>
      <c r="B89" t="n">
        <v>0.3621399176954733</v>
      </c>
    </row>
    <row r="90">
      <c r="A90">
        <f>HYPERLINK("https://stackoverflow.com/q/41420363", "41420363")</f>
        <v/>
      </c>
      <c r="B90" t="n">
        <v>0.3529411764705883</v>
      </c>
    </row>
    <row r="91">
      <c r="A91">
        <f>HYPERLINK("https://stackoverflow.com/q/41467659", "41467659")</f>
        <v/>
      </c>
      <c r="B91" t="n">
        <v>0.5590828924162258</v>
      </c>
    </row>
    <row r="92">
      <c r="A92">
        <f>HYPERLINK("https://stackoverflow.com/q/41639069", "41639069")</f>
        <v/>
      </c>
      <c r="B92" t="n">
        <v>0.6727272727272727</v>
      </c>
    </row>
    <row r="93">
      <c r="A93">
        <f>HYPERLINK("https://stackoverflow.com/q/41652958", "41652958")</f>
        <v/>
      </c>
      <c r="B93" t="n">
        <v>0.297979797979798</v>
      </c>
    </row>
    <row r="94">
      <c r="A94">
        <f>HYPERLINK("https://stackoverflow.com/q/41800137", "41800137")</f>
        <v/>
      </c>
      <c r="B94" t="n">
        <v>0.2893081761006289</v>
      </c>
    </row>
    <row r="95">
      <c r="A95">
        <f>HYPERLINK("https://stackoverflow.com/q/41827855", "41827855")</f>
        <v/>
      </c>
      <c r="B95" t="n">
        <v>0.3397745571658615</v>
      </c>
    </row>
    <row r="96">
      <c r="A96">
        <f>HYPERLINK("https://stackoverflow.com/q/41905258", "41905258")</f>
        <v/>
      </c>
      <c r="B96" t="n">
        <v>0.4563492063492063</v>
      </c>
    </row>
    <row r="97">
      <c r="A97">
        <f>HYPERLINK("https://stackoverflow.com/q/41980071", "41980071")</f>
        <v/>
      </c>
      <c r="B97" t="n">
        <v>0.521505376344086</v>
      </c>
    </row>
    <row r="98">
      <c r="A98">
        <f>HYPERLINK("https://stackoverflow.com/q/42053998", "42053998")</f>
        <v/>
      </c>
      <c r="B98" t="n">
        <v>0.3347398030942335</v>
      </c>
    </row>
    <row r="99">
      <c r="A99">
        <f>HYPERLINK("https://stackoverflow.com/q/42121564", "42121564")</f>
        <v/>
      </c>
      <c r="B99" t="n">
        <v>0.4095238095238095</v>
      </c>
    </row>
    <row r="100">
      <c r="A100">
        <f>HYPERLINK("https://stackoverflow.com/q/42170805", "42170805")</f>
        <v/>
      </c>
      <c r="B100" t="n">
        <v>0.4612159329140461</v>
      </c>
    </row>
    <row r="101">
      <c r="A101">
        <f>HYPERLINK("https://stackoverflow.com/q/42254535", "42254535")</f>
        <v/>
      </c>
      <c r="B101" t="n">
        <v>0.3214285714285715</v>
      </c>
    </row>
    <row r="102">
      <c r="A102">
        <f>HYPERLINK("https://stackoverflow.com/q/42506938", "42506938")</f>
        <v/>
      </c>
      <c r="B102" t="n">
        <v>0.5128205128205129</v>
      </c>
    </row>
    <row r="103">
      <c r="A103">
        <f>HYPERLINK("https://stackoverflow.com/q/42530654", "42530654")</f>
        <v/>
      </c>
      <c r="B103" t="n">
        <v>0.4132231404958678</v>
      </c>
    </row>
    <row r="104">
      <c r="A104">
        <f>HYPERLINK("https://stackoverflow.com/q/42577224", "42577224")</f>
        <v/>
      </c>
      <c r="B104" t="n">
        <v>0.6231884057971014</v>
      </c>
    </row>
    <row r="105">
      <c r="A105">
        <f>HYPERLINK("https://stackoverflow.com/q/42705379", "42705379")</f>
        <v/>
      </c>
      <c r="B105" t="n">
        <v>0.4336043360433605</v>
      </c>
    </row>
    <row r="106">
      <c r="A106">
        <f>HYPERLINK("https://stackoverflow.com/q/42730602", "42730602")</f>
        <v/>
      </c>
      <c r="B106" t="n">
        <v>0.3492063492063492</v>
      </c>
    </row>
    <row r="107">
      <c r="A107">
        <f>HYPERLINK("https://stackoverflow.com/q/42797456", "42797456")</f>
        <v/>
      </c>
      <c r="B107" t="n">
        <v>0.4370370370370371</v>
      </c>
    </row>
    <row r="108">
      <c r="A108">
        <f>HYPERLINK("https://stackoverflow.com/q/42914503", "42914503")</f>
        <v/>
      </c>
      <c r="B108" t="n">
        <v>0.3620071684587813</v>
      </c>
    </row>
    <row r="109">
      <c r="A109">
        <f>HYPERLINK("https://stackoverflow.com/q/42946766", "42946766")</f>
        <v/>
      </c>
      <c r="B109" t="n">
        <v>0.6625514403292181</v>
      </c>
    </row>
    <row r="110">
      <c r="A110">
        <f>HYPERLINK("https://stackoverflow.com/q/42996482", "42996482")</f>
        <v/>
      </c>
      <c r="B110" t="n">
        <v>0.4728132387706856</v>
      </c>
    </row>
    <row r="111">
      <c r="A111">
        <f>HYPERLINK("https://stackoverflow.com/q/43008145", "43008145")</f>
        <v/>
      </c>
      <c r="B111" t="n">
        <v>0.5083333333333333</v>
      </c>
    </row>
    <row r="112">
      <c r="A112">
        <f>HYPERLINK("https://stackoverflow.com/q/43033640", "43033640")</f>
        <v/>
      </c>
      <c r="B112" t="n">
        <v>0.4832041343669251</v>
      </c>
    </row>
    <row r="113">
      <c r="A113">
        <f>HYPERLINK("https://stackoverflow.com/q/43157336", "43157336")</f>
        <v/>
      </c>
      <c r="B113" t="n">
        <v>0.5823754789272031</v>
      </c>
    </row>
    <row r="114">
      <c r="A114">
        <f>HYPERLINK("https://stackoverflow.com/q/43170471", "43170471")</f>
        <v/>
      </c>
      <c r="B114" t="n">
        <v>0.3902439024390244</v>
      </c>
    </row>
    <row r="115">
      <c r="A115">
        <f>HYPERLINK("https://stackoverflow.com/q/43212275", "43212275")</f>
        <v/>
      </c>
      <c r="B115" t="n">
        <v>0.4861111111111111</v>
      </c>
    </row>
    <row r="116">
      <c r="A116">
        <f>HYPERLINK("https://stackoverflow.com/q/43401120", "43401120")</f>
        <v/>
      </c>
      <c r="B116" t="n">
        <v>0.4498498498498498</v>
      </c>
    </row>
    <row r="117">
      <c r="A117">
        <f>HYPERLINK("https://stackoverflow.com/q/43500546", "43500546")</f>
        <v/>
      </c>
      <c r="B117" t="n">
        <v>0.3196347031963471</v>
      </c>
    </row>
    <row r="118">
      <c r="A118">
        <f>HYPERLINK("https://stackoverflow.com/q/43529651", "43529651")</f>
        <v/>
      </c>
      <c r="B118" t="n">
        <v>0.6052009456264775</v>
      </c>
    </row>
    <row r="119">
      <c r="A119">
        <f>HYPERLINK("https://stackoverflow.com/q/43612228", "43612228")</f>
        <v/>
      </c>
      <c r="B119" t="n">
        <v>0.3425925925925926</v>
      </c>
    </row>
    <row r="120">
      <c r="A120">
        <f>HYPERLINK("https://stackoverflow.com/q/43642384", "43642384")</f>
        <v/>
      </c>
      <c r="B120" t="n">
        <v>0.492063492063492</v>
      </c>
    </row>
    <row r="121">
      <c r="A121">
        <f>HYPERLINK("https://stackoverflow.com/q/43778494", "43778494")</f>
        <v/>
      </c>
      <c r="B121" t="n">
        <v>0.4104938271604938</v>
      </c>
    </row>
    <row r="122">
      <c r="A122">
        <f>HYPERLINK("https://stackoverflow.com/q/43860043", "43860043")</f>
        <v/>
      </c>
      <c r="B122" t="n">
        <v>0.5341880341880342</v>
      </c>
    </row>
    <row r="123">
      <c r="A123">
        <f>HYPERLINK("https://stackoverflow.com/q/43919778", "43919778")</f>
        <v/>
      </c>
      <c r="B123" t="n">
        <v>0.4655172413793103</v>
      </c>
    </row>
    <row r="124">
      <c r="A124">
        <f>HYPERLINK("https://stackoverflow.com/q/43995641", "43995641")</f>
        <v/>
      </c>
      <c r="B124" t="n">
        <v>0.5497076023391813</v>
      </c>
    </row>
    <row r="125">
      <c r="A125">
        <f>HYPERLINK("https://stackoverflow.com/q/44078721", "44078721")</f>
        <v/>
      </c>
      <c r="B125" t="n">
        <v>0.3803418803418803</v>
      </c>
    </row>
    <row r="126">
      <c r="A126">
        <f>HYPERLINK("https://stackoverflow.com/q/44140332", "44140332")</f>
        <v/>
      </c>
      <c r="B126" t="n">
        <v>0.4980842911877394</v>
      </c>
    </row>
    <row r="127">
      <c r="A127">
        <f>HYPERLINK("https://stackoverflow.com/q/44240704", "44240704")</f>
        <v/>
      </c>
      <c r="B127" t="n">
        <v>0.3695090439276486</v>
      </c>
    </row>
    <row r="128">
      <c r="A128">
        <f>HYPERLINK("https://stackoverflow.com/q/44418891", "44418891")</f>
        <v/>
      </c>
      <c r="B128" t="n">
        <v>0.4971751412429379</v>
      </c>
    </row>
    <row r="129">
      <c r="A129">
        <f>HYPERLINK("https://stackoverflow.com/q/44419262", "44419262")</f>
        <v/>
      </c>
      <c r="B129" t="n">
        <v>0.3205128205128205</v>
      </c>
    </row>
    <row r="130">
      <c r="A130">
        <f>HYPERLINK("https://stackoverflow.com/q/44425720", "44425720")</f>
        <v/>
      </c>
      <c r="B130" t="n">
        <v>0.4303030303030303</v>
      </c>
    </row>
    <row r="131">
      <c r="A131">
        <f>HYPERLINK("https://stackoverflow.com/q/44510491", "44510491")</f>
        <v/>
      </c>
      <c r="B131" t="n">
        <v>0.3737373737373738</v>
      </c>
    </row>
    <row r="132">
      <c r="A132">
        <f>HYPERLINK("https://stackoverflow.com/q/44680025", "44680025")</f>
        <v/>
      </c>
      <c r="B132" t="n">
        <v>0.351575456053068</v>
      </c>
    </row>
    <row r="133">
      <c r="A133">
        <f>HYPERLINK("https://stackoverflow.com/q/44851076", "44851076")</f>
        <v/>
      </c>
      <c r="B133" t="n">
        <v>0.4532163742690059</v>
      </c>
    </row>
    <row r="134">
      <c r="A134">
        <f>HYPERLINK("https://stackoverflow.com/q/44879191", "44879191")</f>
        <v/>
      </c>
      <c r="B134" t="n">
        <v>0.2777777777777778</v>
      </c>
    </row>
    <row r="135">
      <c r="A135">
        <f>HYPERLINK("https://stackoverflow.com/q/45145338", "45145338")</f>
        <v/>
      </c>
      <c r="B135" t="n">
        <v>0.6132756132756133</v>
      </c>
    </row>
    <row r="136">
      <c r="A136">
        <f>HYPERLINK("https://stackoverflow.com/q/45174597", "45174597")</f>
        <v/>
      </c>
      <c r="B136" t="n">
        <v>0.4007936507936508</v>
      </c>
    </row>
    <row r="137">
      <c r="A137">
        <f>HYPERLINK("https://stackoverflow.com/q/45224565", "45224565")</f>
        <v/>
      </c>
      <c r="B137" t="n">
        <v>0.3986254295532646</v>
      </c>
    </row>
    <row r="138">
      <c r="A138">
        <f>HYPERLINK("https://stackoverflow.com/q/45238254", "45238254")</f>
        <v/>
      </c>
      <c r="B138" t="n">
        <v>0.362962962962963</v>
      </c>
    </row>
    <row r="139">
      <c r="A139">
        <f>HYPERLINK("https://stackoverflow.com/q/45281799", "45281799")</f>
        <v/>
      </c>
      <c r="B139" t="n">
        <v>0.5791245791245792</v>
      </c>
    </row>
    <row r="140">
      <c r="A140">
        <f>HYPERLINK("https://stackoverflow.com/q/45310234", "45310234")</f>
        <v/>
      </c>
      <c r="B140" t="n">
        <v>0.5490196078431373</v>
      </c>
    </row>
    <row r="141">
      <c r="A141">
        <f>HYPERLINK("https://stackoverflow.com/q/45494320", "45494320")</f>
        <v/>
      </c>
      <c r="B141" t="n">
        <v>0.3777777777777778</v>
      </c>
    </row>
    <row r="142">
      <c r="A142">
        <f>HYPERLINK("https://stackoverflow.com/q/45511290", "45511290")</f>
        <v/>
      </c>
      <c r="B142" t="n">
        <v>0.4022988505747127</v>
      </c>
    </row>
    <row r="143">
      <c r="A143">
        <f>HYPERLINK("https://stackoverflow.com/q/45545220", "45545220")</f>
        <v/>
      </c>
      <c r="B143" t="n">
        <v>0.5521885521885522</v>
      </c>
    </row>
    <row r="144">
      <c r="A144">
        <f>HYPERLINK("https://stackoverflow.com/q/45555483", "45555483")</f>
        <v/>
      </c>
      <c r="B144" t="n">
        <v>0.3055555555555556</v>
      </c>
    </row>
    <row r="145">
      <c r="A145">
        <f>HYPERLINK("https://stackoverflow.com/q/45556919", "45556919")</f>
        <v/>
      </c>
      <c r="B145" t="n">
        <v>0.4541062801932367</v>
      </c>
    </row>
    <row r="146">
      <c r="A146">
        <f>HYPERLINK("https://stackoverflow.com/q/45602479", "45602479")</f>
        <v/>
      </c>
      <c r="B146" t="n">
        <v>0.5234567901234568</v>
      </c>
    </row>
    <row r="147">
      <c r="A147">
        <f>HYPERLINK("https://stackoverflow.com/q/45678498", "45678498")</f>
        <v/>
      </c>
      <c r="B147" t="n">
        <v>0.5701754385964912</v>
      </c>
    </row>
    <row r="148">
      <c r="A148">
        <f>HYPERLINK("https://stackoverflow.com/q/45709701", "45709701")</f>
        <v/>
      </c>
      <c r="B148" t="n">
        <v>0.5132275132275133</v>
      </c>
    </row>
    <row r="149">
      <c r="A149">
        <f>HYPERLINK("https://stackoverflow.com/q/45722513", "45722513")</f>
        <v/>
      </c>
      <c r="B149" t="n">
        <v>0.4820031298904539</v>
      </c>
    </row>
    <row r="150">
      <c r="A150">
        <f>HYPERLINK("https://stackoverflow.com/q/45723760", "45723760")</f>
        <v/>
      </c>
      <c r="B150" t="n">
        <v>0.3901808785529716</v>
      </c>
    </row>
    <row r="151">
      <c r="A151">
        <f>HYPERLINK("https://stackoverflow.com/q/45724820", "45724820")</f>
        <v/>
      </c>
      <c r="B151" t="n">
        <v>0.3523035230352303</v>
      </c>
    </row>
    <row r="152">
      <c r="A152">
        <f>HYPERLINK("https://stackoverflow.com/q/45751896", "45751896")</f>
        <v/>
      </c>
      <c r="B152" t="n">
        <v>0.5966514459665144</v>
      </c>
    </row>
    <row r="153">
      <c r="A153">
        <f>HYPERLINK("https://stackoverflow.com/q/45766911", "45766911")</f>
        <v/>
      </c>
      <c r="B153" t="n">
        <v>0.2836257309941521</v>
      </c>
    </row>
    <row r="154">
      <c r="A154">
        <f>HYPERLINK("https://stackoverflow.com/q/45817120", "45817120")</f>
        <v/>
      </c>
      <c r="B154" t="n">
        <v>0.4562289562289562</v>
      </c>
    </row>
    <row r="155">
      <c r="A155">
        <f>HYPERLINK("https://stackoverflow.com/q/45909358", "45909358")</f>
        <v/>
      </c>
      <c r="B155" t="n">
        <v>0.3333333333333333</v>
      </c>
    </row>
    <row r="156">
      <c r="A156">
        <f>HYPERLINK("https://stackoverflow.com/q/45954124", "45954124")</f>
        <v/>
      </c>
      <c r="B156" t="n">
        <v>0.3539094650205761</v>
      </c>
    </row>
    <row r="157">
      <c r="A157">
        <f>HYPERLINK("https://stackoverflow.com/q/45963371", "45963371")</f>
        <v/>
      </c>
      <c r="B157" t="n">
        <v>0.4620811287477954</v>
      </c>
    </row>
    <row r="158">
      <c r="A158">
        <f>HYPERLINK("https://stackoverflow.com/q/45978094", "45978094")</f>
        <v/>
      </c>
      <c r="B158" t="n">
        <v>0.625</v>
      </c>
    </row>
    <row r="159">
      <c r="A159">
        <f>HYPERLINK("https://stackoverflow.com/q/46041253", "46041253")</f>
        <v/>
      </c>
      <c r="B159" t="n">
        <v>0.5519713261648745</v>
      </c>
    </row>
    <row r="160">
      <c r="A160">
        <f>HYPERLINK("https://stackoverflow.com/q/46124156", "46124156")</f>
        <v/>
      </c>
      <c r="B160" t="n">
        <v>0.3903133903133903</v>
      </c>
    </row>
    <row r="161">
      <c r="A161">
        <f>HYPERLINK("https://stackoverflow.com/q/46195839", "46195839")</f>
        <v/>
      </c>
      <c r="B161" t="n">
        <v>0.5740740740740741</v>
      </c>
    </row>
    <row r="162">
      <c r="A162">
        <f>HYPERLINK("https://stackoverflow.com/q/46206207", "46206207")</f>
        <v/>
      </c>
      <c r="B162" t="n">
        <v>0.4305555555555556</v>
      </c>
    </row>
    <row r="163">
      <c r="A163">
        <f>HYPERLINK("https://stackoverflow.com/q/46211514", "46211514")</f>
        <v/>
      </c>
      <c r="B163" t="n">
        <v>0.3939393939393939</v>
      </c>
    </row>
    <row r="164">
      <c r="A164">
        <f>HYPERLINK("https://stackoverflow.com/q/46227182", "46227182")</f>
        <v/>
      </c>
      <c r="B164" t="n">
        <v>0.3997113997113997</v>
      </c>
    </row>
    <row r="165">
      <c r="A165">
        <f>HYPERLINK("https://stackoverflow.com/q/46236405", "46236405")</f>
        <v/>
      </c>
      <c r="B165" t="n">
        <v>0.3932980599647266</v>
      </c>
    </row>
    <row r="166">
      <c r="A166">
        <f>HYPERLINK("https://stackoverflow.com/q/46271988", "46271988")</f>
        <v/>
      </c>
      <c r="B166" t="n">
        <v>0.463768115942029</v>
      </c>
    </row>
    <row r="167">
      <c r="A167">
        <f>HYPERLINK("https://stackoverflow.com/q/46295367", "46295367")</f>
        <v/>
      </c>
      <c r="B167" t="n">
        <v>0.7424242424242424</v>
      </c>
    </row>
    <row r="168">
      <c r="A168">
        <f>HYPERLINK("https://stackoverflow.com/q/46321865", "46321865")</f>
        <v/>
      </c>
      <c r="B168" t="n">
        <v>0.3004115226337449</v>
      </c>
    </row>
    <row r="169">
      <c r="A169">
        <f>HYPERLINK("https://stackoverflow.com/q/46330301", "46330301")</f>
        <v/>
      </c>
      <c r="B169" t="n">
        <v>0.6053240740740741</v>
      </c>
    </row>
    <row r="170">
      <c r="A170">
        <f>HYPERLINK("https://stackoverflow.com/q/46336305", "46336305")</f>
        <v/>
      </c>
      <c r="B170" t="n">
        <v>0.3819444444444444</v>
      </c>
    </row>
    <row r="171">
      <c r="A171">
        <f>HYPERLINK("https://stackoverflow.com/q/46342043", "46342043")</f>
        <v/>
      </c>
      <c r="B171" t="n">
        <v>0.7135802469135802</v>
      </c>
    </row>
    <row r="172">
      <c r="A172">
        <f>HYPERLINK("https://stackoverflow.com/q/46378576", "46378576")</f>
        <v/>
      </c>
      <c r="B172" t="n">
        <v>0.355877616747182</v>
      </c>
    </row>
    <row r="173">
      <c r="A173">
        <f>HYPERLINK("https://stackoverflow.com/q/46421271", "46421271")</f>
        <v/>
      </c>
      <c r="B173" t="n">
        <v>0.3320261437908497</v>
      </c>
    </row>
    <row r="174">
      <c r="A174">
        <f>HYPERLINK("https://stackoverflow.com/q/46447525", "46447525")</f>
        <v/>
      </c>
      <c r="B174" t="n">
        <v>0.6037037037037037</v>
      </c>
    </row>
    <row r="175">
      <c r="A175">
        <f>HYPERLINK("https://stackoverflow.com/q/46514457", "46514457")</f>
        <v/>
      </c>
      <c r="B175" t="n">
        <v>0.6206509539842873</v>
      </c>
    </row>
    <row r="176">
      <c r="A176">
        <f>HYPERLINK("https://stackoverflow.com/q/46537440", "46537440")</f>
        <v/>
      </c>
      <c r="B176" t="n">
        <v>0.326797385620915</v>
      </c>
    </row>
    <row r="177">
      <c r="A177">
        <f>HYPERLINK("https://stackoverflow.com/q/46608926", "46608926")</f>
        <v/>
      </c>
      <c r="B177" t="n">
        <v>0.5</v>
      </c>
    </row>
    <row r="178">
      <c r="A178">
        <f>HYPERLINK("https://stackoverflow.com/q/46647682", "46647682")</f>
        <v/>
      </c>
      <c r="B178" t="n">
        <v>0.3686868686868687</v>
      </c>
    </row>
    <row r="179">
      <c r="A179">
        <f>HYPERLINK("https://stackoverflow.com/q/46655042", "46655042")</f>
        <v/>
      </c>
      <c r="B179" t="n">
        <v>0.4058956916099773</v>
      </c>
    </row>
    <row r="180">
      <c r="A180">
        <f>HYPERLINK("https://stackoverflow.com/q/46681967", "46681967")</f>
        <v/>
      </c>
      <c r="B180" t="n">
        <v>0.325925925925926</v>
      </c>
    </row>
    <row r="181">
      <c r="A181">
        <f>HYPERLINK("https://stackoverflow.com/q/46717398", "46717398")</f>
        <v/>
      </c>
      <c r="B181" t="n">
        <v>0.4526244035446489</v>
      </c>
    </row>
    <row r="182">
      <c r="A182">
        <f>HYPERLINK("https://stackoverflow.com/q/46738962", "46738962")</f>
        <v/>
      </c>
      <c r="B182" t="n">
        <v>0.3831417624521073</v>
      </c>
    </row>
    <row r="183">
      <c r="A183">
        <f>HYPERLINK("https://stackoverflow.com/q/46739891", "46739891")</f>
        <v/>
      </c>
      <c r="B183" t="n">
        <v>0.2923976608187134</v>
      </c>
    </row>
    <row r="184">
      <c r="A184">
        <f>HYPERLINK("https://stackoverflow.com/q/46767048", "46767048")</f>
        <v/>
      </c>
      <c r="B184" t="n">
        <v>0.5227272727272727</v>
      </c>
    </row>
    <row r="185">
      <c r="A185">
        <f>HYPERLINK("https://stackoverflow.com/q/46776955", "46776955")</f>
        <v/>
      </c>
      <c r="B185" t="n">
        <v>0.3149946062567422</v>
      </c>
    </row>
    <row r="186">
      <c r="A186">
        <f>HYPERLINK("https://stackoverflow.com/q/46798556", "46798556")</f>
        <v/>
      </c>
      <c r="B186" t="n">
        <v>0.3793103448275862</v>
      </c>
    </row>
    <row r="187">
      <c r="A187">
        <f>HYPERLINK("https://stackoverflow.com/q/46866935", "46866935")</f>
        <v/>
      </c>
      <c r="B187" t="n">
        <v>0.5493827160493827</v>
      </c>
    </row>
    <row r="188">
      <c r="A188">
        <f>HYPERLINK("https://stackoverflow.com/q/47013133", "47013133")</f>
        <v/>
      </c>
      <c r="B188" t="n">
        <v>0.261437908496732</v>
      </c>
    </row>
    <row r="189">
      <c r="A189">
        <f>HYPERLINK("https://stackoverflow.com/q/47013716", "47013716")</f>
        <v/>
      </c>
      <c r="B189" t="n">
        <v>0.2865497076023392</v>
      </c>
    </row>
    <row r="190">
      <c r="A190">
        <f>HYPERLINK("https://stackoverflow.com/q/47057239", "47057239")</f>
        <v/>
      </c>
      <c r="B190" t="n">
        <v>0.3367003367003367</v>
      </c>
    </row>
    <row r="191">
      <c r="A191">
        <f>HYPERLINK("https://stackoverflow.com/q/47194805", "47194805")</f>
        <v/>
      </c>
      <c r="B191" t="n">
        <v>0.4806491885143571</v>
      </c>
    </row>
    <row r="192">
      <c r="A192">
        <f>HYPERLINK("https://stackoverflow.com/q/47305630", "47305630")</f>
        <v/>
      </c>
      <c r="B192" t="n">
        <v>0.3783403656821379</v>
      </c>
    </row>
    <row r="193">
      <c r="A193">
        <f>HYPERLINK("https://stackoverflow.com/q/47731051", "47731051")</f>
        <v/>
      </c>
      <c r="B193" t="n">
        <v>0.3603174603174603</v>
      </c>
    </row>
    <row r="194">
      <c r="A194">
        <f>HYPERLINK("https://stackoverflow.com/q/47737631", "47737631")</f>
        <v/>
      </c>
      <c r="B194" t="n">
        <v>0.5101010101010102</v>
      </c>
    </row>
    <row r="195">
      <c r="A195">
        <f>HYPERLINK("https://stackoverflow.com/q/47764200", "47764200")</f>
        <v/>
      </c>
      <c r="B195" t="n">
        <v>0.5861513687600645</v>
      </c>
    </row>
    <row r="196">
      <c r="A196">
        <f>HYPERLINK("https://stackoverflow.com/q/47795639", "47795639")</f>
        <v/>
      </c>
      <c r="B196" t="n">
        <v>0.3555555555555556</v>
      </c>
    </row>
    <row r="197">
      <c r="A197">
        <f>HYPERLINK("https://stackoverflow.com/q/47823345", "47823345")</f>
        <v/>
      </c>
      <c r="B197" t="n">
        <v>0.5607843137254902</v>
      </c>
    </row>
    <row r="198">
      <c r="A198">
        <f>HYPERLINK("https://stackoverflow.com/q/47886587", "47886587")</f>
        <v/>
      </c>
      <c r="B198" t="n">
        <v>0.4133333333333333</v>
      </c>
    </row>
    <row r="199">
      <c r="A199">
        <f>HYPERLINK("https://stackoverflow.com/q/47910518", "47910518")</f>
        <v/>
      </c>
      <c r="B199" t="n">
        <v>0.4044444444444444</v>
      </c>
    </row>
    <row r="200">
      <c r="A200">
        <f>HYPERLINK("https://stackoverflow.com/q/48190454", "48190454")</f>
        <v/>
      </c>
      <c r="B200" t="n">
        <v>0.2490421455938697</v>
      </c>
    </row>
    <row r="201">
      <c r="A201">
        <f>HYPERLINK("https://stackoverflow.com/q/48279047", "48279047")</f>
        <v/>
      </c>
      <c r="B201" t="n">
        <v>0.4055555555555556</v>
      </c>
    </row>
    <row r="202">
      <c r="A202">
        <f>HYPERLINK("https://stackoverflow.com/q/48284673", "48284673")</f>
        <v/>
      </c>
      <c r="B202" t="n">
        <v>0.3247863247863248</v>
      </c>
    </row>
    <row r="203">
      <c r="A203">
        <f>HYPERLINK("https://stackoverflow.com/q/48426028", "48426028")</f>
        <v/>
      </c>
      <c r="B203" t="n">
        <v>0.5122143420015761</v>
      </c>
    </row>
    <row r="204">
      <c r="A204">
        <f>HYPERLINK("https://stackoverflow.com/q/48439868", "48439868")</f>
        <v/>
      </c>
      <c r="B204" t="n">
        <v>0.3634259259259259</v>
      </c>
    </row>
    <row r="205">
      <c r="A205">
        <f>HYPERLINK("https://stackoverflow.com/q/48642274", "48642274")</f>
        <v/>
      </c>
      <c r="B205" t="n">
        <v>0.5415318230852212</v>
      </c>
    </row>
    <row r="206">
      <c r="A206">
        <f>HYPERLINK("https://stackoverflow.com/q/48646795", "48646795")</f>
        <v/>
      </c>
      <c r="B206" t="n">
        <v>0.5786435786435786</v>
      </c>
    </row>
    <row r="207">
      <c r="A207">
        <f>HYPERLINK("https://stackoverflow.com/q/48649652", "48649652")</f>
        <v/>
      </c>
      <c r="B207" t="n">
        <v>0.2789115646258504</v>
      </c>
    </row>
    <row r="208">
      <c r="A208">
        <f>HYPERLINK("https://stackoverflow.com/q/48791497", "48791497")</f>
        <v/>
      </c>
      <c r="B208" t="n">
        <v>0.4056847545219638</v>
      </c>
    </row>
    <row r="209">
      <c r="A209">
        <f>HYPERLINK("https://stackoverflow.com/q/48842439", "48842439")</f>
        <v/>
      </c>
      <c r="B209" t="n">
        <v>0.3257575757575757</v>
      </c>
    </row>
    <row r="210">
      <c r="A210">
        <f>HYPERLINK("https://stackoverflow.com/q/48913880", "48913880")</f>
        <v/>
      </c>
      <c r="B210" t="n">
        <v>0.4490740740740741</v>
      </c>
    </row>
    <row r="211">
      <c r="A211">
        <f>HYPERLINK("https://stackoverflow.com/q/48914817", "48914817")</f>
        <v/>
      </c>
      <c r="B211" t="n">
        <v>0.4126984126984127</v>
      </c>
    </row>
    <row r="212">
      <c r="A212">
        <f>HYPERLINK("https://stackoverflow.com/q/49035373", "49035373")</f>
        <v/>
      </c>
      <c r="B212" t="n">
        <v>0.5555555555555556</v>
      </c>
    </row>
    <row r="213">
      <c r="A213">
        <f>HYPERLINK("https://stackoverflow.com/q/49042255", "49042255")</f>
        <v/>
      </c>
      <c r="B213" t="n">
        <v>0.5535353535353535</v>
      </c>
    </row>
    <row r="214">
      <c r="A214">
        <f>HYPERLINK("https://stackoverflow.com/q/49097763", "49097763")</f>
        <v/>
      </c>
      <c r="B214" t="n">
        <v>0.5008291873963516</v>
      </c>
    </row>
    <row r="215">
      <c r="A215">
        <f>HYPERLINK("https://stackoverflow.com/q/49146043", "49146043")</f>
        <v/>
      </c>
      <c r="B215" t="n">
        <v>0.3747276688453159</v>
      </c>
    </row>
    <row r="216">
      <c r="A216">
        <f>HYPERLINK("https://stackoverflow.com/q/49148407", "49148407")</f>
        <v/>
      </c>
      <c r="B216" t="n">
        <v>0.4022988505747127</v>
      </c>
    </row>
    <row r="217">
      <c r="A217">
        <f>HYPERLINK("https://stackoverflow.com/q/49175094", "49175094")</f>
        <v/>
      </c>
      <c r="B217" t="n">
        <v>0.4824561403508772</v>
      </c>
    </row>
    <row r="218">
      <c r="A218">
        <f>HYPERLINK("https://stackoverflow.com/q/49242888", "49242888")</f>
        <v/>
      </c>
      <c r="B218" t="n">
        <v>0.3508771929824561</v>
      </c>
    </row>
    <row r="219">
      <c r="A219">
        <f>HYPERLINK("https://stackoverflow.com/q/49286426", "49286426")</f>
        <v/>
      </c>
      <c r="B219" t="n">
        <v>0.4766666666666667</v>
      </c>
    </row>
    <row r="220">
      <c r="A220">
        <f>HYPERLINK("https://stackoverflow.com/q/49375184", "49375184")</f>
        <v/>
      </c>
      <c r="B220" t="n">
        <v>0.5337690631808278</v>
      </c>
    </row>
    <row r="221">
      <c r="A221">
        <f>HYPERLINK("https://stackoverflow.com/q/49409218", "49409218")</f>
        <v/>
      </c>
      <c r="B221" t="n">
        <v>0.3093093093093093</v>
      </c>
    </row>
    <row r="222">
      <c r="A222">
        <f>HYPERLINK("https://stackoverflow.com/q/49419372", "49419372")</f>
        <v/>
      </c>
      <c r="B222" t="n">
        <v>0.425531914893617</v>
      </c>
    </row>
    <row r="223">
      <c r="A223">
        <f>HYPERLINK("https://stackoverflow.com/q/49439737", "49439737")</f>
        <v/>
      </c>
      <c r="B223" t="n">
        <v>0.4880952380952381</v>
      </c>
    </row>
    <row r="224">
      <c r="A224">
        <f>HYPERLINK("https://stackoverflow.com/q/49449205", "49449205")</f>
        <v/>
      </c>
      <c r="B224" t="n">
        <v>0.3792270531400966</v>
      </c>
    </row>
    <row r="225">
      <c r="A225">
        <f>HYPERLINK("https://stackoverflow.com/q/49467664", "49467664")</f>
        <v/>
      </c>
      <c r="B225" t="n">
        <v>0.5216572504708098</v>
      </c>
    </row>
    <row r="226">
      <c r="A226">
        <f>HYPERLINK("https://stackoverflow.com/q/49506812", "49506812")</f>
        <v/>
      </c>
      <c r="B226" t="n">
        <v>0.3725490196078431</v>
      </c>
    </row>
    <row r="227">
      <c r="A227">
        <f>HYPERLINK("https://stackoverflow.com/q/49666940", "49666940")</f>
        <v/>
      </c>
      <c r="B227" t="n">
        <v>0.6846846846846847</v>
      </c>
    </row>
    <row r="228">
      <c r="A228">
        <f>HYPERLINK("https://stackoverflow.com/q/49670353", "49670353")</f>
        <v/>
      </c>
      <c r="B228" t="n">
        <v>0.6138079827400216</v>
      </c>
    </row>
    <row r="229">
      <c r="A229">
        <f>HYPERLINK("https://stackoverflow.com/q/49675462", "49675462")</f>
        <v/>
      </c>
      <c r="B229" t="n">
        <v>0.4208754208754209</v>
      </c>
    </row>
    <row r="230">
      <c r="A230">
        <f>HYPERLINK("https://stackoverflow.com/q/49747691", "49747691")</f>
        <v/>
      </c>
      <c r="B230" t="n">
        <v>0.4551971326164875</v>
      </c>
    </row>
    <row r="231">
      <c r="A231">
        <f>HYPERLINK("https://stackoverflow.com/q/49895043", "49895043")</f>
        <v/>
      </c>
      <c r="B231" t="n">
        <v>0.3207547169811321</v>
      </c>
    </row>
    <row r="232">
      <c r="A232">
        <f>HYPERLINK("https://stackoverflow.com/q/49913681", "49913681")</f>
        <v/>
      </c>
      <c r="B232" t="n">
        <v>0.3247863247863248</v>
      </c>
    </row>
    <row r="233">
      <c r="A233">
        <f>HYPERLINK("https://stackoverflow.com/q/49920361", "49920361")</f>
        <v/>
      </c>
      <c r="B233" t="n">
        <v>0.3047619047619048</v>
      </c>
    </row>
    <row r="234">
      <c r="A234">
        <f>HYPERLINK("https://stackoverflow.com/q/49925236", "49925236")</f>
        <v/>
      </c>
      <c r="B234" t="n">
        <v>0.5470085470085471</v>
      </c>
    </row>
    <row r="235">
      <c r="A235">
        <f>HYPERLINK("https://stackoverflow.com/q/49944261", "49944261")</f>
        <v/>
      </c>
      <c r="B235" t="n">
        <v>0.373015873015873</v>
      </c>
    </row>
    <row r="236">
      <c r="A236">
        <f>HYPERLINK("https://stackoverflow.com/q/49984925", "49984925")</f>
        <v/>
      </c>
      <c r="B236" t="n">
        <v>0.3720238095238095</v>
      </c>
    </row>
    <row r="237">
      <c r="A237">
        <f>HYPERLINK("https://stackoverflow.com/q/49997339", "49997339")</f>
        <v/>
      </c>
      <c r="B237" t="n">
        <v>0.5317460317460319</v>
      </c>
    </row>
    <row r="238">
      <c r="A238">
        <f>HYPERLINK("https://stackoverflow.com/q/50028775", "50028775")</f>
        <v/>
      </c>
      <c r="B238" t="n">
        <v>0.3398692810457516</v>
      </c>
    </row>
    <row r="239">
      <c r="A239">
        <f>HYPERLINK("https://stackoverflow.com/q/50130435", "50130435")</f>
        <v/>
      </c>
      <c r="B239" t="n">
        <v>0.4879725085910653</v>
      </c>
    </row>
    <row r="240">
      <c r="A240">
        <f>HYPERLINK("https://stackoverflow.com/q/50142255", "50142255")</f>
        <v/>
      </c>
      <c r="B240" t="n">
        <v>0.4577114427860697</v>
      </c>
    </row>
    <row r="241">
      <c r="A241">
        <f>HYPERLINK("https://stackoverflow.com/q/50167772", "50167772")</f>
        <v/>
      </c>
      <c r="B241" t="n">
        <v>0.3620071684587813</v>
      </c>
    </row>
    <row r="242">
      <c r="A242">
        <f>HYPERLINK("https://stackoverflow.com/q/50171963", "50171963")</f>
        <v/>
      </c>
      <c r="B242" t="n">
        <v>0.3567251461988304</v>
      </c>
    </row>
    <row r="243">
      <c r="A243">
        <f>HYPERLINK("https://stackoverflow.com/q/50184405", "50184405")</f>
        <v/>
      </c>
      <c r="B243" t="n">
        <v>0.4525745257452575</v>
      </c>
    </row>
    <row r="244">
      <c r="A244">
        <f>HYPERLINK("https://stackoverflow.com/q/50194352", "50194352")</f>
        <v/>
      </c>
      <c r="B244" t="n">
        <v>0.3664021164021164</v>
      </c>
    </row>
    <row r="245">
      <c r="A245">
        <f>HYPERLINK("https://stackoverflow.com/q/50218500", "50218500")</f>
        <v/>
      </c>
      <c r="B245" t="n">
        <v>0.351575456053068</v>
      </c>
    </row>
    <row r="246">
      <c r="A246">
        <f>HYPERLINK("https://stackoverflow.com/q/50280733", "50280733")</f>
        <v/>
      </c>
      <c r="B246" t="n">
        <v>0.4957264957264957</v>
      </c>
    </row>
    <row r="247">
      <c r="A247">
        <f>HYPERLINK("https://stackoverflow.com/q/50326508", "50326508")</f>
        <v/>
      </c>
      <c r="B247" t="n">
        <v>0.4571428571428571</v>
      </c>
    </row>
    <row r="248">
      <c r="A248">
        <f>HYPERLINK("https://stackoverflow.com/q/50339104", "50339104")</f>
        <v/>
      </c>
      <c r="B248" t="n">
        <v>0.3727144866385373</v>
      </c>
    </row>
    <row r="249">
      <c r="A249">
        <f>HYPERLINK("https://stackoverflow.com/q/50447594", "50447594")</f>
        <v/>
      </c>
      <c r="B249" t="n">
        <v>0.3760683760683761</v>
      </c>
    </row>
    <row r="250">
      <c r="A250">
        <f>HYPERLINK("https://stackoverflow.com/q/50480858", "50480858")</f>
        <v/>
      </c>
      <c r="B250" t="n">
        <v>0.5672514619883041</v>
      </c>
    </row>
    <row r="251">
      <c r="A251">
        <f>HYPERLINK("https://stackoverflow.com/q/50591528", "50591528")</f>
        <v/>
      </c>
      <c r="B251" t="n">
        <v>0.3690476190476191</v>
      </c>
    </row>
    <row r="252">
      <c r="A252">
        <f>HYPERLINK("https://stackoverflow.com/q/50688958", "50688958")</f>
        <v/>
      </c>
      <c r="B252" t="n">
        <v>0.5611111111111111</v>
      </c>
    </row>
    <row r="253">
      <c r="A253">
        <f>HYPERLINK("https://stackoverflow.com/q/50705737", "50705737")</f>
        <v/>
      </c>
      <c r="B253" t="n">
        <v>0.7913832199546486</v>
      </c>
    </row>
    <row r="254">
      <c r="A254">
        <f>HYPERLINK("https://stackoverflow.com/q/50710541", "50710541")</f>
        <v/>
      </c>
      <c r="B254" t="n">
        <v>0.4367436743674367</v>
      </c>
    </row>
    <row r="255">
      <c r="A255">
        <f>HYPERLINK("https://stackoverflow.com/q/50713215", "50713215")</f>
        <v/>
      </c>
      <c r="B255" t="n">
        <v>0.572463768115942</v>
      </c>
    </row>
    <row r="256">
      <c r="A256">
        <f>HYPERLINK("https://stackoverflow.com/q/50718804", "50718804")</f>
        <v/>
      </c>
      <c r="B256" t="n">
        <v>0.6694444444444444</v>
      </c>
    </row>
    <row r="257">
      <c r="A257">
        <f>HYPERLINK("https://stackoverflow.com/q/50766363", "50766363")</f>
        <v/>
      </c>
      <c r="B257" t="n">
        <v>0.4783427495291902</v>
      </c>
    </row>
    <row r="258">
      <c r="A258">
        <f>HYPERLINK("https://stackoverflow.com/q/50822695", "50822695")</f>
        <v/>
      </c>
      <c r="B258" t="n">
        <v>0.3472222222222222</v>
      </c>
    </row>
    <row r="259">
      <c r="A259">
        <f>HYPERLINK("https://stackoverflow.com/q/50823383", "50823383")</f>
        <v/>
      </c>
      <c r="B259" t="n">
        <v>0.4805555555555556</v>
      </c>
    </row>
    <row r="260">
      <c r="A260">
        <f>HYPERLINK("https://stackoverflow.com/q/50829992", "50829992")</f>
        <v/>
      </c>
      <c r="B260" t="n">
        <v>0.6193415637860082</v>
      </c>
    </row>
    <row r="261">
      <c r="A261">
        <f>HYPERLINK("https://stackoverflow.com/q/50851665", "50851665")</f>
        <v/>
      </c>
      <c r="B261" t="n">
        <v>0.3512544802867383</v>
      </c>
    </row>
    <row r="262">
      <c r="A262">
        <f>HYPERLINK("https://stackoverflow.com/q/50877966", "50877966")</f>
        <v/>
      </c>
      <c r="B262" t="n">
        <v>0.3533333333333333</v>
      </c>
    </row>
    <row r="263">
      <c r="A263">
        <f>HYPERLINK("https://stackoverflow.com/q/50903007", "50903007")</f>
        <v/>
      </c>
      <c r="B263" t="n">
        <v>0.4444444444444444</v>
      </c>
    </row>
    <row r="264">
      <c r="A264">
        <f>HYPERLINK("https://stackoverflow.com/q/50945866", "50945866")</f>
        <v/>
      </c>
      <c r="B264" t="n">
        <v>0.3535353535353535</v>
      </c>
    </row>
    <row r="265">
      <c r="A265">
        <f>HYPERLINK("https://stackoverflow.com/q/50977178", "50977178")</f>
        <v/>
      </c>
      <c r="B265" t="n">
        <v>0.7562358276643991</v>
      </c>
    </row>
    <row r="266">
      <c r="A266">
        <f>HYPERLINK("https://stackoverflow.com/q/50986952", "50986952")</f>
        <v/>
      </c>
      <c r="B266" t="n">
        <v>0.4138888888888889</v>
      </c>
    </row>
    <row r="267">
      <c r="A267">
        <f>HYPERLINK("https://stackoverflow.com/q/51016243", "51016243")</f>
        <v/>
      </c>
      <c r="B267" t="n">
        <v>0.4610591900311526</v>
      </c>
    </row>
    <row r="268">
      <c r="A268">
        <f>HYPERLINK("https://stackoverflow.com/q/51031354", "51031354")</f>
        <v/>
      </c>
      <c r="B268" t="n">
        <v>0.7073170731707317</v>
      </c>
    </row>
    <row r="269">
      <c r="A269">
        <f>HYPERLINK("https://stackoverflow.com/q/51032451", "51032451")</f>
        <v/>
      </c>
      <c r="B269" t="n">
        <v>0.7063162747810051</v>
      </c>
    </row>
    <row r="270">
      <c r="A270">
        <f>HYPERLINK("https://stackoverflow.com/q/51033320", "51033320")</f>
        <v/>
      </c>
      <c r="B270" t="n">
        <v>0.456140350877193</v>
      </c>
    </row>
    <row r="271">
      <c r="A271">
        <f>HYPERLINK("https://stackoverflow.com/q/51066585", "51066585")</f>
        <v/>
      </c>
      <c r="B271" t="n">
        <v>0.4909560723514212</v>
      </c>
    </row>
    <row r="272">
      <c r="A272">
        <f>HYPERLINK("https://stackoverflow.com/q/51079139", "51079139")</f>
        <v/>
      </c>
      <c r="B272" t="n">
        <v>0.4081196581196582</v>
      </c>
    </row>
    <row r="273">
      <c r="A273">
        <f>HYPERLINK("https://stackoverflow.com/q/51086790", "51086790")</f>
        <v/>
      </c>
      <c r="B273" t="n">
        <v>0.5291902071563088</v>
      </c>
    </row>
    <row r="274">
      <c r="A274">
        <f>HYPERLINK("https://stackoverflow.com/q/51105842", "51105842")</f>
        <v/>
      </c>
      <c r="B274" t="n">
        <v>0.3498498498498498</v>
      </c>
    </row>
    <row r="275">
      <c r="A275">
        <f>HYPERLINK("https://stackoverflow.com/q/51142087", "51142087")</f>
        <v/>
      </c>
      <c r="B275" t="n">
        <v>0.3402777777777778</v>
      </c>
    </row>
    <row r="276">
      <c r="A276">
        <f>HYPERLINK("https://stackoverflow.com/q/51289884", "51289884")</f>
        <v/>
      </c>
      <c r="B276" t="n">
        <v>0.2759856630824373</v>
      </c>
    </row>
    <row r="277">
      <c r="A277">
        <f>HYPERLINK("https://stackoverflow.com/q/51308896", "51308896")</f>
        <v/>
      </c>
      <c r="B277" t="n">
        <v>0.3995271867612293</v>
      </c>
    </row>
    <row r="278">
      <c r="A278">
        <f>HYPERLINK("https://stackoverflow.com/q/51369708", "51369708")</f>
        <v/>
      </c>
      <c r="B278" t="n">
        <v>0.4379084967320261</v>
      </c>
    </row>
    <row r="279">
      <c r="A279">
        <f>HYPERLINK("https://stackoverflow.com/q/51429292", "51429292")</f>
        <v/>
      </c>
      <c r="B279" t="n">
        <v>0.3877068557919622</v>
      </c>
    </row>
    <row r="280">
      <c r="A280">
        <f>HYPERLINK("https://stackoverflow.com/q/51472013", "51472013")</f>
        <v/>
      </c>
      <c r="B280" t="n">
        <v>0.6141257536606374</v>
      </c>
    </row>
    <row r="281">
      <c r="A281">
        <f>HYPERLINK("https://stackoverflow.com/q/51525766", "51525766")</f>
        <v/>
      </c>
      <c r="B281" t="n">
        <v>0.2575757575757576</v>
      </c>
    </row>
    <row r="282">
      <c r="A282">
        <f>HYPERLINK("https://stackoverflow.com/q/51545104", "51545104")</f>
        <v/>
      </c>
      <c r="B282" t="n">
        <v>0.6154970760233918</v>
      </c>
    </row>
    <row r="283">
      <c r="A283">
        <f>HYPERLINK("https://stackoverflow.com/q/51555502", "51555502")</f>
        <v/>
      </c>
      <c r="B283" t="n">
        <v>0.2818930041152263</v>
      </c>
    </row>
    <row r="284">
      <c r="A284">
        <f>HYPERLINK("https://stackoverflow.com/q/51592581", "51592581")</f>
        <v/>
      </c>
      <c r="B284" t="n">
        <v>0.3703703703703704</v>
      </c>
    </row>
    <row r="285">
      <c r="A285">
        <f>HYPERLINK("https://stackoverflow.com/q/51627648", "51627648")</f>
        <v/>
      </c>
      <c r="B285" t="n">
        <v>0.4305555555555556</v>
      </c>
    </row>
    <row r="286">
      <c r="A286">
        <f>HYPERLINK("https://stackoverflow.com/q/51675435", "51675435")</f>
        <v/>
      </c>
      <c r="B286" t="n">
        <v>0.4660033167495854</v>
      </c>
    </row>
    <row r="287">
      <c r="A287">
        <f>HYPERLINK("https://stackoverflow.com/q/51731481", "51731481")</f>
        <v/>
      </c>
      <c r="B287" t="n">
        <v>0.5723905723905723</v>
      </c>
    </row>
    <row r="288">
      <c r="A288">
        <f>HYPERLINK("https://stackoverflow.com/q/51739637", "51739637")</f>
        <v/>
      </c>
      <c r="B288" t="n">
        <v>0.4541062801932367</v>
      </c>
    </row>
    <row r="289">
      <c r="A289">
        <f>HYPERLINK("https://stackoverflow.com/q/51769448", "51769448")</f>
        <v/>
      </c>
      <c r="B289" t="n">
        <v>0.4149659863945578</v>
      </c>
    </row>
    <row r="290">
      <c r="A290">
        <f>HYPERLINK("https://stackoverflow.com/q/51847630", "51847630")</f>
        <v/>
      </c>
      <c r="B290" t="n">
        <v>0.5638888888888889</v>
      </c>
    </row>
    <row r="291">
      <c r="A291">
        <f>HYPERLINK("https://stackoverflow.com/q/51875348", "51875348")</f>
        <v/>
      </c>
      <c r="B291" t="n">
        <v>0.2762762762762763</v>
      </c>
    </row>
    <row r="292">
      <c r="A292">
        <f>HYPERLINK("https://stackoverflow.com/q/51895945", "51895945")</f>
        <v/>
      </c>
      <c r="B292" t="n">
        <v>0.3357487922705314</v>
      </c>
    </row>
    <row r="293">
      <c r="A293">
        <f>HYPERLINK("https://stackoverflow.com/q/51927332", "51927332")</f>
        <v/>
      </c>
      <c r="B293" t="n">
        <v>0.3936507936507936</v>
      </c>
    </row>
    <row r="294">
      <c r="A294">
        <f>HYPERLINK("https://stackoverflow.com/q/51973789", "51973789")</f>
        <v/>
      </c>
      <c r="B294" t="n">
        <v>0.3888888888888889</v>
      </c>
    </row>
    <row r="295">
      <c r="A295">
        <f>HYPERLINK("https://stackoverflow.com/q/51977391", "51977391")</f>
        <v/>
      </c>
      <c r="B295" t="n">
        <v>0.6148148148148148</v>
      </c>
    </row>
    <row r="296">
      <c r="A296">
        <f>HYPERLINK("https://stackoverflow.com/q/51993959", "51993959")</f>
        <v/>
      </c>
      <c r="B296" t="n">
        <v>0.6009070294784581</v>
      </c>
    </row>
    <row r="297">
      <c r="A297">
        <f>HYPERLINK("https://stackoverflow.com/q/52057206", "52057206")</f>
        <v/>
      </c>
      <c r="B297" t="n">
        <v>0.4943639291465378</v>
      </c>
    </row>
    <row r="298">
      <c r="A298">
        <f>HYPERLINK("https://stackoverflow.com/q/52085701", "52085701")</f>
        <v/>
      </c>
      <c r="B298" t="n">
        <v>0.4280701754385965</v>
      </c>
    </row>
    <row r="299">
      <c r="A299">
        <f>HYPERLINK("https://stackoverflow.com/q/52088852", "52088852")</f>
        <v/>
      </c>
      <c r="B299" t="n">
        <v>0.4888888888888889</v>
      </c>
    </row>
    <row r="300">
      <c r="A300">
        <f>HYPERLINK("https://stackoverflow.com/q/52213181", "52213181")</f>
        <v/>
      </c>
      <c r="B300" t="n">
        <v>0.4215686274509804</v>
      </c>
    </row>
    <row r="301">
      <c r="A301">
        <f>HYPERLINK("https://stackoverflow.com/q/52316754", "52316754")</f>
        <v/>
      </c>
      <c r="B301" t="n">
        <v>0.5106837606837606</v>
      </c>
    </row>
    <row r="302">
      <c r="A302">
        <f>HYPERLINK("https://stackoverflow.com/q/52325612", "52325612")</f>
        <v/>
      </c>
      <c r="B302" t="n">
        <v>0.3302469135802469</v>
      </c>
    </row>
    <row r="303">
      <c r="A303">
        <f>HYPERLINK("https://stackoverflow.com/q/52421026", "52421026")</f>
        <v/>
      </c>
      <c r="B303" t="n">
        <v>0.3464052287581699</v>
      </c>
    </row>
    <row r="304">
      <c r="A304">
        <f>HYPERLINK("https://stackoverflow.com/q/52427085", "52427085")</f>
        <v/>
      </c>
      <c r="B304" t="n">
        <v>0.3359173126614987</v>
      </c>
    </row>
    <row r="305">
      <c r="A305">
        <f>HYPERLINK("https://stackoverflow.com/q/52436007", "52436007")</f>
        <v/>
      </c>
      <c r="B305" t="n">
        <v>0.6393162393162393</v>
      </c>
    </row>
    <row r="306">
      <c r="A306">
        <f>HYPERLINK("https://stackoverflow.com/q/52441440", "52441440")</f>
        <v/>
      </c>
      <c r="B306" t="n">
        <v>0.3717948717948718</v>
      </c>
    </row>
    <row r="307">
      <c r="A307">
        <f>HYPERLINK("https://stackoverflow.com/q/52486527", "52486527")</f>
        <v/>
      </c>
      <c r="B307" t="n">
        <v>0.3746031746031746</v>
      </c>
    </row>
    <row r="308">
      <c r="A308">
        <f>HYPERLINK("https://stackoverflow.com/q/52626952", "52626952")</f>
        <v/>
      </c>
      <c r="B308" t="n">
        <v>0.4497354497354497</v>
      </c>
    </row>
    <row r="309">
      <c r="A309">
        <f>HYPERLINK("https://stackoverflow.com/q/52648963", "52648963")</f>
        <v/>
      </c>
      <c r="B309" t="n">
        <v>0.3954248366013072</v>
      </c>
    </row>
    <row r="310">
      <c r="A310">
        <f>HYPERLINK("https://stackoverflow.com/q/52656748", "52656748")</f>
        <v/>
      </c>
      <c r="B310" t="n">
        <v>0.4370370370370371</v>
      </c>
    </row>
    <row r="311">
      <c r="A311">
        <f>HYPERLINK("https://stackoverflow.com/q/52706803", "52706803")</f>
        <v/>
      </c>
      <c r="B311" t="n">
        <v>0.4219114219114219</v>
      </c>
    </row>
    <row r="312">
      <c r="A312">
        <f>HYPERLINK("https://stackoverflow.com/q/52720455", "52720455")</f>
        <v/>
      </c>
      <c r="B312" t="n">
        <v>0.3244949494949496</v>
      </c>
    </row>
    <row r="313">
      <c r="A313">
        <f>HYPERLINK("https://stackoverflow.com/q/52805378", "52805378")</f>
        <v/>
      </c>
      <c r="B313" t="n">
        <v>0.5895061728395061</v>
      </c>
    </row>
    <row r="314">
      <c r="A314">
        <f>HYPERLINK("https://stackoverflow.com/q/52814608", "52814608")</f>
        <v/>
      </c>
      <c r="B314" t="n">
        <v>0.3464052287581699</v>
      </c>
    </row>
    <row r="315">
      <c r="A315">
        <f>HYPERLINK("https://stackoverflow.com/q/52825572", "52825572")</f>
        <v/>
      </c>
      <c r="B315" t="n">
        <v>0.4412698412698413</v>
      </c>
    </row>
    <row r="316">
      <c r="A316">
        <f>HYPERLINK("https://stackoverflow.com/q/52840363", "52840363")</f>
        <v/>
      </c>
      <c r="B316" t="n">
        <v>0.3580246913580247</v>
      </c>
    </row>
    <row r="317">
      <c r="A317">
        <f>HYPERLINK("https://stackoverflow.com/q/52892670", "52892670")</f>
        <v/>
      </c>
      <c r="B317" t="n">
        <v>0.4065656565656566</v>
      </c>
    </row>
    <row r="318">
      <c r="A318">
        <f>HYPERLINK("https://stackoverflow.com/q/52897466", "52897466")</f>
        <v/>
      </c>
      <c r="B318" t="n">
        <v>0.5341880341880342</v>
      </c>
    </row>
    <row r="319">
      <c r="A319">
        <f>HYPERLINK("https://stackoverflow.com/q/52919137", "52919137")</f>
        <v/>
      </c>
      <c r="B319" t="n">
        <v>0.5256410256410257</v>
      </c>
    </row>
    <row r="320">
      <c r="A320">
        <f>HYPERLINK("https://stackoverflow.com/q/52939680", "52939680")</f>
        <v/>
      </c>
      <c r="B320" t="n">
        <v>0.2962962962962963</v>
      </c>
    </row>
    <row r="321">
      <c r="A321">
        <f>HYPERLINK("https://stackoverflow.com/q/52961393", "52961393")</f>
        <v/>
      </c>
      <c r="B321" t="n">
        <v>0.6515775034293553</v>
      </c>
    </row>
    <row r="322">
      <c r="A322">
        <f>HYPERLINK("https://stackoverflow.com/q/53161038", "53161038")</f>
        <v/>
      </c>
      <c r="B322" t="n">
        <v>0.5833333333333334</v>
      </c>
    </row>
    <row r="323">
      <c r="A323">
        <f>HYPERLINK("https://stackoverflow.com/q/53169033", "53169033")</f>
        <v/>
      </c>
      <c r="B323" t="n">
        <v>0.4882154882154882</v>
      </c>
    </row>
    <row r="324">
      <c r="A324">
        <f>HYPERLINK("https://stackoverflow.com/q/53170139", "53170139")</f>
        <v/>
      </c>
      <c r="B324" t="n">
        <v>0.5138888888888888</v>
      </c>
    </row>
    <row r="325">
      <c r="A325">
        <f>HYPERLINK("https://stackoverflow.com/q/53170292", "53170292")</f>
        <v/>
      </c>
      <c r="B325" t="n">
        <v>0.3673835125448029</v>
      </c>
    </row>
    <row r="326">
      <c r="A326">
        <f>HYPERLINK("https://stackoverflow.com/q/53197839", "53197839")</f>
        <v/>
      </c>
      <c r="B326" t="n">
        <v>0.4970760233918128</v>
      </c>
    </row>
    <row r="327">
      <c r="A327">
        <f>HYPERLINK("https://stackoverflow.com/q/53207653", "53207653")</f>
        <v/>
      </c>
      <c r="B327" t="n">
        <v>0.5299145299145299</v>
      </c>
    </row>
    <row r="328">
      <c r="A328">
        <f>HYPERLINK("https://stackoverflow.com/q/53287555", "53287555")</f>
        <v/>
      </c>
      <c r="B328" t="n">
        <v>0.4323232323232323</v>
      </c>
    </row>
    <row r="329">
      <c r="A329">
        <f>HYPERLINK("https://stackoverflow.com/q/53303701", "53303701")</f>
        <v/>
      </c>
      <c r="B329" t="n">
        <v>0.3063973063973064</v>
      </c>
    </row>
    <row r="330">
      <c r="A330">
        <f>HYPERLINK("https://stackoverflow.com/q/53410290", "53410290")</f>
        <v/>
      </c>
      <c r="B330" t="n">
        <v>0.3837037037037037</v>
      </c>
    </row>
    <row r="331">
      <c r="A331">
        <f>HYPERLINK("https://stackoverflow.com/q/53433521", "53433521")</f>
        <v/>
      </c>
      <c r="B331" t="n">
        <v>0.5067750677506775</v>
      </c>
    </row>
    <row r="332">
      <c r="A332">
        <f>HYPERLINK("https://stackoverflow.com/q/53439446", "53439446")</f>
        <v/>
      </c>
      <c r="B332" t="n">
        <v>0.3361462728551336</v>
      </c>
    </row>
    <row r="333">
      <c r="A333">
        <f>HYPERLINK("https://stackoverflow.com/q/53499572", "53499572")</f>
        <v/>
      </c>
      <c r="B333" t="n">
        <v>0.4938271604938271</v>
      </c>
    </row>
    <row r="334">
      <c r="A334">
        <f>HYPERLINK("https://stackoverflow.com/q/53522196", "53522196")</f>
        <v/>
      </c>
      <c r="B334" t="n">
        <v>0.3833333333333334</v>
      </c>
    </row>
    <row r="335">
      <c r="A335">
        <f>HYPERLINK("https://stackoverflow.com/q/53538056", "53538056")</f>
        <v/>
      </c>
      <c r="B335" t="n">
        <v>0.2948717948717949</v>
      </c>
    </row>
    <row r="336">
      <c r="A336">
        <f>HYPERLINK("https://stackoverflow.com/q/53544934", "53544934")</f>
        <v/>
      </c>
      <c r="B336" t="n">
        <v>0.5555555555555556</v>
      </c>
    </row>
    <row r="337">
      <c r="A337">
        <f>HYPERLINK("https://stackoverflow.com/q/53618469", "53618469")</f>
        <v/>
      </c>
      <c r="B337" t="n">
        <v>0.5524691358024691</v>
      </c>
    </row>
    <row r="338">
      <c r="A338">
        <f>HYPERLINK("https://stackoverflow.com/q/53670395", "53670395")</f>
        <v/>
      </c>
      <c r="B338" t="n">
        <v>0.3840155945419103</v>
      </c>
    </row>
    <row r="339">
      <c r="A339">
        <f>HYPERLINK("https://stackoverflow.com/q/53750539", "53750539")</f>
        <v/>
      </c>
      <c r="B339" t="n">
        <v>0.3396825396825397</v>
      </c>
    </row>
    <row r="340">
      <c r="A340">
        <f>HYPERLINK("https://stackoverflow.com/q/53751429", "53751429")</f>
        <v/>
      </c>
      <c r="B340" t="n">
        <v>0.3412698412698413</v>
      </c>
    </row>
    <row r="341">
      <c r="A341">
        <f>HYPERLINK("https://stackoverflow.com/q/53808662", "53808662")</f>
        <v/>
      </c>
      <c r="B341" t="n">
        <v>0.4605263157894737</v>
      </c>
    </row>
    <row r="342">
      <c r="A342">
        <f>HYPERLINK("https://stackoverflow.com/q/53821137", "53821137")</f>
        <v/>
      </c>
      <c r="B342" t="n">
        <v>0.4179292929292929</v>
      </c>
    </row>
    <row r="343">
      <c r="A343">
        <f>HYPERLINK("https://stackoverflow.com/q/53838659", "53838659")</f>
        <v/>
      </c>
      <c r="B343" t="n">
        <v>0.2777777777777778</v>
      </c>
    </row>
    <row r="344">
      <c r="A344">
        <f>HYPERLINK("https://stackoverflow.com/q/53874059", "53874059")</f>
        <v/>
      </c>
      <c r="B344" t="n">
        <v>0.4116161616161616</v>
      </c>
    </row>
    <row r="345">
      <c r="A345">
        <f>HYPERLINK("https://stackoverflow.com/q/54069553", "54069553")</f>
        <v/>
      </c>
      <c r="B345" t="n">
        <v>0.3644444444444445</v>
      </c>
    </row>
    <row r="346">
      <c r="A346">
        <f>HYPERLINK("https://stackoverflow.com/q/54113212", "54113212")</f>
        <v/>
      </c>
      <c r="B346" t="n">
        <v>0.5866013071895425</v>
      </c>
    </row>
    <row r="347">
      <c r="A347">
        <f>HYPERLINK("https://stackoverflow.com/q/54223484", "54223484")</f>
        <v/>
      </c>
      <c r="B347" t="n">
        <v>0.5155555555555555</v>
      </c>
    </row>
    <row r="348">
      <c r="A348">
        <f>HYPERLINK("https://stackoverflow.com/q/54288494", "54288494")</f>
        <v/>
      </c>
      <c r="B348" t="n">
        <v>0.4228395061728395</v>
      </c>
    </row>
    <row r="349">
      <c r="A349">
        <f>HYPERLINK("https://stackoverflow.com/q/54365658", "54365658")</f>
        <v/>
      </c>
      <c r="B349" t="n">
        <v>0.5390946502057613</v>
      </c>
    </row>
    <row r="350">
      <c r="A350">
        <f>HYPERLINK("https://stackoverflow.com/q/54406837", "54406837")</f>
        <v/>
      </c>
      <c r="B350" t="n">
        <v>0.4406130268199234</v>
      </c>
    </row>
    <row r="351">
      <c r="A351">
        <f>HYPERLINK("https://stackoverflow.com/q/54446152", "54446152")</f>
        <v/>
      </c>
      <c r="B351" t="n">
        <v>0.5980024968789014</v>
      </c>
    </row>
    <row r="352">
      <c r="A352">
        <f>HYPERLINK("https://stackoverflow.com/q/54557467", "54557467")</f>
        <v/>
      </c>
      <c r="B352" t="n">
        <v>0.6971677559912854</v>
      </c>
    </row>
    <row r="353">
      <c r="A353">
        <f>HYPERLINK("https://stackoverflow.com/q/54577431", "54577431")</f>
        <v/>
      </c>
      <c r="B353" t="n">
        <v>0.4209401709401709</v>
      </c>
    </row>
    <row r="354">
      <c r="A354">
        <f>HYPERLINK("https://stackoverflow.com/q/54754818", "54754818")</f>
        <v/>
      </c>
      <c r="B354" t="n">
        <v>0.6392318244170097</v>
      </c>
    </row>
    <row r="355">
      <c r="A355">
        <f>HYPERLINK("https://stackoverflow.com/q/54773028", "54773028")</f>
        <v/>
      </c>
      <c r="B355" t="n">
        <v>0.4133333333333333</v>
      </c>
    </row>
    <row r="356">
      <c r="A356">
        <f>HYPERLINK("https://stackoverflow.com/q/54790585", "54790585")</f>
        <v/>
      </c>
      <c r="B356" t="n">
        <v>0.4328703703703703</v>
      </c>
    </row>
    <row r="357">
      <c r="A357">
        <f>HYPERLINK("https://stackoverflow.com/q/54828156", "54828156")</f>
        <v/>
      </c>
      <c r="B357" t="n">
        <v>0.3843843843843844</v>
      </c>
    </row>
    <row r="358">
      <c r="A358">
        <f>HYPERLINK("https://stackoverflow.com/q/54829314", "54829314")</f>
        <v/>
      </c>
      <c r="B358" t="n">
        <v>0.4067796610169492</v>
      </c>
    </row>
    <row r="359">
      <c r="A359">
        <f>HYPERLINK("https://stackoverflow.com/q/54841101", "54841101")</f>
        <v/>
      </c>
      <c r="B359" t="n">
        <v>0.4938271604938272</v>
      </c>
    </row>
    <row r="360">
      <c r="A360">
        <f>HYPERLINK("https://stackoverflow.com/q/54857737", "54857737")</f>
        <v/>
      </c>
      <c r="B360" t="n">
        <v>0.3777777777777778</v>
      </c>
    </row>
    <row r="361">
      <c r="A361">
        <f>HYPERLINK("https://stackoverflow.com/q/54900592", "54900592")</f>
        <v/>
      </c>
      <c r="B361" t="n">
        <v>0.6316872427983539</v>
      </c>
    </row>
    <row r="362">
      <c r="A362">
        <f>HYPERLINK("https://stackoverflow.com/q/54936924", "54936924")</f>
        <v/>
      </c>
      <c r="B362" t="n">
        <v>0.3872053872053872</v>
      </c>
    </row>
    <row r="363">
      <c r="A363">
        <f>HYPERLINK("https://stackoverflow.com/q/54951696", "54951696")</f>
        <v/>
      </c>
      <c r="B363" t="n">
        <v>0.5243055555555556</v>
      </c>
    </row>
    <row r="364">
      <c r="A364">
        <f>HYPERLINK("https://stackoverflow.com/q/54980076", "54980076")</f>
        <v/>
      </c>
      <c r="B364" t="n">
        <v>0.5370370370370371</v>
      </c>
    </row>
    <row r="365">
      <c r="A365">
        <f>HYPERLINK("https://stackoverflow.com/q/55006077", "55006077")</f>
        <v/>
      </c>
      <c r="B365" t="n">
        <v>0.3862433862433862</v>
      </c>
    </row>
    <row r="366">
      <c r="A366">
        <f>HYPERLINK("https://stackoverflow.com/q/55026722", "55026722")</f>
        <v/>
      </c>
      <c r="B366" t="n">
        <v>0.4789272030651341</v>
      </c>
    </row>
    <row r="367">
      <c r="A367">
        <f>HYPERLINK("https://stackoverflow.com/q/55104440", "55104440")</f>
        <v/>
      </c>
      <c r="B367" t="n">
        <v>0.3303303303303303</v>
      </c>
    </row>
    <row r="368">
      <c r="A368">
        <f>HYPERLINK("https://stackoverflow.com/q/55122901", "55122901")</f>
        <v/>
      </c>
      <c r="B368" t="n">
        <v>0.5811965811965812</v>
      </c>
    </row>
    <row r="369">
      <c r="A369">
        <f>HYPERLINK("https://stackoverflow.com/q/55176954", "55176954")</f>
        <v/>
      </c>
      <c r="B369" t="n">
        <v>0.4408602150537634</v>
      </c>
    </row>
    <row r="370">
      <c r="A370">
        <f>HYPERLINK("https://stackoverflow.com/q/55207558", "55207558")</f>
        <v/>
      </c>
      <c r="B370" t="n">
        <v>0.2962962962962963</v>
      </c>
    </row>
    <row r="371">
      <c r="A371">
        <f>HYPERLINK("https://stackoverflow.com/q/55220499", "55220499")</f>
        <v/>
      </c>
      <c r="B371" t="n">
        <v>0.4901960784313725</v>
      </c>
    </row>
    <row r="372">
      <c r="A372">
        <f>HYPERLINK("https://stackoverflow.com/q/55220739", "55220739")</f>
        <v/>
      </c>
      <c r="B372" t="n">
        <v>0.4612159329140461</v>
      </c>
    </row>
    <row r="373">
      <c r="A373">
        <f>HYPERLINK("https://stackoverflow.com/q/55238384", "55238384")</f>
        <v/>
      </c>
      <c r="B373" t="n">
        <v>0.562358276643991</v>
      </c>
    </row>
    <row r="374">
      <c r="A374">
        <f>HYPERLINK("https://stackoverflow.com/q/55304547", "55304547")</f>
        <v/>
      </c>
      <c r="B374" t="n">
        <v>0.5391621129326047</v>
      </c>
    </row>
    <row r="375">
      <c r="A375">
        <f>HYPERLINK("https://stackoverflow.com/q/55408264", "55408264")</f>
        <v/>
      </c>
      <c r="B375" t="n">
        <v>0.4259259259259259</v>
      </c>
    </row>
    <row r="376">
      <c r="A376">
        <f>HYPERLINK("https://stackoverflow.com/q/55419294", "55419294")</f>
        <v/>
      </c>
      <c r="B376" t="n">
        <v>0.5476190476190477</v>
      </c>
    </row>
    <row r="377">
      <c r="A377">
        <f>HYPERLINK("https://stackoverflow.com/q/55484404", "55484404")</f>
        <v/>
      </c>
      <c r="B377" t="n">
        <v>0.4738955823293173</v>
      </c>
    </row>
    <row r="378">
      <c r="A378">
        <f>HYPERLINK("https://stackoverflow.com/q/55505857", "55505857")</f>
        <v/>
      </c>
      <c r="B378" t="n">
        <v>0.5452674897119342</v>
      </c>
    </row>
    <row r="379">
      <c r="A379">
        <f>HYPERLINK("https://stackoverflow.com/q/55559831", "55559831")</f>
        <v/>
      </c>
      <c r="B379" t="n">
        <v>0.4186046511627907</v>
      </c>
    </row>
    <row r="380">
      <c r="A380">
        <f>HYPERLINK("https://stackoverflow.com/q/55617000", "55617000")</f>
        <v/>
      </c>
      <c r="B380" t="n">
        <v>0.4227994227994228</v>
      </c>
    </row>
    <row r="381">
      <c r="A381">
        <f>HYPERLINK("https://stackoverflow.com/q/55619739", "55619739")</f>
        <v/>
      </c>
      <c r="B381" t="n">
        <v>0.3944444444444444</v>
      </c>
    </row>
    <row r="382">
      <c r="A382">
        <f>HYPERLINK("https://stackoverflow.com/q/55726281", "55726281")</f>
        <v/>
      </c>
      <c r="B382" t="n">
        <v>0.7463312368972747</v>
      </c>
    </row>
    <row r="383">
      <c r="A383">
        <f>HYPERLINK("https://stackoverflow.com/q/55748694", "55748694")</f>
        <v/>
      </c>
      <c r="B383" t="n">
        <v>0.3162393162393162</v>
      </c>
    </row>
    <row r="384">
      <c r="A384">
        <f>HYPERLINK("https://stackoverflow.com/q/55749828", "55749828")</f>
        <v/>
      </c>
      <c r="B384" t="n">
        <v>0.2937595129375951</v>
      </c>
    </row>
    <row r="385">
      <c r="A385">
        <f>HYPERLINK("https://stackoverflow.com/q/55781743", "55781743")</f>
        <v/>
      </c>
      <c r="B385" t="n">
        <v>0.5172413793103449</v>
      </c>
    </row>
    <row r="386">
      <c r="A386">
        <f>HYPERLINK("https://stackoverflow.com/q/55803032", "55803032")</f>
        <v/>
      </c>
      <c r="B386" t="n">
        <v>0.4507042253521127</v>
      </c>
    </row>
    <row r="387">
      <c r="A387">
        <f>HYPERLINK("https://stackoverflow.com/q/55805996", "55805996")</f>
        <v/>
      </c>
      <c r="B387" t="n">
        <v>0.3279569892473118</v>
      </c>
    </row>
    <row r="388">
      <c r="A388">
        <f>HYPERLINK("https://stackoverflow.com/q/55938858", "55938858")</f>
        <v/>
      </c>
      <c r="B388" t="n">
        <v>0.3148148148148148</v>
      </c>
    </row>
    <row r="389">
      <c r="A389">
        <f>HYPERLINK("https://stackoverflow.com/q/55991295", "55991295")</f>
        <v/>
      </c>
      <c r="B389" t="n">
        <v>0.4382022471910113</v>
      </c>
    </row>
    <row r="390">
      <c r="A390">
        <f>HYPERLINK("https://stackoverflow.com/q/56006399", "56006399")</f>
        <v/>
      </c>
      <c r="B390" t="n">
        <v>0.4217171717171717</v>
      </c>
    </row>
    <row r="391">
      <c r="A391">
        <f>HYPERLINK("https://stackoverflow.com/q/56042376", "56042376")</f>
        <v/>
      </c>
      <c r="B391" t="n">
        <v>0.5303030303030303</v>
      </c>
    </row>
    <row r="392">
      <c r="A392">
        <f>HYPERLINK("https://stackoverflow.com/q/56069823", "56069823")</f>
        <v/>
      </c>
      <c r="B392" t="n">
        <v>0.2839506172839506</v>
      </c>
    </row>
    <row r="393">
      <c r="A393">
        <f>HYPERLINK("https://stackoverflow.com/q/56078834", "56078834")</f>
        <v/>
      </c>
      <c r="B393" t="n">
        <v>0.3703703703703703</v>
      </c>
    </row>
    <row r="394">
      <c r="A394">
        <f>HYPERLINK("https://stackoverflow.com/q/56116677", "56116677")</f>
        <v/>
      </c>
      <c r="B394" t="n">
        <v>0.4177777777777778</v>
      </c>
    </row>
    <row r="395">
      <c r="A395">
        <f>HYPERLINK("https://stackoverflow.com/q/56128042", "56128042")</f>
        <v/>
      </c>
      <c r="B395" t="n">
        <v>0.4824561403508772</v>
      </c>
    </row>
    <row r="396">
      <c r="A396">
        <f>HYPERLINK("https://stackoverflow.com/q/56235510", "56235510")</f>
        <v/>
      </c>
      <c r="B396" t="n">
        <v>0.3675213675213675</v>
      </c>
    </row>
    <row r="397">
      <c r="A397">
        <f>HYPERLINK("https://stackoverflow.com/q/56295166", "56295166")</f>
        <v/>
      </c>
      <c r="B397" t="n">
        <v>0.4557165861513688</v>
      </c>
    </row>
    <row r="398">
      <c r="A398">
        <f>HYPERLINK("https://stackoverflow.com/q/56298980", "56298980")</f>
        <v/>
      </c>
      <c r="B398" t="n">
        <v>0.3611111111111111</v>
      </c>
    </row>
    <row r="399">
      <c r="A399">
        <f>HYPERLINK("https://stackoverflow.com/q/56300912", "56300912")</f>
        <v/>
      </c>
      <c r="B399" t="n">
        <v>0.3822222222222222</v>
      </c>
    </row>
    <row r="400">
      <c r="A400">
        <f>HYPERLINK("https://stackoverflow.com/q/56363028", "56363028")</f>
        <v/>
      </c>
      <c r="B400" t="n">
        <v>0.6012345679012345</v>
      </c>
    </row>
    <row r="401">
      <c r="A401">
        <f>HYPERLINK("https://stackoverflow.com/q/56414466", "56414466")</f>
        <v/>
      </c>
      <c r="B401" t="n">
        <v>0.4712643678160919</v>
      </c>
    </row>
    <row r="402">
      <c r="A402">
        <f>HYPERLINK("https://stackoverflow.com/q/56420263", "56420263")</f>
        <v/>
      </c>
      <c r="B402" t="n">
        <v>0.4135802469135803</v>
      </c>
    </row>
    <row r="403">
      <c r="A403">
        <f>HYPERLINK("https://stackoverflow.com/q/56444605", "56444605")</f>
        <v/>
      </c>
      <c r="B403" t="n">
        <v>0.4948453608247423</v>
      </c>
    </row>
    <row r="404">
      <c r="A404">
        <f>HYPERLINK("https://stackoverflow.com/q/56481283", "56481283")</f>
        <v/>
      </c>
      <c r="B404" t="n">
        <v>0.3529411764705883</v>
      </c>
    </row>
    <row r="405">
      <c r="A405">
        <f>HYPERLINK("https://stackoverflow.com/q/56508970", "56508970")</f>
        <v/>
      </c>
      <c r="B405" t="n">
        <v>0.4603174603174603</v>
      </c>
    </row>
    <row r="406">
      <c r="A406">
        <f>HYPERLINK("https://stackoverflow.com/q/56556456", "56556456")</f>
        <v/>
      </c>
      <c r="B406" t="n">
        <v>0.4087301587301587</v>
      </c>
    </row>
    <row r="407">
      <c r="A407">
        <f>HYPERLINK("https://stackoverflow.com/q/56561002", "56561002")</f>
        <v/>
      </c>
      <c r="B407" t="n">
        <v>0.2795698924731183</v>
      </c>
    </row>
    <row r="408">
      <c r="A408">
        <f>HYPERLINK("https://stackoverflow.com/q/56570383", "56570383")</f>
        <v/>
      </c>
      <c r="B408" t="n">
        <v>0.4797178130511464</v>
      </c>
    </row>
    <row r="409">
      <c r="A409">
        <f>HYPERLINK("https://stackoverflow.com/q/56603585", "56603585")</f>
        <v/>
      </c>
      <c r="B409" t="n">
        <v>0.5824372759856631</v>
      </c>
    </row>
    <row r="410">
      <c r="A410">
        <f>HYPERLINK("https://stackoverflow.com/q/56637616", "56637616")</f>
        <v/>
      </c>
      <c r="B410" t="n">
        <v>0.3504273504273504</v>
      </c>
    </row>
    <row r="411">
      <c r="A411">
        <f>HYPERLINK("https://stackoverflow.com/q/56646153", "56646153")</f>
        <v/>
      </c>
      <c r="B411" t="n">
        <v>0.5333333333333333</v>
      </c>
    </row>
    <row r="412">
      <c r="A412">
        <f>HYPERLINK("https://stackoverflow.com/q/56650002", "56650002")</f>
        <v/>
      </c>
      <c r="B412" t="n">
        <v>0.4276094276094276</v>
      </c>
    </row>
    <row r="413">
      <c r="A413">
        <f>HYPERLINK("https://stackoverflow.com/q/56669375", "56669375")</f>
        <v/>
      </c>
      <c r="B413" t="n">
        <v>0.3462962962962963</v>
      </c>
    </row>
    <row r="414">
      <c r="A414">
        <f>HYPERLINK("https://stackoverflow.com/q/56674480", "56674480")</f>
        <v/>
      </c>
      <c r="B414" t="n">
        <v>0.4855967078189301</v>
      </c>
    </row>
    <row r="415">
      <c r="A415">
        <f>HYPERLINK("https://stackoverflow.com/q/56709602", "56709602")</f>
        <v/>
      </c>
      <c r="B415" t="n">
        <v>0.3089430894308943</v>
      </c>
    </row>
    <row r="416">
      <c r="A416">
        <f>HYPERLINK("https://stackoverflow.com/q/56744215", "56744215")</f>
        <v/>
      </c>
      <c r="B416" t="n">
        <v>0.4482758620689655</v>
      </c>
    </row>
    <row r="417">
      <c r="A417">
        <f>HYPERLINK("https://stackoverflow.com/q/56751486", "56751486")</f>
        <v/>
      </c>
      <c r="B417" t="n">
        <v>0.6126984126984127</v>
      </c>
    </row>
    <row r="418">
      <c r="A418">
        <f>HYPERLINK("https://stackoverflow.com/q/56756414", "56756414")</f>
        <v/>
      </c>
      <c r="B418" t="n">
        <v>0.519916142557652</v>
      </c>
    </row>
    <row r="419">
      <c r="A419">
        <f>HYPERLINK("https://stackoverflow.com/q/56789911", "56789911")</f>
        <v/>
      </c>
      <c r="B419" t="n">
        <v>0.3665008291873963</v>
      </c>
    </row>
    <row r="420">
      <c r="A420">
        <f>HYPERLINK("https://stackoverflow.com/q/56859374", "56859374")</f>
        <v/>
      </c>
      <c r="B420" t="n">
        <v>0.6310116086235489</v>
      </c>
    </row>
    <row r="421">
      <c r="A421">
        <f>HYPERLINK("https://stackoverflow.com/q/56875888", "56875888")</f>
        <v/>
      </c>
      <c r="B421" t="n">
        <v>0.3091787439613526</v>
      </c>
    </row>
    <row r="422">
      <c r="A422">
        <f>HYPERLINK("https://stackoverflow.com/q/56903025", "56903025")</f>
        <v/>
      </c>
      <c r="B422" t="n">
        <v>0.3407407407407407</v>
      </c>
    </row>
    <row r="423">
      <c r="A423">
        <f>HYPERLINK("https://stackoverflow.com/q/56929036", "56929036")</f>
        <v/>
      </c>
      <c r="B423" t="n">
        <v>0.3646723646723647</v>
      </c>
    </row>
    <row r="424">
      <c r="A424">
        <f>HYPERLINK("https://stackoverflow.com/q/56941817", "56941817")</f>
        <v/>
      </c>
      <c r="B424" t="n">
        <v>0.5073099415204678</v>
      </c>
    </row>
    <row r="425">
      <c r="A425">
        <f>HYPERLINK("https://stackoverflow.com/q/56943460", "56943460")</f>
        <v/>
      </c>
      <c r="B425" t="n">
        <v>0.6054421768707483</v>
      </c>
    </row>
    <row r="426">
      <c r="A426">
        <f>HYPERLINK("https://stackoverflow.com/q/56952560", "56952560")</f>
        <v/>
      </c>
      <c r="B426" t="n">
        <v>0.4673202614379085</v>
      </c>
    </row>
    <row r="427">
      <c r="A427">
        <f>HYPERLINK("https://stackoverflow.com/q/56958117", "56958117")</f>
        <v/>
      </c>
      <c r="B427" t="n">
        <v>0.3911111111111111</v>
      </c>
    </row>
    <row r="428">
      <c r="A428">
        <f>HYPERLINK("https://stackoverflow.com/q/56969396", "56969396")</f>
        <v/>
      </c>
      <c r="B428" t="n">
        <v>0.3973634651600753</v>
      </c>
    </row>
    <row r="429">
      <c r="A429">
        <f>HYPERLINK("https://stackoverflow.com/q/57006123", "57006123")</f>
        <v/>
      </c>
      <c r="B429" t="n">
        <v>0.4343434343434344</v>
      </c>
    </row>
    <row r="430">
      <c r="A430">
        <f>HYPERLINK("https://stackoverflow.com/q/57046996", "57046996")</f>
        <v/>
      </c>
      <c r="B430" t="n">
        <v>0.5544662309368191</v>
      </c>
    </row>
    <row r="431">
      <c r="A431">
        <f>HYPERLINK("https://stackoverflow.com/q/57085012", "57085012")</f>
        <v/>
      </c>
      <c r="B431" t="n">
        <v>0.4265232974910394</v>
      </c>
    </row>
    <row r="432">
      <c r="A432">
        <f>HYPERLINK("https://stackoverflow.com/q/57098814", "57098814")</f>
        <v/>
      </c>
      <c r="B432" t="n">
        <v>0.4015151515151515</v>
      </c>
    </row>
    <row r="433">
      <c r="A433">
        <f>HYPERLINK("https://stackoverflow.com/q/57127349", "57127349")</f>
        <v/>
      </c>
      <c r="B433" t="n">
        <v>0.4600389863547758</v>
      </c>
    </row>
    <row r="434">
      <c r="A434">
        <f>HYPERLINK("https://stackoverflow.com/q/57129117", "57129117")</f>
        <v/>
      </c>
      <c r="B434" t="n">
        <v>0.3518518518518519</v>
      </c>
    </row>
    <row r="435">
      <c r="A435">
        <f>HYPERLINK("https://stackoverflow.com/q/57156494", "57156494")</f>
        <v/>
      </c>
      <c r="B435" t="n">
        <v>0.2942942942942943</v>
      </c>
    </row>
    <row r="436">
      <c r="A436">
        <f>HYPERLINK("https://stackoverflow.com/q/57163127", "57163127")</f>
        <v/>
      </c>
      <c r="B436" t="n">
        <v>0.5095238095238095</v>
      </c>
    </row>
    <row r="437">
      <c r="A437">
        <f>HYPERLINK("https://stackoverflow.com/q/57164103", "57164103")</f>
        <v/>
      </c>
      <c r="B437" t="n">
        <v>0.4088319088319088</v>
      </c>
    </row>
    <row r="438">
      <c r="A438">
        <f>HYPERLINK("https://stackoverflow.com/q/57171261", "57171261")</f>
        <v/>
      </c>
      <c r="B438" t="n">
        <v>0.4513888888888889</v>
      </c>
    </row>
    <row r="439">
      <c r="A439">
        <f>HYPERLINK("https://stackoverflow.com/q/57172082", "57172082")</f>
        <v/>
      </c>
      <c r="B439" t="n">
        <v>0.3623188405797101</v>
      </c>
    </row>
    <row r="440">
      <c r="A440">
        <f>HYPERLINK("https://stackoverflow.com/q/57228609", "57228609")</f>
        <v/>
      </c>
      <c r="B440" t="n">
        <v>0.5353535353535354</v>
      </c>
    </row>
    <row r="441">
      <c r="A441">
        <f>HYPERLINK("https://stackoverflow.com/q/57233121", "57233121")</f>
        <v/>
      </c>
      <c r="B441" t="n">
        <v>0.4833333333333333</v>
      </c>
    </row>
    <row r="442">
      <c r="A442">
        <f>HYPERLINK("https://stackoverflow.com/q/57261342", "57261342")</f>
        <v/>
      </c>
      <c r="B442" t="n">
        <v>0.6153846153846154</v>
      </c>
    </row>
    <row r="443">
      <c r="A443">
        <f>HYPERLINK("https://stackoverflow.com/q/57262448", "57262448")</f>
        <v/>
      </c>
      <c r="B443" t="n">
        <v>0.4027777777777778</v>
      </c>
    </row>
    <row r="444">
      <c r="A444">
        <f>HYPERLINK("https://stackoverflow.com/q/57289721", "57289721")</f>
        <v/>
      </c>
      <c r="B444" t="n">
        <v>0.5790297339593115</v>
      </c>
    </row>
    <row r="445">
      <c r="A445">
        <f>HYPERLINK("https://stackoverflow.com/q/57310081", "57310081")</f>
        <v/>
      </c>
      <c r="B445" t="n">
        <v>0.4281481481481482</v>
      </c>
    </row>
    <row r="446">
      <c r="A446">
        <f>HYPERLINK("https://stackoverflow.com/q/57382016", "57382016")</f>
        <v/>
      </c>
      <c r="B446" t="n">
        <v>0.4777777777777778</v>
      </c>
    </row>
    <row r="447">
      <c r="A447">
        <f>HYPERLINK("https://stackoverflow.com/q/57404280", "57404280")</f>
        <v/>
      </c>
      <c r="B447" t="n">
        <v>0.4766081871345029</v>
      </c>
    </row>
    <row r="448">
      <c r="A448">
        <f>HYPERLINK("https://stackoverflow.com/q/57416596", "57416596")</f>
        <v/>
      </c>
      <c r="B448" t="n">
        <v>0.4444444444444444</v>
      </c>
    </row>
    <row r="449">
      <c r="A449">
        <f>HYPERLINK("https://stackoverflow.com/q/57417867", "57417867")</f>
        <v/>
      </c>
      <c r="B449" t="n">
        <v>0.4464646464646465</v>
      </c>
    </row>
    <row r="450">
      <c r="A450">
        <f>HYPERLINK("https://stackoverflow.com/q/57477390", "57477390")</f>
        <v/>
      </c>
      <c r="B450" t="n">
        <v>0.4526143790849673</v>
      </c>
    </row>
    <row r="451">
      <c r="A451">
        <f>HYPERLINK("https://stackoverflow.com/q/57483160", "57483160")</f>
        <v/>
      </c>
      <c r="B451" t="n">
        <v>0.3966244725738396</v>
      </c>
    </row>
    <row r="452">
      <c r="A452">
        <f>HYPERLINK("https://stackoverflow.com/q/57494649", "57494649")</f>
        <v/>
      </c>
      <c r="B452" t="n">
        <v>0.5087719298245614</v>
      </c>
    </row>
    <row r="453">
      <c r="A453">
        <f>HYPERLINK("https://stackoverflow.com/q/57557137", "57557137")</f>
        <v/>
      </c>
      <c r="B453" t="n">
        <v>0.4547008547008547</v>
      </c>
    </row>
    <row r="454">
      <c r="A454">
        <f>HYPERLINK("https://stackoverflow.com/q/57575852", "57575852")</f>
        <v/>
      </c>
      <c r="B454" t="n">
        <v>0.3551912568306011</v>
      </c>
    </row>
    <row r="455">
      <c r="A455">
        <f>HYPERLINK("https://stackoverflow.com/q/57609094", "57609094")</f>
        <v/>
      </c>
      <c r="B455" t="n">
        <v>0.5151515151515151</v>
      </c>
    </row>
    <row r="456">
      <c r="A456">
        <f>HYPERLINK("https://stackoverflow.com/q/57617520", "57617520")</f>
        <v/>
      </c>
      <c r="B456" t="n">
        <v>0.4940476190476191</v>
      </c>
    </row>
    <row r="457">
      <c r="A457">
        <f>HYPERLINK("https://stackoverflow.com/q/57647663", "57647663")</f>
        <v/>
      </c>
      <c r="B457" t="n">
        <v>0.3870967741935484</v>
      </c>
    </row>
    <row r="458">
      <c r="A458">
        <f>HYPERLINK("https://stackoverflow.com/q/57676928", "57676928")</f>
        <v/>
      </c>
      <c r="B458" t="n">
        <v>0.3055555555555556</v>
      </c>
    </row>
    <row r="459">
      <c r="A459">
        <f>HYPERLINK("https://stackoverflow.com/q/57710817", "57710817")</f>
        <v/>
      </c>
      <c r="B459" t="n">
        <v>0.5370370370370371</v>
      </c>
    </row>
    <row r="460">
      <c r="A460">
        <f>HYPERLINK("https://stackoverflow.com/q/57754071", "57754071")</f>
        <v/>
      </c>
      <c r="B460" t="n">
        <v>0.4774774774774775</v>
      </c>
    </row>
    <row r="461">
      <c r="A461">
        <f>HYPERLINK("https://stackoverflow.com/q/57806521", "57806521")</f>
        <v/>
      </c>
      <c r="B461" t="n">
        <v>0.5195195195195195</v>
      </c>
    </row>
    <row r="462">
      <c r="A462">
        <f>HYPERLINK("https://stackoverflow.com/q/57825080", "57825080")</f>
        <v/>
      </c>
      <c r="B462" t="n">
        <v>0.3465160075329567</v>
      </c>
    </row>
    <row r="463">
      <c r="A463">
        <f>HYPERLINK("https://stackoverflow.com/q/57828966", "57828966")</f>
        <v/>
      </c>
      <c r="B463" t="n">
        <v>0.3242630385487528</v>
      </c>
    </row>
    <row r="464">
      <c r="A464">
        <f>HYPERLINK("https://stackoverflow.com/q/57832672", "57832672")</f>
        <v/>
      </c>
      <c r="B464" t="n">
        <v>0.4444444444444444</v>
      </c>
    </row>
    <row r="465">
      <c r="A465">
        <f>HYPERLINK("https://stackoverflow.com/q/57892931", "57892931")</f>
        <v/>
      </c>
      <c r="B465" t="n">
        <v>0.4545454545454545</v>
      </c>
    </row>
    <row r="466">
      <c r="A466">
        <f>HYPERLINK("https://stackoverflow.com/q/57895035", "57895035")</f>
        <v/>
      </c>
      <c r="B466" t="n">
        <v>0.5170068027210885</v>
      </c>
    </row>
    <row r="467">
      <c r="A467">
        <f>HYPERLINK("https://stackoverflow.com/q/57910501", "57910501")</f>
        <v/>
      </c>
      <c r="B467" t="n">
        <v>0.3591731266149871</v>
      </c>
    </row>
    <row r="468">
      <c r="A468">
        <f>HYPERLINK("https://stackoverflow.com/q/57941287", "57941287")</f>
        <v/>
      </c>
      <c r="B468" t="n">
        <v>0.3406193078324226</v>
      </c>
    </row>
    <row r="469">
      <c r="A469">
        <f>HYPERLINK("https://stackoverflow.com/q/57971560", "57971560")</f>
        <v/>
      </c>
      <c r="B469" t="n">
        <v>0.3858024691358025</v>
      </c>
    </row>
    <row r="470">
      <c r="A470">
        <f>HYPERLINK("https://stackoverflow.com/q/57996119", "57996119")</f>
        <v/>
      </c>
      <c r="B470" t="n">
        <v>0.3897996357012751</v>
      </c>
    </row>
    <row r="471">
      <c r="A471">
        <f>HYPERLINK("https://stackoverflow.com/q/58004108", "58004108")</f>
        <v/>
      </c>
      <c r="B471" t="n">
        <v>0.3777777777777778</v>
      </c>
    </row>
    <row r="472">
      <c r="A472">
        <f>HYPERLINK("https://stackoverflow.com/q/58054024", "58054024")</f>
        <v/>
      </c>
      <c r="B472" t="n">
        <v>0.3618233618233618</v>
      </c>
    </row>
    <row r="473">
      <c r="A473">
        <f>HYPERLINK("https://stackoverflow.com/q/58082775", "58082775")</f>
        <v/>
      </c>
      <c r="B473" t="n">
        <v>0.4066193853427896</v>
      </c>
    </row>
    <row r="474">
      <c r="A474">
        <f>HYPERLINK("https://stackoverflow.com/q/58090993", "58090993")</f>
        <v/>
      </c>
      <c r="B474" t="n">
        <v>0.5057471264367817</v>
      </c>
    </row>
    <row r="475">
      <c r="A475">
        <f>HYPERLINK("https://stackoverflow.com/q/58102357", "58102357")</f>
        <v/>
      </c>
      <c r="B475" t="n">
        <v>0.5978835978835979</v>
      </c>
    </row>
    <row r="476">
      <c r="A476">
        <f>HYPERLINK("https://stackoverflow.com/q/58155631", "58155631")</f>
        <v/>
      </c>
      <c r="B476" t="n">
        <v>0.4327485380116959</v>
      </c>
    </row>
    <row r="477">
      <c r="A477">
        <f>HYPERLINK("https://stackoverflow.com/q/58181033", "58181033")</f>
        <v/>
      </c>
      <c r="B477" t="n">
        <v>0.3488372093023256</v>
      </c>
    </row>
    <row r="478">
      <c r="A478">
        <f>HYPERLINK("https://stackoverflow.com/q/58251999", "58251999")</f>
        <v/>
      </c>
      <c r="B478" t="n">
        <v>0.3422222222222223</v>
      </c>
    </row>
    <row r="479">
      <c r="A479">
        <f>HYPERLINK("https://stackoverflow.com/q/58275712", "58275712")</f>
        <v/>
      </c>
      <c r="B479" t="n">
        <v>0.3703703703703704</v>
      </c>
    </row>
    <row r="480">
      <c r="A480">
        <f>HYPERLINK("https://stackoverflow.com/q/58281244", "58281244")</f>
        <v/>
      </c>
      <c r="B480" t="n">
        <v>0.5555555555555556</v>
      </c>
    </row>
    <row r="481">
      <c r="A481">
        <f>HYPERLINK("https://stackoverflow.com/q/58328684", "58328684")</f>
        <v/>
      </c>
      <c r="B481" t="n">
        <v>0.3436213991769547</v>
      </c>
    </row>
    <row r="482">
      <c r="A482">
        <f>HYPERLINK("https://stackoverflow.com/q/58333964", "58333964")</f>
        <v/>
      </c>
      <c r="B482" t="n">
        <v>0.4092140921409214</v>
      </c>
    </row>
    <row r="483">
      <c r="A483">
        <f>HYPERLINK("https://stackoverflow.com/q/58362057", "58362057")</f>
        <v/>
      </c>
      <c r="B483" t="n">
        <v>0.354775828460039</v>
      </c>
    </row>
    <row r="484">
      <c r="A484">
        <f>HYPERLINK("https://stackoverflow.com/q/58379764", "58379764")</f>
        <v/>
      </c>
      <c r="B484" t="n">
        <v>0.261437908496732</v>
      </c>
    </row>
    <row r="485">
      <c r="A485">
        <f>HYPERLINK("https://stackoverflow.com/q/58401391", "58401391")</f>
        <v/>
      </c>
      <c r="B485" t="n">
        <v>0.4708994708994709</v>
      </c>
    </row>
    <row r="486">
      <c r="A486">
        <f>HYPERLINK("https://stackoverflow.com/q/58454150", "58454150")</f>
        <v/>
      </c>
      <c r="B486" t="n">
        <v>0.2530864197530865</v>
      </c>
    </row>
    <row r="487">
      <c r="A487">
        <f>HYPERLINK("https://stackoverflow.com/q/58470460", "58470460")</f>
        <v/>
      </c>
      <c r="B487" t="n">
        <v>0.5131313131313131</v>
      </c>
    </row>
    <row r="488">
      <c r="A488">
        <f>HYPERLINK("https://stackoverflow.com/q/58496141", "58496141")</f>
        <v/>
      </c>
      <c r="B488" t="n">
        <v>0.3511904761904762</v>
      </c>
    </row>
    <row r="489">
      <c r="A489">
        <f>HYPERLINK("https://stackoverflow.com/q/58512106", "58512106")</f>
        <v/>
      </c>
      <c r="B489" t="n">
        <v>0.4416666666666667</v>
      </c>
    </row>
    <row r="490">
      <c r="A490">
        <f>HYPERLINK("https://stackoverflow.com/q/58542085", "58542085")</f>
        <v/>
      </c>
      <c r="B490" t="n">
        <v>0.3049095607235142</v>
      </c>
    </row>
    <row r="491">
      <c r="A491">
        <f>HYPERLINK("https://stackoverflow.com/q/58596586", "58596586")</f>
        <v/>
      </c>
      <c r="B491" t="n">
        <v>0.4711934156378601</v>
      </c>
    </row>
    <row r="492">
      <c r="A492">
        <f>HYPERLINK("https://stackoverflow.com/q/58613452", "58613452")</f>
        <v/>
      </c>
      <c r="B492" t="n">
        <v>0.4666666666666667</v>
      </c>
    </row>
    <row r="493">
      <c r="A493">
        <f>HYPERLINK("https://stackoverflow.com/q/58626811", "58626811")</f>
        <v/>
      </c>
      <c r="B493" t="n">
        <v>0.5066666666666667</v>
      </c>
    </row>
    <row r="494">
      <c r="A494">
        <f>HYPERLINK("https://stackoverflow.com/q/58798429", "58798429")</f>
        <v/>
      </c>
      <c r="B494" t="n">
        <v>0.6069444444444444</v>
      </c>
    </row>
    <row r="495">
      <c r="A495">
        <f>HYPERLINK("https://stackoverflow.com/q/58965067", "58965067")</f>
        <v/>
      </c>
      <c r="B495" t="n">
        <v>0.582716049382716</v>
      </c>
    </row>
    <row r="496">
      <c r="A496">
        <f>HYPERLINK("https://stackoverflow.com/q/59044506", "59044506")</f>
        <v/>
      </c>
      <c r="B496" t="n">
        <v>0.4526748971193416</v>
      </c>
    </row>
    <row r="497">
      <c r="A497">
        <f>HYPERLINK("https://stackoverflow.com/q/59089647", "59089647")</f>
        <v/>
      </c>
      <c r="B497" t="n">
        <v>0.5055555555555555</v>
      </c>
    </row>
    <row r="498">
      <c r="A498">
        <f>HYPERLINK("https://stackoverflow.com/q/59164289", "59164289")</f>
        <v/>
      </c>
      <c r="B498" t="n">
        <v>0.4066666666666667</v>
      </c>
    </row>
    <row r="499">
      <c r="A499">
        <f>HYPERLINK("https://stackoverflow.com/q/59186116", "59186116")</f>
        <v/>
      </c>
      <c r="B499" t="n">
        <v>0.5861111111111111</v>
      </c>
    </row>
    <row r="500">
      <c r="A500">
        <f>HYPERLINK("https://stackoverflow.com/q/59249634", "59249634")</f>
        <v/>
      </c>
      <c r="B500" t="n">
        <v>0.3333333333333333</v>
      </c>
    </row>
    <row r="501">
      <c r="A501">
        <f>HYPERLINK("https://stackoverflow.com/q/59283400", "59283400")</f>
        <v/>
      </c>
      <c r="B501" t="n">
        <v>0.3290598290598291</v>
      </c>
    </row>
    <row r="502">
      <c r="A502">
        <f>HYPERLINK("https://stackoverflow.com/q/59326669", "59326669")</f>
        <v/>
      </c>
      <c r="B502" t="n">
        <v>0.4074074074074074</v>
      </c>
    </row>
    <row r="503">
      <c r="A503">
        <f>HYPERLINK("https://stackoverflow.com/q/59369955", "59369955")</f>
        <v/>
      </c>
      <c r="B503" t="n">
        <v>0.4267676767676767</v>
      </c>
    </row>
    <row r="504">
      <c r="A504">
        <f>HYPERLINK("https://stackoverflow.com/q/59389533", "59389533")</f>
        <v/>
      </c>
      <c r="B504" t="n">
        <v>0.4126984126984127</v>
      </c>
    </row>
    <row r="505">
      <c r="A505">
        <f>HYPERLINK("https://stackoverflow.com/q/59402662", "59402662")</f>
        <v/>
      </c>
      <c r="B505" t="n">
        <v>0.3732193732193732</v>
      </c>
    </row>
    <row r="506">
      <c r="A506">
        <f>HYPERLINK("https://stackoverflow.com/q/59420530", "59420530")</f>
        <v/>
      </c>
      <c r="B506" t="n">
        <v>0.4761904761904762</v>
      </c>
    </row>
    <row r="507">
      <c r="A507">
        <f>HYPERLINK("https://stackoverflow.com/q/59442097", "59442097")</f>
        <v/>
      </c>
      <c r="B507" t="n">
        <v>0.6349206349206349</v>
      </c>
    </row>
    <row r="508">
      <c r="A508">
        <f>HYPERLINK("https://stackoverflow.com/q/59462274", "59462274")</f>
        <v/>
      </c>
      <c r="B508" t="n">
        <v>0.5131313131313131</v>
      </c>
    </row>
    <row r="509">
      <c r="A509">
        <f>HYPERLINK("https://stackoverflow.com/q/59503337", "59503337")</f>
        <v/>
      </c>
      <c r="B509" t="n">
        <v>0.4583333333333333</v>
      </c>
    </row>
    <row r="510">
      <c r="A510">
        <f>HYPERLINK("https://stackoverflow.com/q/59565239", "59565239")</f>
        <v/>
      </c>
      <c r="B510" t="n">
        <v>0.543859649122807</v>
      </c>
    </row>
    <row r="511">
      <c r="A511">
        <f>HYPERLINK("https://stackoverflow.com/q/59570336", "59570336")</f>
        <v/>
      </c>
      <c r="B511" t="n">
        <v>0.4587813620071685</v>
      </c>
    </row>
    <row r="512">
      <c r="A512">
        <f>HYPERLINK("https://stackoverflow.com/q/59615918", "59615918")</f>
        <v/>
      </c>
      <c r="B512" t="n">
        <v>0.3333333333333333</v>
      </c>
    </row>
    <row r="513">
      <c r="A513">
        <f>HYPERLINK("https://stackoverflow.com/q/59652308", "59652308")</f>
        <v/>
      </c>
      <c r="B513" t="n">
        <v>0.4676767676767677</v>
      </c>
    </row>
    <row r="514">
      <c r="A514">
        <f>HYPERLINK("https://stackoverflow.com/q/59687114", "59687114")</f>
        <v/>
      </c>
      <c r="B514" t="n">
        <v>0.2793650793650794</v>
      </c>
    </row>
    <row r="515">
      <c r="A515">
        <f>HYPERLINK("https://stackoverflow.com/q/59717333", "59717333")</f>
        <v/>
      </c>
      <c r="B515" t="n">
        <v>0.4836601307189543</v>
      </c>
    </row>
    <row r="516">
      <c r="A516">
        <f>HYPERLINK("https://stackoverflow.com/q/59729377", "59729377")</f>
        <v/>
      </c>
      <c r="B516" t="n">
        <v>0.4047619047619048</v>
      </c>
    </row>
    <row r="517">
      <c r="A517">
        <f>HYPERLINK("https://stackoverflow.com/q/59793253", "59793253")</f>
        <v/>
      </c>
      <c r="B517" t="n">
        <v>0.5691609977324263</v>
      </c>
    </row>
    <row r="518">
      <c r="A518">
        <f>HYPERLINK("https://stackoverflow.com/q/59798677", "59798677")</f>
        <v/>
      </c>
      <c r="B518" t="n">
        <v>0.4729344729344729</v>
      </c>
    </row>
    <row r="519">
      <c r="A519">
        <f>HYPERLINK("https://stackoverflow.com/q/59858610", "59858610")</f>
        <v/>
      </c>
      <c r="B519" t="n">
        <v>0.3068783068783069</v>
      </c>
    </row>
    <row r="520">
      <c r="A520">
        <f>HYPERLINK("https://stackoverflow.com/q/59867397", "59867397")</f>
        <v/>
      </c>
      <c r="B520" t="n">
        <v>0.4983164983164983</v>
      </c>
    </row>
    <row r="521">
      <c r="A521">
        <f>HYPERLINK("https://stackoverflow.com/q/59869618", "59869618")</f>
        <v/>
      </c>
      <c r="B521" t="n">
        <v>0.4209150326797386</v>
      </c>
    </row>
    <row r="522">
      <c r="A522">
        <f>HYPERLINK("https://stackoverflow.com/q/59873880", "59873880")</f>
        <v/>
      </c>
      <c r="B522" t="n">
        <v>0.3916666666666667</v>
      </c>
    </row>
    <row r="523">
      <c r="A523">
        <f>HYPERLINK("https://stackoverflow.com/q/59899279", "59899279")</f>
        <v/>
      </c>
      <c r="B523" t="n">
        <v>0.7005420054200542</v>
      </c>
    </row>
    <row r="524">
      <c r="A524">
        <f>HYPERLINK("https://stackoverflow.com/q/59904208", "59904208")</f>
        <v/>
      </c>
      <c r="B524" t="n">
        <v>0.4713804713804714</v>
      </c>
    </row>
    <row r="525">
      <c r="A525">
        <f>HYPERLINK("https://stackoverflow.com/q/59947680", "59947680")</f>
        <v/>
      </c>
      <c r="B525" t="n">
        <v>0.2654320987654321</v>
      </c>
    </row>
    <row r="526">
      <c r="A526">
        <f>HYPERLINK("https://stackoverflow.com/q/59985750", "59985750")</f>
        <v/>
      </c>
      <c r="B526" t="n">
        <v>0.6679438058748404</v>
      </c>
    </row>
    <row r="527">
      <c r="A527">
        <f>HYPERLINK("https://stackoverflow.com/q/60017517", "60017517")</f>
        <v/>
      </c>
      <c r="B527" t="n">
        <v>0.3611111111111111</v>
      </c>
    </row>
    <row r="528">
      <c r="A528">
        <f>HYPERLINK("https://stackoverflow.com/q/60071979", "60071979")</f>
        <v/>
      </c>
      <c r="B528" t="n">
        <v>0.4067796610169492</v>
      </c>
    </row>
    <row r="529">
      <c r="A529">
        <f>HYPERLINK("https://stackoverflow.com/q/60176349", "60176349")</f>
        <v/>
      </c>
      <c r="B529" t="n">
        <v>0.3754789272030651</v>
      </c>
    </row>
    <row r="530">
      <c r="A530">
        <f>HYPERLINK("https://stackoverflow.com/q/60184002", "60184002")</f>
        <v/>
      </c>
      <c r="B530" t="n">
        <v>0.5845959595959596</v>
      </c>
    </row>
    <row r="531">
      <c r="A531">
        <f>HYPERLINK("https://stackoverflow.com/q/60310744", "60310744")</f>
        <v/>
      </c>
      <c r="B531" t="n">
        <v>0.4085470085470085</v>
      </c>
    </row>
    <row r="532">
      <c r="A532">
        <f>HYPERLINK("https://stackoverflow.com/q/60318597", "60318597")</f>
        <v/>
      </c>
      <c r="B532" t="n">
        <v>0.4279835390946502</v>
      </c>
    </row>
    <row r="533">
      <c r="A533">
        <f>HYPERLINK("https://stackoverflow.com/q/60323334", "60323334")</f>
        <v/>
      </c>
      <c r="B533" t="n">
        <v>0.4017094017094017</v>
      </c>
    </row>
    <row r="534">
      <c r="A534">
        <f>HYPERLINK("https://stackoverflow.com/q/60333516", "60333516")</f>
        <v/>
      </c>
      <c r="B534" t="n">
        <v>0.4087301587301587</v>
      </c>
    </row>
    <row r="535">
      <c r="A535">
        <f>HYPERLINK("https://stackoverflow.com/q/60370378", "60370378")</f>
        <v/>
      </c>
      <c r="B535" t="n">
        <v>0.3933933933933934</v>
      </c>
    </row>
    <row r="536">
      <c r="A536">
        <f>HYPERLINK("https://stackoverflow.com/q/60376741", "60376741")</f>
        <v/>
      </c>
      <c r="B536" t="n">
        <v>0.3544973544973545</v>
      </c>
    </row>
    <row r="537">
      <c r="A537">
        <f>HYPERLINK("https://stackoverflow.com/q/60407965", "60407965")</f>
        <v/>
      </c>
      <c r="B537" t="n">
        <v>0.4772727272727273</v>
      </c>
    </row>
    <row r="538">
      <c r="A538">
        <f>HYPERLINK("https://stackoverflow.com/q/60411724", "60411724")</f>
        <v/>
      </c>
      <c r="B538" t="n">
        <v>0.4425287356321839</v>
      </c>
    </row>
    <row r="539">
      <c r="A539">
        <f>HYPERLINK("https://stackoverflow.com/q/60434306", "60434306")</f>
        <v/>
      </c>
      <c r="B539" t="n">
        <v>0.3247863247863248</v>
      </c>
    </row>
    <row r="540">
      <c r="A540">
        <f>HYPERLINK("https://stackoverflow.com/q/60551702", "60551702")</f>
        <v/>
      </c>
      <c r="B540" t="n">
        <v>0.6231884057971014</v>
      </c>
    </row>
    <row r="541">
      <c r="A541">
        <f>HYPERLINK("https://stackoverflow.com/q/60567487", "60567487")</f>
        <v/>
      </c>
      <c r="B541" t="n">
        <v>0.3616161616161616</v>
      </c>
    </row>
    <row r="542">
      <c r="A542">
        <f>HYPERLINK("https://stackoverflow.com/q/60633360", "60633360")</f>
        <v/>
      </c>
      <c r="B542" t="n">
        <v>0.496031746031746</v>
      </c>
    </row>
    <row r="543">
      <c r="A543">
        <f>HYPERLINK("https://stackoverflow.com/q/60648240", "60648240")</f>
        <v/>
      </c>
      <c r="B543" t="n">
        <v>0.6096866096866097</v>
      </c>
    </row>
    <row r="544">
      <c r="A544">
        <f>HYPERLINK("https://stackoverflow.com/q/60665681", "60665681")</f>
        <v/>
      </c>
      <c r="B544" t="n">
        <v>0.3835978835978836</v>
      </c>
    </row>
    <row r="545">
      <c r="A545">
        <f>HYPERLINK("https://stackoverflow.com/q/60672693", "60672693")</f>
        <v/>
      </c>
      <c r="B545" t="n">
        <v>0.5555555555555556</v>
      </c>
    </row>
    <row r="546">
      <c r="A546">
        <f>HYPERLINK("https://stackoverflow.com/q/60736675", "60736675")</f>
        <v/>
      </c>
      <c r="B546" t="n">
        <v>0.6147704590818364</v>
      </c>
    </row>
    <row r="547">
      <c r="A547">
        <f>HYPERLINK("https://stackoverflow.com/q/60738551", "60738551")</f>
        <v/>
      </c>
      <c r="B547" t="n">
        <v>0.3928571428571428</v>
      </c>
    </row>
    <row r="548">
      <c r="A548">
        <f>HYPERLINK("https://stackoverflow.com/q/60811345", "60811345")</f>
        <v/>
      </c>
      <c r="B548" t="n">
        <v>0.4917695473251029</v>
      </c>
    </row>
    <row r="549">
      <c r="A549">
        <f>HYPERLINK("https://stackoverflow.com/q/60831699", "60831699")</f>
        <v/>
      </c>
      <c r="B549" t="n">
        <v>0.3915343915343916</v>
      </c>
    </row>
    <row r="550">
      <c r="A550">
        <f>HYPERLINK("https://stackoverflow.com/q/60859441", "60859441")</f>
        <v/>
      </c>
      <c r="B550" t="n">
        <v>0.4166666666666667</v>
      </c>
    </row>
    <row r="551">
      <c r="A551">
        <f>HYPERLINK("https://stackoverflow.com/q/60881303", "60881303")</f>
        <v/>
      </c>
      <c r="B551" t="n">
        <v>0.3974358974358974</v>
      </c>
    </row>
    <row r="552">
      <c r="A552">
        <f>HYPERLINK("https://stackoverflow.com/q/60939663", "60939663")</f>
        <v/>
      </c>
      <c r="B552" t="n">
        <v>0.3601532567049808</v>
      </c>
    </row>
    <row r="553">
      <c r="A553">
        <f>HYPERLINK("https://stackoverflow.com/q/61105890", "61105890")</f>
        <v/>
      </c>
      <c r="B553" t="n">
        <v>0.4600389863547758</v>
      </c>
    </row>
    <row r="554">
      <c r="A554">
        <f>HYPERLINK("https://stackoverflow.com/q/61112343", "61112343")</f>
        <v/>
      </c>
      <c r="B554" t="n">
        <v>0.3107638888888889</v>
      </c>
    </row>
    <row r="555">
      <c r="A555">
        <f>HYPERLINK("https://stackoverflow.com/q/61120900", "61120900")</f>
        <v/>
      </c>
      <c r="B555" t="n">
        <v>0.4950980392156863</v>
      </c>
    </row>
    <row r="556">
      <c r="A556">
        <f>HYPERLINK("https://stackoverflow.com/q/61143493", "61143493")</f>
        <v/>
      </c>
      <c r="B556" t="n">
        <v>0.4871794871794872</v>
      </c>
    </row>
    <row r="557">
      <c r="A557">
        <f>HYPERLINK("https://stackoverflow.com/q/61169100", "61169100")</f>
        <v/>
      </c>
      <c r="B557" t="n">
        <v>0.4444444444444444</v>
      </c>
    </row>
    <row r="558">
      <c r="A558">
        <f>HYPERLINK("https://stackoverflow.com/q/61191042", "61191042")</f>
        <v/>
      </c>
      <c r="B558" t="n">
        <v>0.3418803418803419</v>
      </c>
    </row>
    <row r="559">
      <c r="A559">
        <f>HYPERLINK("https://stackoverflow.com/q/61210424", "61210424")</f>
        <v/>
      </c>
      <c r="B559" t="n">
        <v>0.3484848484848485</v>
      </c>
    </row>
    <row r="560">
      <c r="A560">
        <f>HYPERLINK("https://stackoverflow.com/q/61222090", "61222090")</f>
        <v/>
      </c>
      <c r="B560" t="n">
        <v>0.4245014245014245</v>
      </c>
    </row>
    <row r="561">
      <c r="A561">
        <f>HYPERLINK("https://stackoverflow.com/q/61325505", "61325505")</f>
        <v/>
      </c>
      <c r="B561" t="n">
        <v>0.3418803418803419</v>
      </c>
    </row>
    <row r="562">
      <c r="A562">
        <f>HYPERLINK("https://stackoverflow.com/q/61341097", "61341097")</f>
        <v/>
      </c>
      <c r="B562" t="n">
        <v>0.4313725490196079</v>
      </c>
    </row>
    <row r="563">
      <c r="A563">
        <f>HYPERLINK("https://stackoverflow.com/q/61362602", "61362602")</f>
        <v/>
      </c>
      <c r="B563" t="n">
        <v>0.3400673400673401</v>
      </c>
    </row>
    <row r="564">
      <c r="A564">
        <f>HYPERLINK("https://stackoverflow.com/q/61379667", "61379667")</f>
        <v/>
      </c>
      <c r="B564" t="n">
        <v>0.3333333333333333</v>
      </c>
    </row>
    <row r="565">
      <c r="A565">
        <f>HYPERLINK("https://stackoverflow.com/q/61402700", "61402700")</f>
        <v/>
      </c>
      <c r="B565" t="n">
        <v>0.3657407407407408</v>
      </c>
    </row>
    <row r="566">
      <c r="A566">
        <f>HYPERLINK("https://stackoverflow.com/q/61462588", "61462588")</f>
        <v/>
      </c>
      <c r="B566" t="n">
        <v>0.4370982552800735</v>
      </c>
    </row>
    <row r="567">
      <c r="A567">
        <f>HYPERLINK("https://stackoverflow.com/q/61470698", "61470698")</f>
        <v/>
      </c>
      <c r="B567" t="n">
        <v>0.5222222222222223</v>
      </c>
    </row>
    <row r="568">
      <c r="A568">
        <f>HYPERLINK("https://stackoverflow.com/q/61505590", "61505590")</f>
        <v/>
      </c>
      <c r="B568" t="n">
        <v>0.4688346883468835</v>
      </c>
    </row>
    <row r="569">
      <c r="A569">
        <f>HYPERLINK("https://stackoverflow.com/q/61526443", "61526443")</f>
        <v/>
      </c>
      <c r="B569" t="n">
        <v>0.4600694444444445</v>
      </c>
    </row>
    <row r="570">
      <c r="A570">
        <f>HYPERLINK("https://stackoverflow.com/q/61623473", "61623473")</f>
        <v/>
      </c>
      <c r="B570" t="n">
        <v>0.547979797979798</v>
      </c>
    </row>
    <row r="571">
      <c r="A571">
        <f>HYPERLINK("https://stackoverflow.com/q/61655523", "61655523")</f>
        <v/>
      </c>
      <c r="B571" t="n">
        <v>0.3310657596371882</v>
      </c>
    </row>
    <row r="572">
      <c r="A572">
        <f>HYPERLINK("https://stackoverflow.com/q/61676798", "61676798")</f>
        <v/>
      </c>
      <c r="B572" t="n">
        <v>0.3550135501355013</v>
      </c>
    </row>
    <row r="573">
      <c r="A573">
        <f>HYPERLINK("https://stackoverflow.com/q/61729358", "61729358")</f>
        <v/>
      </c>
      <c r="B573" t="n">
        <v>0.4301260022909508</v>
      </c>
    </row>
    <row r="574">
      <c r="A574">
        <f>HYPERLINK("https://stackoverflow.com/q/61731925", "61731925")</f>
        <v/>
      </c>
      <c r="B574" t="n">
        <v>0.2663139329805996</v>
      </c>
    </row>
    <row r="575">
      <c r="A575">
        <f>HYPERLINK("https://stackoverflow.com/q/61734639", "61734639")</f>
        <v/>
      </c>
      <c r="B575" t="n">
        <v>0.4327485380116959</v>
      </c>
    </row>
    <row r="576">
      <c r="A576">
        <f>HYPERLINK("https://stackoverflow.com/q/61742910", "61742910")</f>
        <v/>
      </c>
      <c r="B576" t="n">
        <v>0.2972222222222222</v>
      </c>
    </row>
    <row r="577">
      <c r="A577">
        <f>HYPERLINK("https://stackoverflow.com/q/61749474", "61749474")</f>
        <v/>
      </c>
      <c r="B577" t="n">
        <v>0.3799283154121864</v>
      </c>
    </row>
    <row r="578">
      <c r="A578">
        <f>HYPERLINK("https://stackoverflow.com/q/61775267", "61775267")</f>
        <v/>
      </c>
      <c r="B578" t="n">
        <v>0.6436781609195402</v>
      </c>
    </row>
    <row r="579">
      <c r="A579">
        <f>HYPERLINK("https://stackoverflow.com/q/61782655", "61782655")</f>
        <v/>
      </c>
      <c r="B579" t="n">
        <v>0.5471698113207547</v>
      </c>
    </row>
    <row r="580">
      <c r="A580">
        <f>HYPERLINK("https://stackoverflow.com/q/61824996", "61824996")</f>
        <v/>
      </c>
      <c r="B580" t="n">
        <v>0.5555555555555556</v>
      </c>
    </row>
    <row r="581">
      <c r="A581">
        <f>HYPERLINK("https://stackoverflow.com/q/61845738", "61845738")</f>
        <v/>
      </c>
      <c r="B581" t="n">
        <v>0.4212962962962963</v>
      </c>
    </row>
    <row r="582">
      <c r="A582">
        <f>HYPERLINK("https://stackoverflow.com/q/61904800", "61904800")</f>
        <v/>
      </c>
      <c r="B582" t="n">
        <v>0.3801169590643275</v>
      </c>
    </row>
    <row r="583">
      <c r="A583">
        <f>HYPERLINK("https://stackoverflow.com/q/61947363", "61947363")</f>
        <v/>
      </c>
      <c r="B583" t="n">
        <v>0.4623655913978494</v>
      </c>
    </row>
    <row r="584">
      <c r="A584">
        <f>HYPERLINK("https://stackoverflow.com/q/61979138", "61979138")</f>
        <v/>
      </c>
      <c r="B584" t="n">
        <v>0.4102564102564102</v>
      </c>
    </row>
    <row r="585">
      <c r="A585">
        <f>HYPERLINK("https://stackoverflow.com/q/62002491", "62002491")</f>
        <v/>
      </c>
      <c r="B585" t="n">
        <v>0.3213675213675214</v>
      </c>
    </row>
    <row r="586">
      <c r="A586">
        <f>HYPERLINK("https://stackoverflow.com/q/62037429", "62037429")</f>
        <v/>
      </c>
      <c r="B586" t="n">
        <v>0.4007936507936508</v>
      </c>
    </row>
    <row r="587">
      <c r="A587">
        <f>HYPERLINK("https://stackoverflow.com/q/62074209", "62074209")</f>
        <v/>
      </c>
      <c r="B587" t="n">
        <v>0.3614035087719298</v>
      </c>
    </row>
    <row r="588">
      <c r="A588">
        <f>HYPERLINK("https://stackoverflow.com/q/62078382", "62078382")</f>
        <v/>
      </c>
      <c r="B588" t="n">
        <v>0.4621212121212121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