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HYPERLINK("https://stackoverflow.com/q/2615337", "2615337")</f>
        <v/>
      </c>
      <c r="B2" t="n">
        <v>0.2616666666666667</v>
      </c>
    </row>
    <row r="3">
      <c r="A3">
        <f>HYPERLINK("https://stackoverflow.com/q/6580311", "6580311")</f>
        <v/>
      </c>
      <c r="B3" t="n">
        <v>0.4446517412935324</v>
      </c>
    </row>
    <row r="4">
      <c r="A4">
        <f>HYPERLINK("https://stackoverflow.com/q/6645196", "6645196")</f>
        <v/>
      </c>
      <c r="B4" t="n">
        <v>0.3066037735849056</v>
      </c>
    </row>
    <row r="5">
      <c r="A5">
        <f>HYPERLINK("https://stackoverflow.com/q/10215293", "10215293")</f>
        <v/>
      </c>
      <c r="B5" t="n">
        <v>0.4280575539568345</v>
      </c>
    </row>
    <row r="6">
      <c r="A6">
        <f>HYPERLINK("https://stackoverflow.com/q/10898993", "10898993")</f>
        <v/>
      </c>
      <c r="B6" t="n">
        <v>0.498587570621469</v>
      </c>
    </row>
    <row r="7">
      <c r="A7">
        <f>HYPERLINK("https://stackoverflow.com/q/12242168", "12242168")</f>
        <v/>
      </c>
      <c r="B7" t="n">
        <v>0.522075055187638</v>
      </c>
    </row>
    <row r="8">
      <c r="A8">
        <f>HYPERLINK("https://stackoverflow.com/q/12270740", "12270740")</f>
        <v/>
      </c>
      <c r="B8" t="n">
        <v>0.5168970814132104</v>
      </c>
    </row>
    <row r="9">
      <c r="A9">
        <f>HYPERLINK("https://stackoverflow.com/q/12318829", "12318829")</f>
        <v/>
      </c>
      <c r="B9" t="n">
        <v>0.3995433789954337</v>
      </c>
    </row>
    <row r="10">
      <c r="A10">
        <f>HYPERLINK("https://stackoverflow.com/q/12382382", "12382382")</f>
        <v/>
      </c>
      <c r="B10" t="n">
        <v>0.3547197640117994</v>
      </c>
    </row>
    <row r="11">
      <c r="A11">
        <f>HYPERLINK("https://stackoverflow.com/q/12507134", "12507134")</f>
        <v/>
      </c>
      <c r="B11" t="n">
        <v>0.4914802981895635</v>
      </c>
    </row>
    <row r="12">
      <c r="A12">
        <f>HYPERLINK("https://stackoverflow.com/q/12559029", "12559029")</f>
        <v/>
      </c>
      <c r="B12" t="n">
        <v>0.3513189448441247</v>
      </c>
    </row>
    <row r="13">
      <c r="A13">
        <f>HYPERLINK("https://stackoverflow.com/q/12892318", "12892318")</f>
        <v/>
      </c>
      <c r="B13" t="n">
        <v>0.4952830188679246</v>
      </c>
    </row>
    <row r="14">
      <c r="A14">
        <f>HYPERLINK("https://stackoverflow.com/q/13063536", "13063536")</f>
        <v/>
      </c>
      <c r="B14" t="n">
        <v>0.4875222816399288</v>
      </c>
    </row>
    <row r="15">
      <c r="A15">
        <f>HYPERLINK("https://stackoverflow.com/q/13267422", "13267422")</f>
        <v/>
      </c>
      <c r="B15" t="n">
        <v>0.4613821138211381</v>
      </c>
    </row>
    <row r="16">
      <c r="A16">
        <f>HYPERLINK("https://stackoverflow.com/q/13561945", "13561945")</f>
        <v/>
      </c>
      <c r="B16" t="n">
        <v>0.5983213429256595</v>
      </c>
    </row>
    <row r="17">
      <c r="A17">
        <f>HYPERLINK("https://stackoverflow.com/q/14534834", "14534834")</f>
        <v/>
      </c>
      <c r="B17" t="n">
        <v>0.5807291666666667</v>
      </c>
    </row>
    <row r="18">
      <c r="A18">
        <f>HYPERLINK("https://stackoverflow.com/q/14598065", "14598065")</f>
        <v/>
      </c>
      <c r="B18" t="n">
        <v>0.62</v>
      </c>
    </row>
    <row r="19">
      <c r="A19">
        <f>HYPERLINK("https://stackoverflow.com/q/16567269", "16567269")</f>
        <v/>
      </c>
      <c r="B19" t="n">
        <v>0.2956403269754768</v>
      </c>
    </row>
    <row r="20">
      <c r="A20">
        <f>HYPERLINK("https://stackoverflow.com/q/17958629", "17958629")</f>
        <v/>
      </c>
      <c r="B20" t="n">
        <v>0.4035812672176308</v>
      </c>
    </row>
    <row r="21">
      <c r="A21">
        <f>HYPERLINK("https://stackoverflow.com/q/18102800", "18102800")</f>
        <v/>
      </c>
      <c r="B21" t="n">
        <v>0.4523809523809523</v>
      </c>
    </row>
    <row r="22">
      <c r="A22">
        <f>HYPERLINK("https://stackoverflow.com/q/18440385", "18440385")</f>
        <v/>
      </c>
      <c r="B22" t="n">
        <v>0.4154501216545012</v>
      </c>
    </row>
    <row r="23">
      <c r="A23">
        <f>HYPERLINK("https://stackoverflow.com/q/19102367", "19102367")</f>
        <v/>
      </c>
      <c r="B23" t="n">
        <v>0.4523809523809523</v>
      </c>
    </row>
    <row r="24">
      <c r="A24">
        <f>HYPERLINK("https://stackoverflow.com/q/21050053", "21050053")</f>
        <v/>
      </c>
      <c r="B24" t="n">
        <v>0.5793010752688172</v>
      </c>
    </row>
    <row r="25">
      <c r="A25">
        <f>HYPERLINK("https://stackoverflow.com/q/21122367", "21122367")</f>
        <v/>
      </c>
      <c r="B25" t="n">
        <v>0.4921383647798743</v>
      </c>
    </row>
    <row r="26">
      <c r="A26">
        <f>HYPERLINK("https://stackoverflow.com/q/21492201", "21492201")</f>
        <v/>
      </c>
      <c r="B26" t="n">
        <v>0.3780952380952382</v>
      </c>
    </row>
    <row r="27">
      <c r="A27">
        <f>HYPERLINK("https://stackoverflow.com/q/21896490", "21896490")</f>
        <v/>
      </c>
      <c r="B27" t="n">
        <v>0.3059701492537313</v>
      </c>
    </row>
    <row r="28">
      <c r="A28">
        <f>HYPERLINK("https://stackoverflow.com/q/21907126", "21907126")</f>
        <v/>
      </c>
      <c r="B28" t="n">
        <v>0.4487951807228916</v>
      </c>
    </row>
    <row r="29">
      <c r="A29">
        <f>HYPERLINK("https://stackoverflow.com/q/22064716", "22064716")</f>
        <v/>
      </c>
      <c r="B29" t="n">
        <v>0.5476190476190476</v>
      </c>
    </row>
    <row r="30">
      <c r="A30">
        <f>HYPERLINK("https://stackoverflow.com/q/22377933", "22377933")</f>
        <v/>
      </c>
      <c r="B30" t="n">
        <v>0.4100660066006601</v>
      </c>
    </row>
    <row r="31">
      <c r="A31">
        <f>HYPERLINK("https://stackoverflow.com/q/22887879", "22887879")</f>
        <v/>
      </c>
      <c r="B31" t="n">
        <v>0.3512110726643599</v>
      </c>
    </row>
    <row r="32">
      <c r="A32">
        <f>HYPERLINK("https://stackoverflow.com/q/23073453", "23073453")</f>
        <v/>
      </c>
      <c r="B32" t="n">
        <v>0.3789308176100629</v>
      </c>
    </row>
    <row r="33">
      <c r="A33">
        <f>HYPERLINK("https://stackoverflow.com/q/23786385", "23786385")</f>
        <v/>
      </c>
      <c r="B33" t="n">
        <v>0.5361635220125787</v>
      </c>
    </row>
    <row r="34">
      <c r="A34">
        <f>HYPERLINK("https://stackoverflow.com/q/23984516", "23984516")</f>
        <v/>
      </c>
      <c r="B34" t="n">
        <v>0.6364985163204748</v>
      </c>
    </row>
    <row r="35">
      <c r="A35">
        <f>HYPERLINK("https://stackoverflow.com/q/25262060", "25262060")</f>
        <v/>
      </c>
      <c r="B35" t="n">
        <v>0.2734375</v>
      </c>
    </row>
    <row r="36">
      <c r="A36">
        <f>HYPERLINK("https://stackoverflow.com/q/25436947", "25436947")</f>
        <v/>
      </c>
      <c r="B36" t="n">
        <v>0.5078431372549019</v>
      </c>
    </row>
    <row r="37">
      <c r="A37">
        <f>HYPERLINK("https://stackoverflow.com/q/25615751", "25615751")</f>
        <v/>
      </c>
      <c r="B37" t="n">
        <v>0.4016786570743406</v>
      </c>
    </row>
    <row r="38">
      <c r="A38">
        <f>HYPERLINK("https://stackoverflow.com/q/25935255", "25935255")</f>
        <v/>
      </c>
      <c r="B38" t="n">
        <v>0.463302752293578</v>
      </c>
    </row>
    <row r="39">
      <c r="A39">
        <f>HYPERLINK("https://stackoverflow.com/q/25971699", "25971699")</f>
        <v/>
      </c>
      <c r="B39" t="n">
        <v>0.5449999999999999</v>
      </c>
    </row>
    <row r="40">
      <c r="A40">
        <f>HYPERLINK("https://stackoverflow.com/q/26043809", "26043809")</f>
        <v/>
      </c>
      <c r="B40" t="n">
        <v>0.3125</v>
      </c>
    </row>
    <row r="41">
      <c r="A41">
        <f>HYPERLINK("https://stackoverflow.com/q/26235358", "26235358")</f>
        <v/>
      </c>
      <c r="B41" t="n">
        <v>0.3594871794871795</v>
      </c>
    </row>
    <row r="42">
      <c r="A42">
        <f>HYPERLINK("https://stackoverflow.com/q/27364108", "27364108")</f>
        <v/>
      </c>
      <c r="B42" t="n">
        <v>0.2902298850574713</v>
      </c>
    </row>
    <row r="43">
      <c r="A43">
        <f>HYPERLINK("https://stackoverflow.com/q/27793944", "27793944")</f>
        <v/>
      </c>
      <c r="B43" t="n">
        <v>0.488993710691824</v>
      </c>
    </row>
    <row r="44">
      <c r="A44">
        <f>HYPERLINK("https://stackoverflow.com/q/28474243", "28474243")</f>
        <v/>
      </c>
      <c r="B44" t="n">
        <v>0.4379432624113475</v>
      </c>
    </row>
    <row r="45">
      <c r="A45">
        <f>HYPERLINK("https://stackoverflow.com/q/30874436", "30874436")</f>
        <v/>
      </c>
      <c r="B45" t="n">
        <v>0.5707547169811321</v>
      </c>
    </row>
    <row r="46">
      <c r="A46">
        <f>HYPERLINK("https://stackoverflow.com/q/30877737", "30877737")</f>
        <v/>
      </c>
      <c r="B46" t="n">
        <v>0.3623853211009174</v>
      </c>
    </row>
    <row r="47">
      <c r="A47">
        <f>HYPERLINK("https://stackoverflow.com/q/32247953", "32247953")</f>
        <v/>
      </c>
      <c r="B47" t="n">
        <v>0.5915750915750916</v>
      </c>
    </row>
    <row r="48">
      <c r="A48">
        <f>HYPERLINK("https://stackoverflow.com/q/32726040", "32726040")</f>
        <v/>
      </c>
      <c r="B48" t="n">
        <v>0.3614583333333334</v>
      </c>
    </row>
    <row r="49">
      <c r="A49">
        <f>HYPERLINK("https://stackoverflow.com/q/32971342", "32971342")</f>
        <v/>
      </c>
      <c r="B49" t="n">
        <v>0.325</v>
      </c>
    </row>
    <row r="50">
      <c r="A50">
        <f>HYPERLINK("https://stackoverflow.com/q/33048763", "33048763")</f>
        <v/>
      </c>
      <c r="B50" t="n">
        <v>0.4407894736842105</v>
      </c>
    </row>
    <row r="51">
      <c r="A51">
        <f>HYPERLINK("https://stackoverflow.com/q/33879085", "33879085")</f>
        <v/>
      </c>
      <c r="B51" t="n">
        <v>0.2669956140350877</v>
      </c>
    </row>
    <row r="52">
      <c r="A52">
        <f>HYPERLINK("https://stackoverflow.com/q/34445962", "34445962")</f>
        <v/>
      </c>
      <c r="B52" t="n">
        <v>0.2462686567164179</v>
      </c>
    </row>
    <row r="53">
      <c r="A53">
        <f>HYPERLINK("https://stackoverflow.com/q/34510911", "34510911")</f>
        <v/>
      </c>
      <c r="B53" t="n">
        <v>0.4034482758620689</v>
      </c>
    </row>
    <row r="54">
      <c r="A54">
        <f>HYPERLINK("https://stackoverflow.com/q/34515865", "34515865")</f>
        <v/>
      </c>
      <c r="B54" t="n">
        <v>0.7096491228070176</v>
      </c>
    </row>
    <row r="55">
      <c r="A55">
        <f>HYPERLINK("https://stackoverflow.com/q/34518419", "34518419")</f>
        <v/>
      </c>
      <c r="B55" t="n">
        <v>0.6432506887052342</v>
      </c>
    </row>
    <row r="56">
      <c r="A56">
        <f>HYPERLINK("https://stackoverflow.com/q/34631941", "34631941")</f>
        <v/>
      </c>
      <c r="B56" t="n">
        <v>0.4978768577494692</v>
      </c>
    </row>
    <row r="57">
      <c r="A57">
        <f>HYPERLINK("https://stackoverflow.com/q/34757888", "34757888")</f>
        <v/>
      </c>
      <c r="B57" t="n">
        <v>0.5092336103416436</v>
      </c>
    </row>
    <row r="58">
      <c r="A58">
        <f>HYPERLINK("https://stackoverflow.com/q/34920892", "34920892")</f>
        <v/>
      </c>
      <c r="B58" t="n">
        <v>0.5067204301075269</v>
      </c>
    </row>
    <row r="59">
      <c r="A59">
        <f>HYPERLINK("https://stackoverflow.com/q/35041549", "35041549")</f>
        <v/>
      </c>
      <c r="B59" t="n">
        <v>0.3301158301158301</v>
      </c>
    </row>
    <row r="60">
      <c r="A60">
        <f>HYPERLINK("https://stackoverflow.com/q/35092415", "35092415")</f>
        <v/>
      </c>
      <c r="B60" t="n">
        <v>0.3075601374570446</v>
      </c>
    </row>
    <row r="61">
      <c r="A61">
        <f>HYPERLINK("https://stackoverflow.com/q/35476777", "35476777")</f>
        <v/>
      </c>
      <c r="B61" t="n">
        <v>0.3615591397849463</v>
      </c>
    </row>
    <row r="62">
      <c r="A62">
        <f>HYPERLINK("https://stackoverflow.com/q/35482963", "35482963")</f>
        <v/>
      </c>
      <c r="B62" t="n">
        <v>0.3434782608695652</v>
      </c>
    </row>
    <row r="63">
      <c r="A63">
        <f>HYPERLINK("https://stackoverflow.com/q/36287339", "36287339")</f>
        <v/>
      </c>
      <c r="B63" t="n">
        <v>0.358195211786372</v>
      </c>
    </row>
    <row r="64">
      <c r="A64">
        <f>HYPERLINK("https://stackoverflow.com/q/36610727", "36610727")</f>
        <v/>
      </c>
      <c r="B64" t="n">
        <v>0.4964349376114083</v>
      </c>
    </row>
    <row r="65">
      <c r="A65">
        <f>HYPERLINK("https://stackoverflow.com/q/36751056", "36751056")</f>
        <v/>
      </c>
      <c r="B65" t="n">
        <v>0.4158576051779935</v>
      </c>
    </row>
    <row r="66">
      <c r="A66">
        <f>HYPERLINK("https://stackoverflow.com/q/36813793", "36813793")</f>
        <v/>
      </c>
      <c r="B66" t="n">
        <v>0.3803763440860216</v>
      </c>
    </row>
    <row r="67">
      <c r="A67">
        <f>HYPERLINK("https://stackoverflow.com/q/36986164", "36986164")</f>
        <v/>
      </c>
      <c r="B67" t="n">
        <v>0.2979002624671916</v>
      </c>
    </row>
    <row r="68">
      <c r="A68">
        <f>HYPERLINK("https://stackoverflow.com/q/37159918", "37159918")</f>
        <v/>
      </c>
      <c r="B68" t="n">
        <v>0.2441860465116279</v>
      </c>
    </row>
    <row r="69">
      <c r="A69">
        <f>HYPERLINK("https://stackoverflow.com/q/37484503", "37484503")</f>
        <v/>
      </c>
      <c r="B69" t="n">
        <v>0.6123388581952118</v>
      </c>
    </row>
    <row r="70">
      <c r="A70">
        <f>HYPERLINK("https://stackoverflow.com/q/37489706", "37489706")</f>
        <v/>
      </c>
      <c r="B70" t="n">
        <v>0.2767584097859327</v>
      </c>
    </row>
    <row r="71">
      <c r="A71">
        <f>HYPERLINK("https://stackoverflow.com/q/37521245", "37521245")</f>
        <v/>
      </c>
      <c r="B71" t="n">
        <v>0.3595238095238095</v>
      </c>
    </row>
    <row r="72">
      <c r="A72">
        <f>HYPERLINK("https://stackoverflow.com/q/37837215", "37837215")</f>
        <v/>
      </c>
      <c r="B72" t="n">
        <v>0.6200564971751412</v>
      </c>
    </row>
    <row r="73">
      <c r="A73">
        <f>HYPERLINK("https://stackoverflow.com/q/38376454", "38376454")</f>
        <v/>
      </c>
      <c r="B73" t="n">
        <v>0.3275154004106777</v>
      </c>
    </row>
    <row r="74">
      <c r="A74">
        <f>HYPERLINK("https://stackoverflow.com/q/38446585", "38446585")</f>
        <v/>
      </c>
      <c r="B74" t="n">
        <v>0.4687500000000001</v>
      </c>
    </row>
    <row r="75">
      <c r="A75">
        <f>HYPERLINK("https://stackoverflow.com/q/38968308", "38968308")</f>
        <v/>
      </c>
      <c r="B75" t="n">
        <v>0.4532520325203252</v>
      </c>
    </row>
    <row r="76">
      <c r="A76">
        <f>HYPERLINK("https://stackoverflow.com/q/39875139", "39875139")</f>
        <v/>
      </c>
      <c r="B76" t="n">
        <v>0.4640151515151514</v>
      </c>
    </row>
    <row r="77">
      <c r="A77">
        <f>HYPERLINK("https://stackoverflow.com/q/40775150", "40775150")</f>
        <v/>
      </c>
      <c r="B77" t="n">
        <v>0.3453038674033149</v>
      </c>
    </row>
    <row r="78">
      <c r="A78">
        <f>HYPERLINK("https://stackoverflow.com/q/40871998", "40871998")</f>
        <v/>
      </c>
      <c r="B78" t="n">
        <v>0.4188405797101449</v>
      </c>
    </row>
    <row r="79">
      <c r="A79">
        <f>HYPERLINK("https://stackoverflow.com/q/41173895", "41173895")</f>
        <v/>
      </c>
      <c r="B79" t="n">
        <v>0.5852272727272728</v>
      </c>
    </row>
    <row r="80">
      <c r="A80">
        <f>HYPERLINK("https://stackoverflow.com/q/41281189", "41281189")</f>
        <v/>
      </c>
      <c r="B80" t="n">
        <v>0.4901129943502825</v>
      </c>
    </row>
    <row r="81">
      <c r="A81">
        <f>HYPERLINK("https://stackoverflow.com/q/41291090", "41291090")</f>
        <v/>
      </c>
      <c r="B81" t="n">
        <v>0.2383333333333333</v>
      </c>
    </row>
    <row r="82">
      <c r="A82">
        <f>HYPERLINK("https://stackoverflow.com/q/41360274", "41360274")</f>
        <v/>
      </c>
      <c r="B82" t="n">
        <v>0.3516666666666666</v>
      </c>
    </row>
    <row r="83">
      <c r="A83">
        <f>HYPERLINK("https://stackoverflow.com/q/41542609", "41542609")</f>
        <v/>
      </c>
      <c r="B83" t="n">
        <v>0.3074324324324325</v>
      </c>
    </row>
    <row r="84">
      <c r="A84">
        <f>HYPERLINK("https://stackoverflow.com/q/41580358", "41580358")</f>
        <v/>
      </c>
      <c r="B84" t="n">
        <v>0.3474842767295597</v>
      </c>
    </row>
    <row r="85">
      <c r="A85">
        <f>HYPERLINK("https://stackoverflow.com/q/41638663", "41638663")</f>
        <v/>
      </c>
      <c r="B85" t="n">
        <v>0.4184861717612809</v>
      </c>
    </row>
    <row r="86">
      <c r="A86">
        <f>HYPERLINK("https://stackoverflow.com/q/41645111", "41645111")</f>
        <v/>
      </c>
      <c r="B86" t="n">
        <v>0.2934959349593496</v>
      </c>
    </row>
    <row r="87">
      <c r="A87">
        <f>HYPERLINK("https://stackoverflow.com/q/41838629", "41838629")</f>
        <v/>
      </c>
      <c r="B87" t="n">
        <v>0.405</v>
      </c>
    </row>
    <row r="88">
      <c r="A88">
        <f>HYPERLINK("https://stackoverflow.com/q/41842171", "41842171")</f>
        <v/>
      </c>
      <c r="B88" t="n">
        <v>0.4186746987951808</v>
      </c>
    </row>
    <row r="89">
      <c r="A89">
        <f>HYPERLINK("https://stackoverflow.com/q/41904477", "41904477")</f>
        <v/>
      </c>
      <c r="B89" t="n">
        <v>0.3895705521472393</v>
      </c>
    </row>
    <row r="90">
      <c r="A90">
        <f>HYPERLINK("https://stackoverflow.com/q/41944876", "41944876")</f>
        <v/>
      </c>
      <c r="B90" t="n">
        <v>0.5569948186528497</v>
      </c>
    </row>
    <row r="91">
      <c r="A91">
        <f>HYPERLINK("https://stackoverflow.com/q/41945601", "41945601")</f>
        <v/>
      </c>
      <c r="B91" t="n">
        <v>0.639194139194139</v>
      </c>
    </row>
    <row r="92">
      <c r="A92">
        <f>HYPERLINK("https://stackoverflow.com/q/42006707", "42006707")</f>
        <v/>
      </c>
      <c r="B92" t="n">
        <v>0.4423076923076923</v>
      </c>
    </row>
    <row r="93">
      <c r="A93">
        <f>HYPERLINK("https://stackoverflow.com/q/42053998", "42053998")</f>
        <v/>
      </c>
      <c r="B93" t="n">
        <v>0.2995689655172414</v>
      </c>
    </row>
    <row r="94">
      <c r="A94">
        <f>HYPERLINK("https://stackoverflow.com/q/42073424", "42073424")</f>
        <v/>
      </c>
      <c r="B94" t="n">
        <v>0.459349593495935</v>
      </c>
    </row>
    <row r="95">
      <c r="A95">
        <f>HYPERLINK("https://stackoverflow.com/q/42106471", "42106471")</f>
        <v/>
      </c>
      <c r="B95" t="n">
        <v>0.4817351598173515</v>
      </c>
    </row>
    <row r="96">
      <c r="A96">
        <f>HYPERLINK("https://stackoverflow.com/q/42148587", "42148587")</f>
        <v/>
      </c>
      <c r="B96" t="n">
        <v>0.5320232896652111</v>
      </c>
    </row>
    <row r="97">
      <c r="A97">
        <f>HYPERLINK("https://stackoverflow.com/q/42239047", "42239047")</f>
        <v/>
      </c>
      <c r="B97" t="n">
        <v>0.5670731707317074</v>
      </c>
    </row>
    <row r="98">
      <c r="A98">
        <f>HYPERLINK("https://stackoverflow.com/q/42470252", "42470252")</f>
        <v/>
      </c>
      <c r="B98" t="n">
        <v>0.4446749654218534</v>
      </c>
    </row>
    <row r="99">
      <c r="A99">
        <f>HYPERLINK("https://stackoverflow.com/q/42638538", "42638538")</f>
        <v/>
      </c>
      <c r="B99" t="n">
        <v>0.5963203463203464</v>
      </c>
    </row>
    <row r="100">
      <c r="A100">
        <f>HYPERLINK("https://stackoverflow.com/q/42677688", "42677688")</f>
        <v/>
      </c>
      <c r="B100" t="n">
        <v>0.6733870967741935</v>
      </c>
    </row>
    <row r="101">
      <c r="A101">
        <f>HYPERLINK("https://stackoverflow.com/q/42739284", "42739284")</f>
        <v/>
      </c>
      <c r="B101" t="n">
        <v>0.3866930171277997</v>
      </c>
    </row>
    <row r="102">
      <c r="A102">
        <f>HYPERLINK("https://stackoverflow.com/q/42859142", "42859142")</f>
        <v/>
      </c>
      <c r="B102" t="n">
        <v>0.4959100204498978</v>
      </c>
    </row>
    <row r="103">
      <c r="A103">
        <f>HYPERLINK("https://stackoverflow.com/q/42955004", "42955004")</f>
        <v/>
      </c>
      <c r="B103" t="n">
        <v>0.5048780487804878</v>
      </c>
    </row>
    <row r="104">
      <c r="A104">
        <f>HYPERLINK("https://stackoverflow.com/q/43066045", "43066045")</f>
        <v/>
      </c>
      <c r="B104" t="n">
        <v>0.3191823899371069</v>
      </c>
    </row>
    <row r="105">
      <c r="A105">
        <f>HYPERLINK("https://stackoverflow.com/q/43079162", "43079162")</f>
        <v/>
      </c>
      <c r="B105" t="n">
        <v>0.7038152610441767</v>
      </c>
    </row>
    <row r="106">
      <c r="A106">
        <f>HYPERLINK("https://stackoverflow.com/q/43207458", "43207458")</f>
        <v/>
      </c>
      <c r="B106" t="n">
        <v>0.281094527363184</v>
      </c>
    </row>
    <row r="107">
      <c r="A107">
        <f>HYPERLINK("https://stackoverflow.com/q/43317136", "43317136")</f>
        <v/>
      </c>
      <c r="B107" t="n">
        <v>0.3904494382022472</v>
      </c>
    </row>
    <row r="108">
      <c r="A108">
        <f>HYPERLINK("https://stackoverflow.com/q/43462940", "43462940")</f>
        <v/>
      </c>
      <c r="B108" t="n">
        <v>0.6607981220657276</v>
      </c>
    </row>
    <row r="109">
      <c r="A109">
        <f>HYPERLINK("https://stackoverflow.com/q/43496400", "43496400")</f>
        <v/>
      </c>
      <c r="B109" t="n">
        <v>0.5491967871485943</v>
      </c>
    </row>
    <row r="110">
      <c r="A110">
        <f>HYPERLINK("https://stackoverflow.com/q/43535377", "43535377")</f>
        <v/>
      </c>
      <c r="B110" t="n">
        <v>0.4657738095238095</v>
      </c>
    </row>
    <row r="111">
      <c r="A111">
        <f>HYPERLINK("https://stackoverflow.com/q/43611109", "43611109")</f>
        <v/>
      </c>
      <c r="B111" t="n">
        <v>0.388157894736842</v>
      </c>
    </row>
    <row r="112">
      <c r="A112">
        <f>HYPERLINK("https://stackoverflow.com/q/43618424", "43618424")</f>
        <v/>
      </c>
      <c r="B112" t="n">
        <v>0.4893048128342246</v>
      </c>
    </row>
    <row r="113">
      <c r="A113">
        <f>HYPERLINK("https://stackoverflow.com/q/43733425", "43733425")</f>
        <v/>
      </c>
      <c r="B113" t="n">
        <v>0.3025889967637541</v>
      </c>
    </row>
    <row r="114">
      <c r="A114">
        <f>HYPERLINK("https://stackoverflow.com/q/43734104", "43734104")</f>
        <v/>
      </c>
      <c r="B114" t="n">
        <v>0.5747549019607844</v>
      </c>
    </row>
    <row r="115">
      <c r="A115">
        <f>HYPERLINK("https://stackoverflow.com/q/43860043", "43860043")</f>
        <v/>
      </c>
      <c r="B115" t="n">
        <v>0.3356164383561644</v>
      </c>
    </row>
    <row r="116">
      <c r="A116">
        <f>HYPERLINK("https://stackoverflow.com/q/43860901", "43860901")</f>
        <v/>
      </c>
      <c r="B116" t="n">
        <v>0.5521806853582556</v>
      </c>
    </row>
    <row r="117">
      <c r="A117">
        <f>HYPERLINK("https://stackoverflow.com/q/43995671", "43995671")</f>
        <v/>
      </c>
      <c r="B117" t="n">
        <v>0.3447916666666667</v>
      </c>
    </row>
    <row r="118">
      <c r="A118">
        <f>HYPERLINK("https://stackoverflow.com/q/44005685", "44005685")</f>
        <v/>
      </c>
      <c r="B118" t="n">
        <v>0.2961309523809524</v>
      </c>
    </row>
    <row r="119">
      <c r="A119">
        <f>HYPERLINK("https://stackoverflow.com/q/44013975", "44013975")</f>
        <v/>
      </c>
      <c r="B119" t="n">
        <v>0.4724770642201835</v>
      </c>
    </row>
    <row r="120">
      <c r="A120">
        <f>HYPERLINK("https://stackoverflow.com/q/44080566", "44080566")</f>
        <v/>
      </c>
      <c r="B120" t="n">
        <v>0.7305194805194806</v>
      </c>
    </row>
    <row r="121">
      <c r="A121">
        <f>HYPERLINK("https://stackoverflow.com/q/44091275", "44091275")</f>
        <v/>
      </c>
      <c r="B121" t="n">
        <v>0.5099290780141844</v>
      </c>
    </row>
    <row r="122">
      <c r="A122">
        <f>HYPERLINK("https://stackoverflow.com/q/44106979", "44106979")</f>
        <v/>
      </c>
      <c r="B122" t="n">
        <v>0.3950276243093923</v>
      </c>
    </row>
    <row r="123">
      <c r="A123">
        <f>HYPERLINK("https://stackoverflow.com/q/44145365", "44145365")</f>
        <v/>
      </c>
      <c r="B123" t="n">
        <v>0.3726415094339623</v>
      </c>
    </row>
    <row r="124">
      <c r="A124">
        <f>HYPERLINK("https://stackoverflow.com/q/44293572", "44293572")</f>
        <v/>
      </c>
      <c r="B124" t="n">
        <v>0.4183673469387754</v>
      </c>
    </row>
    <row r="125">
      <c r="A125">
        <f>HYPERLINK("https://stackoverflow.com/q/44416531", "44416531")</f>
        <v/>
      </c>
      <c r="B125" t="n">
        <v>0.6101928374655646</v>
      </c>
    </row>
    <row r="126">
      <c r="A126">
        <f>HYPERLINK("https://stackoverflow.com/q/44418891", "44418891")</f>
        <v/>
      </c>
      <c r="B126" t="n">
        <v>0.4176356589147287</v>
      </c>
    </row>
    <row r="127">
      <c r="A127">
        <f>HYPERLINK("https://stackoverflow.com/q/44425720", "44425720")</f>
        <v/>
      </c>
      <c r="B127" t="n">
        <v>0.478125</v>
      </c>
    </row>
    <row r="128">
      <c r="A128">
        <f>HYPERLINK("https://stackoverflow.com/q/44497664", "44497664")</f>
        <v/>
      </c>
      <c r="B128" t="n">
        <v>0.6832191780821919</v>
      </c>
    </row>
    <row r="129">
      <c r="A129">
        <f>HYPERLINK("https://stackoverflow.com/q/44560224", "44560224")</f>
        <v/>
      </c>
      <c r="B129" t="n">
        <v>0.4040616246498599</v>
      </c>
    </row>
    <row r="130">
      <c r="A130">
        <f>HYPERLINK("https://stackoverflow.com/q/44565423", "44565423")</f>
        <v/>
      </c>
      <c r="B130" t="n">
        <v>0.5434782608695652</v>
      </c>
    </row>
    <row r="131">
      <c r="A131">
        <f>HYPERLINK("https://stackoverflow.com/q/44588246", "44588246")</f>
        <v/>
      </c>
      <c r="B131" t="n">
        <v>0.4999999999999999</v>
      </c>
    </row>
    <row r="132">
      <c r="A132">
        <f>HYPERLINK("https://stackoverflow.com/q/44638137", "44638137")</f>
        <v/>
      </c>
      <c r="B132" t="n">
        <v>0.5666666666666667</v>
      </c>
    </row>
    <row r="133">
      <c r="A133">
        <f>HYPERLINK("https://stackoverflow.com/q/44889483", "44889483")</f>
        <v/>
      </c>
      <c r="B133" t="n">
        <v>0.5349344978165939</v>
      </c>
    </row>
    <row r="134">
      <c r="A134">
        <f>HYPERLINK("https://stackoverflow.com/q/44903106", "44903106")</f>
        <v/>
      </c>
      <c r="B134" t="n">
        <v>0.6216666666666667</v>
      </c>
    </row>
    <row r="135">
      <c r="A135">
        <f>HYPERLINK("https://stackoverflow.com/q/44952033", "44952033")</f>
        <v/>
      </c>
      <c r="B135" t="n">
        <v>0.5711974110032362</v>
      </c>
    </row>
    <row r="136">
      <c r="A136">
        <f>HYPERLINK("https://stackoverflow.com/q/45101901", "45101901")</f>
        <v/>
      </c>
      <c r="B136" t="n">
        <v>0.4198717948717948</v>
      </c>
    </row>
    <row r="137">
      <c r="A137">
        <f>HYPERLINK("https://stackoverflow.com/q/45133010", "45133010")</f>
        <v/>
      </c>
      <c r="B137" t="n">
        <v>0.7255434782608695</v>
      </c>
    </row>
    <row r="138">
      <c r="A138">
        <f>HYPERLINK("https://stackoverflow.com/q/45177765", "45177765")</f>
        <v/>
      </c>
      <c r="B138" t="n">
        <v>0.3301015697137581</v>
      </c>
    </row>
    <row r="139">
      <c r="A139">
        <f>HYPERLINK("https://stackoverflow.com/q/45197195", "45197195")</f>
        <v/>
      </c>
      <c r="B139" t="n">
        <v>0.3120300751879699</v>
      </c>
    </row>
    <row r="140">
      <c r="A140">
        <f>HYPERLINK("https://stackoverflow.com/q/45245708", "45245708")</f>
        <v/>
      </c>
      <c r="B140" t="n">
        <v>0.5682926829268292</v>
      </c>
    </row>
    <row r="141">
      <c r="A141">
        <f>HYPERLINK("https://stackoverflow.com/q/45281799", "45281799")</f>
        <v/>
      </c>
      <c r="B141" t="n">
        <v>0.2641843971631206</v>
      </c>
    </row>
    <row r="142">
      <c r="A142">
        <f>HYPERLINK("https://stackoverflow.com/q/45310175", "45310175")</f>
        <v/>
      </c>
      <c r="B142" t="n">
        <v>0.3106508875739645</v>
      </c>
    </row>
    <row r="143">
      <c r="A143">
        <f>HYPERLINK("https://stackoverflow.com/q/45324749", "45324749")</f>
        <v/>
      </c>
      <c r="B143" t="n">
        <v>0.3933333333333333</v>
      </c>
    </row>
    <row r="144">
      <c r="A144">
        <f>HYPERLINK("https://stackoverflow.com/q/45334821", "45334821")</f>
        <v/>
      </c>
      <c r="B144" t="n">
        <v>0.5492753623188406</v>
      </c>
    </row>
    <row r="145">
      <c r="A145">
        <f>HYPERLINK("https://stackoverflow.com/q/45363366", "45363366")</f>
        <v/>
      </c>
      <c r="B145" t="n">
        <v>0.501953125</v>
      </c>
    </row>
    <row r="146">
      <c r="A146">
        <f>HYPERLINK("https://stackoverflow.com/q/45565228", "45565228")</f>
        <v/>
      </c>
      <c r="B146" t="n">
        <v>0.4791666666666667</v>
      </c>
    </row>
    <row r="147">
      <c r="A147">
        <f>HYPERLINK("https://stackoverflow.com/q/45602479", "45602479")</f>
        <v/>
      </c>
      <c r="B147" t="n">
        <v>0.2987179487179488</v>
      </c>
    </row>
    <row r="148">
      <c r="A148">
        <f>HYPERLINK("https://stackoverflow.com/q/45699468", "45699468")</f>
        <v/>
      </c>
      <c r="B148" t="n">
        <v>0.4743589743589743</v>
      </c>
    </row>
    <row r="149">
      <c r="A149">
        <f>HYPERLINK("https://stackoverflow.com/q/45805113", "45805113")</f>
        <v/>
      </c>
      <c r="B149" t="n">
        <v>0.2972350230414747</v>
      </c>
    </row>
    <row r="150">
      <c r="A150">
        <f>HYPERLINK("https://stackoverflow.com/q/45842944", "45842944")</f>
        <v/>
      </c>
      <c r="B150" t="n">
        <v>0.4873417721518986</v>
      </c>
    </row>
    <row r="151">
      <c r="A151">
        <f>HYPERLINK("https://stackoverflow.com/q/45875383", "45875383")</f>
        <v/>
      </c>
      <c r="B151" t="n">
        <v>0.5736648250460405</v>
      </c>
    </row>
    <row r="152">
      <c r="A152">
        <f>HYPERLINK("https://stackoverflow.com/q/45928071", "45928071")</f>
        <v/>
      </c>
      <c r="B152" t="n">
        <v>0.3516260162601626</v>
      </c>
    </row>
    <row r="153">
      <c r="A153">
        <f>HYPERLINK("https://stackoverflow.com/q/45955538", "45955538")</f>
        <v/>
      </c>
      <c r="B153" t="n">
        <v>0.3770226537216829</v>
      </c>
    </row>
    <row r="154">
      <c r="A154">
        <f>HYPERLINK("https://stackoverflow.com/q/45996851", "45996851")</f>
        <v/>
      </c>
      <c r="B154" t="n">
        <v>0.7245250431778928</v>
      </c>
    </row>
    <row r="155">
      <c r="A155">
        <f>HYPERLINK("https://stackoverflow.com/q/46016491", "46016491")</f>
        <v/>
      </c>
      <c r="B155" t="n">
        <v>0.4424460431654677</v>
      </c>
    </row>
    <row r="156">
      <c r="A156">
        <f>HYPERLINK("https://stackoverflow.com/q/46038130", "46038130")</f>
        <v/>
      </c>
      <c r="B156" t="n">
        <v>0.6590909090909089</v>
      </c>
    </row>
    <row r="157">
      <c r="A157">
        <f>HYPERLINK("https://stackoverflow.com/q/46060441", "46060441")</f>
        <v/>
      </c>
      <c r="B157" t="n">
        <v>0.545</v>
      </c>
    </row>
    <row r="158">
      <c r="A158">
        <f>HYPERLINK("https://stackoverflow.com/q/46061585", "46061585")</f>
        <v/>
      </c>
      <c r="B158" t="n">
        <v>0.3567708333333333</v>
      </c>
    </row>
    <row r="159">
      <c r="A159">
        <f>HYPERLINK("https://stackoverflow.com/q/46090082", "46090082")</f>
        <v/>
      </c>
      <c r="B159" t="n">
        <v>0.3117443868739205</v>
      </c>
    </row>
    <row r="160">
      <c r="A160">
        <f>HYPERLINK("https://stackoverflow.com/q/46275169", "46275169")</f>
        <v/>
      </c>
      <c r="B160" t="n">
        <v>0.2730727470141151</v>
      </c>
    </row>
    <row r="161">
      <c r="A161">
        <f>HYPERLINK("https://stackoverflow.com/q/46297894", "46297894")</f>
        <v/>
      </c>
      <c r="B161" t="n">
        <v>0.4614325068870523</v>
      </c>
    </row>
    <row r="162">
      <c r="A162">
        <f>HYPERLINK("https://stackoverflow.com/q/46369742", "46369742")</f>
        <v/>
      </c>
      <c r="B162" t="n">
        <v>0.4408284023668639</v>
      </c>
    </row>
    <row r="163">
      <c r="A163">
        <f>HYPERLINK("https://stackoverflow.com/q/46382002", "46382002")</f>
        <v/>
      </c>
      <c r="B163" t="n">
        <v>0.5379746835443038</v>
      </c>
    </row>
    <row r="164">
      <c r="A164">
        <f>HYPERLINK("https://stackoverflow.com/q/46387200", "46387200")</f>
        <v/>
      </c>
      <c r="B164" t="n">
        <v>0.4223744292237444</v>
      </c>
    </row>
    <row r="165">
      <c r="A165">
        <f>HYPERLINK("https://stackoverflow.com/q/46429884", "46429884")</f>
        <v/>
      </c>
      <c r="B165" t="n">
        <v>0.6491935483870968</v>
      </c>
    </row>
    <row r="166">
      <c r="A166">
        <f>HYPERLINK("https://stackoverflow.com/q/46612872", "46612872")</f>
        <v/>
      </c>
      <c r="B166" t="n">
        <v>0.3072916666666666</v>
      </c>
    </row>
    <row r="167">
      <c r="A167">
        <f>HYPERLINK("https://stackoverflow.com/q/46647666", "46647666")</f>
        <v/>
      </c>
      <c r="B167" t="n">
        <v>0.3470588235294118</v>
      </c>
    </row>
    <row r="168">
      <c r="A168">
        <f>HYPERLINK("https://stackoverflow.com/q/46733068", "46733068")</f>
        <v/>
      </c>
      <c r="B168" t="n">
        <v>0.5783333333333334</v>
      </c>
    </row>
    <row r="169">
      <c r="A169">
        <f>HYPERLINK("https://stackoverflow.com/q/46798235", "46798235")</f>
        <v/>
      </c>
      <c r="B169" t="n">
        <v>0.4568452380952381</v>
      </c>
    </row>
    <row r="170">
      <c r="A170">
        <f>HYPERLINK("https://stackoverflow.com/q/46798556", "46798556")</f>
        <v/>
      </c>
      <c r="B170" t="n">
        <v>0.4166666666666667</v>
      </c>
    </row>
    <row r="171">
      <c r="A171">
        <f>HYPERLINK("https://stackoverflow.com/q/46894604", "46894604")</f>
        <v/>
      </c>
      <c r="B171" t="n">
        <v>0.5626566416040101</v>
      </c>
    </row>
    <row r="172">
      <c r="A172">
        <f>HYPERLINK("https://stackoverflow.com/q/46976184", "46976184")</f>
        <v/>
      </c>
      <c r="B172" t="n">
        <v>0.6727642276422764</v>
      </c>
    </row>
    <row r="173">
      <c r="A173">
        <f>HYPERLINK("https://stackoverflow.com/q/46978495", "46978495")</f>
        <v/>
      </c>
      <c r="B173" t="n">
        <v>0.4570175438596492</v>
      </c>
    </row>
    <row r="174">
      <c r="A174">
        <f>HYPERLINK("https://stackoverflow.com/q/47057239", "47057239")</f>
        <v/>
      </c>
      <c r="B174" t="n">
        <v>0.2712765957446808</v>
      </c>
    </row>
    <row r="175">
      <c r="A175">
        <f>HYPERLINK("https://stackoverflow.com/q/47087186", "47087186")</f>
        <v/>
      </c>
      <c r="B175" t="n">
        <v>0.3543046357615894</v>
      </c>
    </row>
    <row r="176">
      <c r="A176">
        <f>HYPERLINK("https://stackoverflow.com/q/47104623", "47104623")</f>
        <v/>
      </c>
      <c r="B176" t="n">
        <v>0.3976377952755905</v>
      </c>
    </row>
    <row r="177">
      <c r="A177">
        <f>HYPERLINK("https://stackoverflow.com/q/47189669", "47189669")</f>
        <v/>
      </c>
      <c r="B177" t="n">
        <v>0.2707006369426752</v>
      </c>
    </row>
    <row r="178">
      <c r="A178">
        <f>HYPERLINK("https://stackoverflow.com/q/47213805", "47213805")</f>
        <v/>
      </c>
      <c r="B178" t="n">
        <v>0.2515151515151515</v>
      </c>
    </row>
    <row r="179">
      <c r="A179">
        <f>HYPERLINK("https://stackoverflow.com/q/47258597", "47258597")</f>
        <v/>
      </c>
      <c r="B179" t="n">
        <v>0.5607344632768361</v>
      </c>
    </row>
    <row r="180">
      <c r="A180">
        <f>HYPERLINK("https://stackoverflow.com/q/47305630", "47305630")</f>
        <v/>
      </c>
      <c r="B180" t="n">
        <v>0.3139367816091954</v>
      </c>
    </row>
    <row r="181">
      <c r="A181">
        <f>HYPERLINK("https://stackoverflow.com/q/47317006", "47317006")</f>
        <v/>
      </c>
      <c r="B181" t="n">
        <v>0.5550724637681159</v>
      </c>
    </row>
    <row r="182">
      <c r="A182">
        <f>HYPERLINK("https://stackoverflow.com/q/47345382", "47345382")</f>
        <v/>
      </c>
      <c r="B182" t="n">
        <v>0.385480572597137</v>
      </c>
    </row>
    <row r="183">
      <c r="A183">
        <f>HYPERLINK("https://stackoverflow.com/q/47430596", "47430596")</f>
        <v/>
      </c>
      <c r="B183" t="n">
        <v>0.4082568807339449</v>
      </c>
    </row>
    <row r="184">
      <c r="A184">
        <f>HYPERLINK("https://stackoverflow.com/q/47802967", "47802967")</f>
        <v/>
      </c>
      <c r="B184" t="n">
        <v>0.4957446808510638</v>
      </c>
    </row>
    <row r="185">
      <c r="A185">
        <f>HYPERLINK("https://stackoverflow.com/q/48168891", "48168891")</f>
        <v/>
      </c>
      <c r="B185" t="n">
        <v>0.3918439716312057</v>
      </c>
    </row>
    <row r="186">
      <c r="A186">
        <f>HYPERLINK("https://stackoverflow.com/q/48528931", "48528931")</f>
        <v/>
      </c>
      <c r="B186" t="n">
        <v>0.2321063394683027</v>
      </c>
    </row>
    <row r="187">
      <c r="A187">
        <f>HYPERLINK("https://stackoverflow.com/q/48611208", "48611208")</f>
        <v/>
      </c>
      <c r="B187" t="n">
        <v>0.5531697341513293</v>
      </c>
    </row>
    <row r="188">
      <c r="A188">
        <f>HYPERLINK("https://stackoverflow.com/q/48647359", "48647359")</f>
        <v/>
      </c>
      <c r="B188" t="n">
        <v>0.2641242937853107</v>
      </c>
    </row>
    <row r="189">
      <c r="A189">
        <f>HYPERLINK("https://stackoverflow.com/q/48752410", "48752410")</f>
        <v/>
      </c>
      <c r="B189" t="n">
        <v>0.579136690647482</v>
      </c>
    </row>
    <row r="190">
      <c r="A190">
        <f>HYPERLINK("https://stackoverflow.com/q/48785562", "48785562")</f>
        <v/>
      </c>
      <c r="B190" t="n">
        <v>0.4857819905213271</v>
      </c>
    </row>
    <row r="191">
      <c r="A191">
        <f>HYPERLINK("https://stackoverflow.com/q/48813443", "48813443")</f>
        <v/>
      </c>
      <c r="B191" t="n">
        <v>0.3556430446194226</v>
      </c>
    </row>
    <row r="192">
      <c r="A192">
        <f>HYPERLINK("https://stackoverflow.com/q/48952883", "48952883")</f>
        <v/>
      </c>
      <c r="B192" t="n">
        <v>0.4690721649484536</v>
      </c>
    </row>
    <row r="193">
      <c r="A193">
        <f>HYPERLINK("https://stackoverflow.com/q/49033921", "49033921")</f>
        <v/>
      </c>
      <c r="B193" t="n">
        <v>0.5217948717948718</v>
      </c>
    </row>
    <row r="194">
      <c r="A194">
        <f>HYPERLINK("https://stackoverflow.com/q/49103880", "49103880")</f>
        <v/>
      </c>
      <c r="B194" t="n">
        <v>0.5045572916666667</v>
      </c>
    </row>
    <row r="195">
      <c r="A195">
        <f>HYPERLINK("https://stackoverflow.com/q/49229199", "49229199")</f>
        <v/>
      </c>
      <c r="B195" t="n">
        <v>0.5443722943722945</v>
      </c>
    </row>
    <row r="196">
      <c r="A196">
        <f>HYPERLINK("https://stackoverflow.com/q/49326074", "49326074")</f>
        <v/>
      </c>
      <c r="B196" t="n">
        <v>0.346590909090909</v>
      </c>
    </row>
    <row r="197">
      <c r="A197">
        <f>HYPERLINK("https://stackoverflow.com/q/49400625", "49400625")</f>
        <v/>
      </c>
      <c r="B197" t="n">
        <v>0.3242424242424242</v>
      </c>
    </row>
    <row r="198">
      <c r="A198">
        <f>HYPERLINK("https://stackoverflow.com/q/49434916", "49434916")</f>
        <v/>
      </c>
      <c r="B198" t="n">
        <v>0.4823943661971831</v>
      </c>
    </row>
    <row r="199">
      <c r="A199">
        <f>HYPERLINK("https://stackoverflow.com/q/49439737", "49439737")</f>
        <v/>
      </c>
      <c r="B199" t="n">
        <v>0.4324894514767932</v>
      </c>
    </row>
    <row r="200">
      <c r="A200">
        <f>HYPERLINK("https://stackoverflow.com/q/49447462", "49447462")</f>
        <v/>
      </c>
      <c r="B200" t="n">
        <v>0.507861635220126</v>
      </c>
    </row>
    <row r="201">
      <c r="A201">
        <f>HYPERLINK("https://stackoverflow.com/q/49509195", "49509195")</f>
        <v/>
      </c>
      <c r="B201" t="n">
        <v>0.369047619047619</v>
      </c>
    </row>
    <row r="202">
      <c r="A202">
        <f>HYPERLINK("https://stackoverflow.com/q/49517238", "49517238")</f>
        <v/>
      </c>
      <c r="B202" t="n">
        <v>0.203001579778831</v>
      </c>
    </row>
    <row r="203">
      <c r="A203">
        <f>HYPERLINK("https://stackoverflow.com/q/49565318", "49565318")</f>
        <v/>
      </c>
      <c r="B203" t="n">
        <v>0.3930817610062893</v>
      </c>
    </row>
    <row r="204">
      <c r="A204">
        <f>HYPERLINK("https://stackoverflow.com/q/49615281", "49615281")</f>
        <v/>
      </c>
      <c r="B204" t="n">
        <v>0.59593837535014</v>
      </c>
    </row>
    <row r="205">
      <c r="A205">
        <f>HYPERLINK("https://stackoverflow.com/q/49659166", "49659166")</f>
        <v/>
      </c>
      <c r="B205" t="n">
        <v>0.5591603053435115</v>
      </c>
    </row>
    <row r="206">
      <c r="A206">
        <f>HYPERLINK("https://stackoverflow.com/q/49701465", "49701465")</f>
        <v/>
      </c>
      <c r="B206" t="n">
        <v>0.5294871794871795</v>
      </c>
    </row>
    <row r="207">
      <c r="A207">
        <f>HYPERLINK("https://stackoverflow.com/q/49715967", "49715967")</f>
        <v/>
      </c>
      <c r="B207" t="n">
        <v>0.6644542772861357</v>
      </c>
    </row>
    <row r="208">
      <c r="A208">
        <f>HYPERLINK("https://stackoverflow.com/q/49718975", "49718975")</f>
        <v/>
      </c>
      <c r="B208" t="n">
        <v>0.3123620309050773</v>
      </c>
    </row>
    <row r="209">
      <c r="A209">
        <f>HYPERLINK("https://stackoverflow.com/q/49958989", "49958989")</f>
        <v/>
      </c>
      <c r="B209" t="n">
        <v>0.5425407925407926</v>
      </c>
    </row>
    <row r="210">
      <c r="A210">
        <f>HYPERLINK("https://stackoverflow.com/q/50121723", "50121723")</f>
        <v/>
      </c>
      <c r="B210" t="n">
        <v>0.374113475177305</v>
      </c>
    </row>
    <row r="211">
      <c r="A211">
        <f>HYPERLINK("https://stackoverflow.com/q/50128461", "50128461")</f>
        <v/>
      </c>
      <c r="B211" t="n">
        <v>0.5293040293040293</v>
      </c>
    </row>
    <row r="212">
      <c r="A212">
        <f>HYPERLINK("https://stackoverflow.com/q/50130081", "50130081")</f>
        <v/>
      </c>
      <c r="B212" t="n">
        <v>0.3696236559139785</v>
      </c>
    </row>
    <row r="213">
      <c r="A213">
        <f>HYPERLINK("https://stackoverflow.com/q/50167772", "50167772")</f>
        <v/>
      </c>
      <c r="B213" t="n">
        <v>0.4071969696969697</v>
      </c>
    </row>
    <row r="214">
      <c r="A214">
        <f>HYPERLINK("https://stackoverflow.com/q/50191802", "50191802")</f>
        <v/>
      </c>
      <c r="B214" t="n">
        <v>0.4058823529411765</v>
      </c>
    </row>
    <row r="215">
      <c r="A215">
        <f>HYPERLINK("https://stackoverflow.com/q/50326508", "50326508")</f>
        <v/>
      </c>
      <c r="B215" t="n">
        <v>0.4102150537634409</v>
      </c>
    </row>
    <row r="216">
      <c r="A216">
        <f>HYPERLINK("https://stackoverflow.com/q/50326783", "50326783")</f>
        <v/>
      </c>
      <c r="B216" t="n">
        <v>0.2642857142857143</v>
      </c>
    </row>
    <row r="217">
      <c r="A217">
        <f>HYPERLINK("https://stackoverflow.com/q/50490209", "50490209")</f>
        <v/>
      </c>
      <c r="B217" t="n">
        <v>0.3509984639016897</v>
      </c>
    </row>
    <row r="218">
      <c r="A218">
        <f>HYPERLINK("https://stackoverflow.com/q/50633830", "50633830")</f>
        <v/>
      </c>
      <c r="B218" t="n">
        <v>0.4420000000000001</v>
      </c>
    </row>
    <row r="219">
      <c r="A219">
        <f>HYPERLINK("https://stackoverflow.com/q/50661246", "50661246")</f>
        <v/>
      </c>
      <c r="B219" t="n">
        <v>0.4965635738831615</v>
      </c>
    </row>
    <row r="220">
      <c r="A220">
        <f>HYPERLINK("https://stackoverflow.com/q/50868194", "50868194")</f>
        <v/>
      </c>
      <c r="B220" t="n">
        <v>0.5285087719298246</v>
      </c>
    </row>
    <row r="221">
      <c r="A221">
        <f>HYPERLINK("https://stackoverflow.com/q/50872515", "50872515")</f>
        <v/>
      </c>
      <c r="B221" t="n">
        <v>0.565625</v>
      </c>
    </row>
    <row r="222">
      <c r="A222">
        <f>HYPERLINK("https://stackoverflow.com/q/50882936", "50882936")</f>
        <v/>
      </c>
      <c r="B222" t="n">
        <v>0.3323471400394477</v>
      </c>
    </row>
    <row r="223">
      <c r="A223">
        <f>HYPERLINK("https://stackoverflow.com/q/51031495", "51031495")</f>
        <v/>
      </c>
      <c r="B223" t="n">
        <v>0.5121722846441947</v>
      </c>
    </row>
    <row r="224">
      <c r="A224">
        <f>HYPERLINK("https://stackoverflow.com/q/51072576", "51072576")</f>
        <v/>
      </c>
      <c r="B224" t="n">
        <v>0.5162760416666666</v>
      </c>
    </row>
    <row r="225">
      <c r="A225">
        <f>HYPERLINK("https://stackoverflow.com/q/51092787", "51092787")</f>
        <v/>
      </c>
      <c r="B225" t="n">
        <v>0.4284420289855072</v>
      </c>
    </row>
    <row r="226">
      <c r="A226">
        <f>HYPERLINK("https://stackoverflow.com/q/51105842", "51105842")</f>
        <v/>
      </c>
      <c r="B226" t="n">
        <v>0.3663594470046083</v>
      </c>
    </row>
    <row r="227">
      <c r="A227">
        <f>HYPERLINK("https://stackoverflow.com/q/51133592", "51133592")</f>
        <v/>
      </c>
      <c r="B227" t="n">
        <v>0.4450757575757575</v>
      </c>
    </row>
    <row r="228">
      <c r="A228">
        <f>HYPERLINK("https://stackoverflow.com/q/51171853", "51171853")</f>
        <v/>
      </c>
      <c r="B228" t="n">
        <v>0.3747346072186836</v>
      </c>
    </row>
    <row r="229">
      <c r="A229">
        <f>HYPERLINK("https://stackoverflow.com/q/51196057", "51196057")</f>
        <v/>
      </c>
      <c r="B229" t="n">
        <v>0.4449838187702265</v>
      </c>
    </row>
    <row r="230">
      <c r="A230">
        <f>HYPERLINK("https://stackoverflow.com/q/51257658", "51257658")</f>
        <v/>
      </c>
      <c r="B230" t="n">
        <v>0.6362318840579709</v>
      </c>
    </row>
    <row r="231">
      <c r="A231">
        <f>HYPERLINK("https://stackoverflow.com/q/51282275", "51282275")</f>
        <v/>
      </c>
      <c r="B231" t="n">
        <v>0.40625</v>
      </c>
    </row>
    <row r="232">
      <c r="A232">
        <f>HYPERLINK("https://stackoverflow.com/q/51324328", "51324328")</f>
        <v/>
      </c>
      <c r="B232" t="n">
        <v>0.3612637362637363</v>
      </c>
    </row>
    <row r="233">
      <c r="A233">
        <f>HYPERLINK("https://stackoverflow.com/q/51352351", "51352351")</f>
        <v/>
      </c>
      <c r="B233" t="n">
        <v>0.6131611316113161</v>
      </c>
    </row>
    <row r="234">
      <c r="A234">
        <f>HYPERLINK("https://stackoverflow.com/q/51488750", "51488750")</f>
        <v/>
      </c>
      <c r="B234" t="n">
        <v>0.4872159090909092</v>
      </c>
    </row>
    <row r="235">
      <c r="A235">
        <f>HYPERLINK("https://stackoverflow.com/q/51639748", "51639748")</f>
        <v/>
      </c>
      <c r="B235" t="n">
        <v>0.6779935275080906</v>
      </c>
    </row>
    <row r="236">
      <c r="A236">
        <f>HYPERLINK("https://stackoverflow.com/q/51730232", "51730232")</f>
        <v/>
      </c>
      <c r="B236" t="n">
        <v>0.287202380952381</v>
      </c>
    </row>
    <row r="237">
      <c r="A237">
        <f>HYPERLINK("https://stackoverflow.com/q/51737007", "51737007")</f>
        <v/>
      </c>
      <c r="B237" t="n">
        <v>0.2728494623655914</v>
      </c>
    </row>
    <row r="238">
      <c r="A238">
        <f>HYPERLINK("https://stackoverflow.com/q/51748181", "51748181")</f>
        <v/>
      </c>
      <c r="B238" t="n">
        <v>0.5511363636363636</v>
      </c>
    </row>
    <row r="239">
      <c r="A239">
        <f>HYPERLINK("https://stackoverflow.com/q/51840153", "51840153")</f>
        <v/>
      </c>
      <c r="B239" t="n">
        <v>0.4407894736842105</v>
      </c>
    </row>
    <row r="240">
      <c r="A240">
        <f>HYPERLINK("https://stackoverflow.com/q/51874604", "51874604")</f>
        <v/>
      </c>
      <c r="B240" t="n">
        <v>0.5094086021505376</v>
      </c>
    </row>
    <row r="241">
      <c r="A241">
        <f>HYPERLINK("https://stackoverflow.com/q/51893056", "51893056")</f>
        <v/>
      </c>
      <c r="B241" t="n">
        <v>0.5632911392405063</v>
      </c>
    </row>
    <row r="242">
      <c r="A242">
        <f>HYPERLINK("https://stackoverflow.com/q/51923404", "51923404")</f>
        <v/>
      </c>
      <c r="B242" t="n">
        <v>0.6658415841584159</v>
      </c>
    </row>
    <row r="243">
      <c r="A243">
        <f>HYPERLINK("https://stackoverflow.com/q/51950209", "51950209")</f>
        <v/>
      </c>
      <c r="B243" t="n">
        <v>0.4191321499013807</v>
      </c>
    </row>
    <row r="244">
      <c r="A244">
        <f>HYPERLINK("https://stackoverflow.com/q/52003746", "52003746")</f>
        <v/>
      </c>
      <c r="B244" t="n">
        <v>0.5672782874617738</v>
      </c>
    </row>
    <row r="245">
      <c r="A245">
        <f>HYPERLINK("https://stackoverflow.com/q/52054618", "52054618")</f>
        <v/>
      </c>
      <c r="B245" t="n">
        <v>0.5153985507246377</v>
      </c>
    </row>
    <row r="246">
      <c r="A246">
        <f>HYPERLINK("https://stackoverflow.com/q/52058662", "52058662")</f>
        <v/>
      </c>
      <c r="B246" t="n">
        <v>0.614102564102564</v>
      </c>
    </row>
    <row r="247">
      <c r="A247">
        <f>HYPERLINK("https://stackoverflow.com/q/52120970", "52120970")</f>
        <v/>
      </c>
      <c r="B247" t="n">
        <v>0.5353260869565217</v>
      </c>
    </row>
    <row r="248">
      <c r="A248">
        <f>HYPERLINK("https://stackoverflow.com/q/52186852", "52186852")</f>
        <v/>
      </c>
      <c r="B248" t="n">
        <v>0.4911347517730497</v>
      </c>
    </row>
    <row r="249">
      <c r="A249">
        <f>HYPERLINK("https://stackoverflow.com/q/52215513", "52215513")</f>
        <v/>
      </c>
      <c r="B249" t="n">
        <v>0.4777131782945737</v>
      </c>
    </row>
    <row r="250">
      <c r="A250">
        <f>HYPERLINK("https://stackoverflow.com/q/52290270", "52290270")</f>
        <v/>
      </c>
      <c r="B250" t="n">
        <v>0.3793859649122807</v>
      </c>
    </row>
    <row r="251">
      <c r="A251">
        <f>HYPERLINK("https://stackoverflow.com/q/52294863", "52294863")</f>
        <v/>
      </c>
      <c r="B251" t="n">
        <v>0.5434272300469483</v>
      </c>
    </row>
    <row r="252">
      <c r="A252">
        <f>HYPERLINK("https://stackoverflow.com/q/52296498", "52296498")</f>
        <v/>
      </c>
      <c r="B252" t="n">
        <v>0.3467261904761905</v>
      </c>
    </row>
    <row r="253">
      <c r="A253">
        <f>HYPERLINK("https://stackoverflow.com/q/52332025", "52332025")</f>
        <v/>
      </c>
      <c r="B253" t="n">
        <v>0.385752688172043</v>
      </c>
    </row>
    <row r="254">
      <c r="A254">
        <f>HYPERLINK("https://stackoverflow.com/q/52406269", "52406269")</f>
        <v/>
      </c>
      <c r="B254" t="n">
        <v>0.4270833333333333</v>
      </c>
    </row>
    <row r="255">
      <c r="A255">
        <f>HYPERLINK("https://stackoverflow.com/q/52480985", "52480985")</f>
        <v/>
      </c>
      <c r="B255" t="n">
        <v>0.3463901689708141</v>
      </c>
    </row>
    <row r="256">
      <c r="A256">
        <f>HYPERLINK("https://stackoverflow.com/q/52497823", "52497823")</f>
        <v/>
      </c>
      <c r="B256" t="n">
        <v>0.3251811594202899</v>
      </c>
    </row>
    <row r="257">
      <c r="A257">
        <f>HYPERLINK("https://stackoverflow.com/q/52544025", "52544025")</f>
        <v/>
      </c>
      <c r="B257" t="n">
        <v>0.5464912280701754</v>
      </c>
    </row>
    <row r="258">
      <c r="A258">
        <f>HYPERLINK("https://stackoverflow.com/q/52563232", "52563232")</f>
        <v/>
      </c>
      <c r="B258" t="n">
        <v>0.3717948717948718</v>
      </c>
    </row>
    <row r="259">
      <c r="A259">
        <f>HYPERLINK("https://stackoverflow.com/q/52670156", "52670156")</f>
        <v/>
      </c>
      <c r="B259" t="n">
        <v>0.3339483394833949</v>
      </c>
    </row>
    <row r="260">
      <c r="A260">
        <f>HYPERLINK("https://stackoverflow.com/q/52720455", "52720455")</f>
        <v/>
      </c>
      <c r="B260" t="n">
        <v>0.3481338481338481</v>
      </c>
    </row>
    <row r="261">
      <c r="A261">
        <f>HYPERLINK("https://stackoverflow.com/q/52737691", "52737691")</f>
        <v/>
      </c>
      <c r="B261" t="n">
        <v>0.3936781609195402</v>
      </c>
    </row>
    <row r="262">
      <c r="A262">
        <f>HYPERLINK("https://stackoverflow.com/q/52744026", "52744026")</f>
        <v/>
      </c>
      <c r="B262" t="n">
        <v>0.6200564971751412</v>
      </c>
    </row>
    <row r="263">
      <c r="A263">
        <f>HYPERLINK("https://stackoverflow.com/q/52761661", "52761661")</f>
        <v/>
      </c>
      <c r="B263" t="n">
        <v>0.5455974842767296</v>
      </c>
    </row>
    <row r="264">
      <c r="A264">
        <f>HYPERLINK("https://stackoverflow.com/q/52781309", "52781309")</f>
        <v/>
      </c>
      <c r="B264" t="n">
        <v>0.3649425287356322</v>
      </c>
    </row>
    <row r="265">
      <c r="A265">
        <f>HYPERLINK("https://stackoverflow.com/q/52838421", "52838421")</f>
        <v/>
      </c>
      <c r="B265" t="n">
        <v>0.6523178807947021</v>
      </c>
    </row>
    <row r="266">
      <c r="A266">
        <f>HYPERLINK("https://stackoverflow.com/q/52843956", "52843956")</f>
        <v/>
      </c>
      <c r="B266" t="n">
        <v>0.4497455470737913</v>
      </c>
    </row>
    <row r="267">
      <c r="A267">
        <f>HYPERLINK("https://stackoverflow.com/q/52854298", "52854298")</f>
        <v/>
      </c>
      <c r="B267" t="n">
        <v>0.4628514056224899</v>
      </c>
    </row>
    <row r="268">
      <c r="A268">
        <f>HYPERLINK("https://stackoverflow.com/q/52872674", "52872674")</f>
        <v/>
      </c>
      <c r="B268" t="n">
        <v>0.3576923076923077</v>
      </c>
    </row>
    <row r="269">
      <c r="A269">
        <f>HYPERLINK("https://stackoverflow.com/q/52874947", "52874947")</f>
        <v/>
      </c>
      <c r="B269" t="n">
        <v>0.3222789115646258</v>
      </c>
    </row>
    <row r="270">
      <c r="A270">
        <f>HYPERLINK("https://stackoverflow.com/q/52880268", "52880268")</f>
        <v/>
      </c>
      <c r="B270" t="n">
        <v>0.4833333333333334</v>
      </c>
    </row>
    <row r="271">
      <c r="A271">
        <f>HYPERLINK("https://stackoverflow.com/q/52952265", "52952265")</f>
        <v/>
      </c>
      <c r="B271" t="n">
        <v>0.4394736842105263</v>
      </c>
    </row>
    <row r="272">
      <c r="A272">
        <f>HYPERLINK("https://stackoverflow.com/q/52953534", "52953534")</f>
        <v/>
      </c>
      <c r="B272" t="n">
        <v>0.4280575539568346</v>
      </c>
    </row>
    <row r="273">
      <c r="A273">
        <f>HYPERLINK("https://stackoverflow.com/q/52954065", "52954065")</f>
        <v/>
      </c>
      <c r="B273" t="n">
        <v>0.4385113268608414</v>
      </c>
    </row>
    <row r="274">
      <c r="A274">
        <f>HYPERLINK("https://stackoverflow.com/q/53039094", "53039094")</f>
        <v/>
      </c>
      <c r="B274" t="n">
        <v>0.3974358974358974</v>
      </c>
    </row>
    <row r="275">
      <c r="A275">
        <f>HYPERLINK("https://stackoverflow.com/q/53115362", "53115362")</f>
        <v/>
      </c>
      <c r="B275" t="n">
        <v>0.4116080937167199</v>
      </c>
    </row>
    <row r="276">
      <c r="A276">
        <f>HYPERLINK("https://stackoverflow.com/q/53167215", "53167215")</f>
        <v/>
      </c>
      <c r="B276" t="n">
        <v>0.6304964539007092</v>
      </c>
    </row>
    <row r="277">
      <c r="A277">
        <f>HYPERLINK("https://stackoverflow.com/q/53169033", "53169033")</f>
        <v/>
      </c>
      <c r="B277" t="n">
        <v>0.4166666666666667</v>
      </c>
    </row>
    <row r="278">
      <c r="A278">
        <f>HYPERLINK("https://stackoverflow.com/q/53173969", "53173969")</f>
        <v/>
      </c>
      <c r="B278" t="n">
        <v>0.3084415584415585</v>
      </c>
    </row>
    <row r="279">
      <c r="A279">
        <f>HYPERLINK("https://stackoverflow.com/q/53174186", "53174186")</f>
        <v/>
      </c>
      <c r="B279" t="n">
        <v>0.3310911808669656</v>
      </c>
    </row>
    <row r="280">
      <c r="A280">
        <f>HYPERLINK("https://stackoverflow.com/q/53195363", "53195363")</f>
        <v/>
      </c>
      <c r="B280" t="n">
        <v>0.3586309523809524</v>
      </c>
    </row>
    <row r="281">
      <c r="A281">
        <f>HYPERLINK("https://stackoverflow.com/q/53232272", "53232272")</f>
        <v/>
      </c>
      <c r="B281" t="n">
        <v>0.4483333333333334</v>
      </c>
    </row>
    <row r="282">
      <c r="A282">
        <f>HYPERLINK("https://stackoverflow.com/q/53258037", "53258037")</f>
        <v/>
      </c>
      <c r="B282" t="n">
        <v>0.5927318295739349</v>
      </c>
    </row>
    <row r="283">
      <c r="A283">
        <f>HYPERLINK("https://stackoverflow.com/q/53267924", "53267924")</f>
        <v/>
      </c>
      <c r="B283" t="n">
        <v>0.3914223669923996</v>
      </c>
    </row>
    <row r="284">
      <c r="A284">
        <f>HYPERLINK("https://stackoverflow.com/q/53279941", "53279941")</f>
        <v/>
      </c>
      <c r="B284" t="n">
        <v>0.4385113268608414</v>
      </c>
    </row>
    <row r="285">
      <c r="A285">
        <f>HYPERLINK("https://stackoverflow.com/q/53518146", "53518146")</f>
        <v/>
      </c>
      <c r="B285" t="n">
        <v>0.3149509803921569</v>
      </c>
    </row>
    <row r="286">
      <c r="A286">
        <f>HYPERLINK("https://stackoverflow.com/q/53571219", "53571219")</f>
        <v/>
      </c>
      <c r="B286" t="n">
        <v>0.420863309352518</v>
      </c>
    </row>
    <row r="287">
      <c r="A287">
        <f>HYPERLINK("https://stackoverflow.com/q/53670395", "53670395")</f>
        <v/>
      </c>
      <c r="B287" t="n">
        <v>0.2941767068273092</v>
      </c>
    </row>
    <row r="288">
      <c r="A288">
        <f>HYPERLINK("https://stackoverflow.com/q/53748256", "53748256")</f>
        <v/>
      </c>
      <c r="B288" t="n">
        <v>0.4669811320754716</v>
      </c>
    </row>
    <row r="289">
      <c r="A289">
        <f>HYPERLINK("https://stackoverflow.com/q/53751429", "53751429")</f>
        <v/>
      </c>
      <c r="B289" t="n">
        <v>0.4325153374233129</v>
      </c>
    </row>
    <row r="290">
      <c r="A290">
        <f>HYPERLINK("https://stackoverflow.com/q/53808662", "53808662")</f>
        <v/>
      </c>
      <c r="B290" t="n">
        <v>0.3535127055306428</v>
      </c>
    </row>
    <row r="291">
      <c r="A291">
        <f>HYPERLINK("https://stackoverflow.com/q/53874059", "53874059")</f>
        <v/>
      </c>
      <c r="B291" t="n">
        <v>0.5236220472440946</v>
      </c>
    </row>
    <row r="292">
      <c r="A292">
        <f>HYPERLINK("https://stackoverflow.com/q/53942601", "53942601")</f>
        <v/>
      </c>
      <c r="B292" t="n">
        <v>0.6460055096418732</v>
      </c>
    </row>
    <row r="293">
      <c r="A293">
        <f>HYPERLINK("https://stackoverflow.com/q/53966488", "53966488")</f>
        <v/>
      </c>
      <c r="B293" t="n">
        <v>0.4253731343283582</v>
      </c>
    </row>
    <row r="294">
      <c r="A294">
        <f>HYPERLINK("https://stackoverflow.com/q/53990868", "53990868")</f>
        <v/>
      </c>
      <c r="B294" t="n">
        <v>0.4431279620853081</v>
      </c>
    </row>
    <row r="295">
      <c r="A295">
        <f>HYPERLINK("https://stackoverflow.com/q/54060551", "54060551")</f>
        <v/>
      </c>
      <c r="B295" t="n">
        <v>0.3586309523809523</v>
      </c>
    </row>
    <row r="296">
      <c r="A296">
        <f>HYPERLINK("https://stackoverflow.com/q/54068351", "54068351")</f>
        <v/>
      </c>
      <c r="B296" t="n">
        <v>0.505868544600939</v>
      </c>
    </row>
    <row r="297">
      <c r="A297">
        <f>HYPERLINK("https://stackoverflow.com/q/54069553", "54069553")</f>
        <v/>
      </c>
      <c r="B297" t="n">
        <v>0.3738095238095238</v>
      </c>
    </row>
    <row r="298">
      <c r="A298">
        <f>HYPERLINK("https://stackoverflow.com/q/54114480", "54114480")</f>
        <v/>
      </c>
      <c r="B298" t="n">
        <v>0.4916666666666666</v>
      </c>
    </row>
    <row r="299">
      <c r="A299">
        <f>HYPERLINK("https://stackoverflow.com/q/54121067", "54121067")</f>
        <v/>
      </c>
      <c r="B299" t="n">
        <v>0.4117324561403509</v>
      </c>
    </row>
    <row r="300">
      <c r="A300">
        <f>HYPERLINK("https://stackoverflow.com/q/54134476", "54134476")</f>
        <v/>
      </c>
      <c r="B300" t="n">
        <v>0.3625429553264605</v>
      </c>
    </row>
    <row r="301">
      <c r="A301">
        <f>HYPERLINK("https://stackoverflow.com/q/54138914", "54138914")</f>
        <v/>
      </c>
      <c r="B301" t="n">
        <v>0.5176600441501104</v>
      </c>
    </row>
    <row r="302">
      <c r="A302">
        <f>HYPERLINK("https://stackoverflow.com/q/54161244", "54161244")</f>
        <v/>
      </c>
      <c r="B302" t="n">
        <v>0.4328537170263789</v>
      </c>
    </row>
    <row r="303">
      <c r="A303">
        <f>HYPERLINK("https://stackoverflow.com/q/54171073", "54171073")</f>
        <v/>
      </c>
      <c r="B303" t="n">
        <v>0.5591085271317831</v>
      </c>
    </row>
    <row r="304">
      <c r="A304">
        <f>HYPERLINK("https://stackoverflow.com/q/54346725", "54346725")</f>
        <v/>
      </c>
      <c r="B304" t="n">
        <v>0.6476897689768977</v>
      </c>
    </row>
    <row r="305">
      <c r="A305">
        <f>HYPERLINK("https://stackoverflow.com/q/54473192", "54473192")</f>
        <v/>
      </c>
      <c r="B305" t="n">
        <v>0.5167865707434053</v>
      </c>
    </row>
    <row r="306">
      <c r="A306">
        <f>HYPERLINK("https://stackoverflow.com/q/54478438", "54478438")</f>
        <v/>
      </c>
      <c r="B306" t="n">
        <v>0.5458715596330275</v>
      </c>
    </row>
    <row r="307">
      <c r="A307">
        <f>HYPERLINK("https://stackoverflow.com/q/54574451", "54574451")</f>
        <v/>
      </c>
      <c r="B307" t="n">
        <v>0.2670765027322404</v>
      </c>
    </row>
    <row r="308">
      <c r="A308">
        <f>HYPERLINK("https://stackoverflow.com/q/54603982", "54603982")</f>
        <v/>
      </c>
      <c r="B308" t="n">
        <v>0.3534798534798534</v>
      </c>
    </row>
    <row r="309">
      <c r="A309">
        <f>HYPERLINK("https://stackoverflow.com/q/54604041", "54604041")</f>
        <v/>
      </c>
      <c r="B309" t="n">
        <v>0.3855721393034826</v>
      </c>
    </row>
    <row r="310">
      <c r="A310">
        <f>HYPERLINK("https://stackoverflow.com/q/54618164", "54618164")</f>
        <v/>
      </c>
      <c r="B310" t="n">
        <v>0.5091324200913241</v>
      </c>
    </row>
    <row r="311">
      <c r="A311">
        <f>HYPERLINK("https://stackoverflow.com/q/54622703", "54622703")</f>
        <v/>
      </c>
      <c r="B311" t="n">
        <v>0.3933823529411765</v>
      </c>
    </row>
    <row r="312">
      <c r="A312">
        <f>HYPERLINK("https://stackoverflow.com/q/54800171", "54800171")</f>
        <v/>
      </c>
      <c r="B312" t="n">
        <v>0.3621636463481603</v>
      </c>
    </row>
    <row r="313">
      <c r="A313">
        <f>HYPERLINK("https://stackoverflow.com/q/54848296", "54848296")</f>
        <v/>
      </c>
      <c r="B313" t="n">
        <v>0.4235836627140975</v>
      </c>
    </row>
    <row r="314">
      <c r="A314">
        <f>HYPERLINK("https://stackoverflow.com/q/54906258", "54906258")</f>
        <v/>
      </c>
      <c r="B314" t="n">
        <v>0.4110169491525424</v>
      </c>
    </row>
    <row r="315">
      <c r="A315">
        <f>HYPERLINK("https://stackoverflow.com/q/55010153", "55010153")</f>
        <v/>
      </c>
      <c r="B315" t="n">
        <v>0.590625</v>
      </c>
    </row>
    <row r="316">
      <c r="A316">
        <f>HYPERLINK("https://stackoverflow.com/q/55136468", "55136468")</f>
        <v/>
      </c>
      <c r="B316" t="n">
        <v>0.3274509803921568</v>
      </c>
    </row>
    <row r="317">
      <c r="A317">
        <f>HYPERLINK("https://stackoverflow.com/q/55137884", "55137884")</f>
        <v/>
      </c>
      <c r="B317" t="n">
        <v>0.7072916666666668</v>
      </c>
    </row>
    <row r="318">
      <c r="A318">
        <f>HYPERLINK("https://stackoverflow.com/q/55240089", "55240089")</f>
        <v/>
      </c>
      <c r="B318" t="n">
        <v>0.3500576701268743</v>
      </c>
    </row>
    <row r="319">
      <c r="A319">
        <f>HYPERLINK("https://stackoverflow.com/q/55240373", "55240373")</f>
        <v/>
      </c>
      <c r="B319" t="n">
        <v>0.3247549019607843</v>
      </c>
    </row>
    <row r="320">
      <c r="A320">
        <f>HYPERLINK("https://stackoverflow.com/q/55244842", "55244842")</f>
        <v/>
      </c>
      <c r="B320" t="n">
        <v>0.3474842767295598</v>
      </c>
    </row>
    <row r="321">
      <c r="A321">
        <f>HYPERLINK("https://stackoverflow.com/q/55286040", "55286040")</f>
        <v/>
      </c>
      <c r="B321" t="n">
        <v>0.5292207792207793</v>
      </c>
    </row>
    <row r="322">
      <c r="A322">
        <f>HYPERLINK("https://stackoverflow.com/q/55299725", "55299725")</f>
        <v/>
      </c>
      <c r="B322" t="n">
        <v>0.5067170445004199</v>
      </c>
    </row>
    <row r="323">
      <c r="A323">
        <f>HYPERLINK("https://stackoverflow.com/q/55300016", "55300016")</f>
        <v/>
      </c>
      <c r="B323" t="n">
        <v>0.5409604519774011</v>
      </c>
    </row>
    <row r="324">
      <c r="A324">
        <f>HYPERLINK("https://stackoverflow.com/q/55350422", "55350422")</f>
        <v/>
      </c>
      <c r="B324" t="n">
        <v>0.3736559139784946</v>
      </c>
    </row>
    <row r="325">
      <c r="A325">
        <f>HYPERLINK("https://stackoverflow.com/q/55366951", "55366951")</f>
        <v/>
      </c>
      <c r="B325" t="n">
        <v>0.5706781279847184</v>
      </c>
    </row>
    <row r="326">
      <c r="A326">
        <f>HYPERLINK("https://stackoverflow.com/q/55471918", "55471918")</f>
        <v/>
      </c>
      <c r="B326" t="n">
        <v>0.5214067278287462</v>
      </c>
    </row>
    <row r="327">
      <c r="A327">
        <f>HYPERLINK("https://stackoverflow.com/q/55488988", "55488988")</f>
        <v/>
      </c>
      <c r="B327" t="n">
        <v>0.484313725490196</v>
      </c>
    </row>
    <row r="328">
      <c r="A328">
        <f>HYPERLINK("https://stackoverflow.com/q/55505857", "55505857")</f>
        <v/>
      </c>
      <c r="B328" t="n">
        <v>0.2983014861995754</v>
      </c>
    </row>
    <row r="329">
      <c r="A329">
        <f>HYPERLINK("https://stackoverflow.com/q/55537720", "55537720")</f>
        <v/>
      </c>
      <c r="B329" t="n">
        <v>0.38107202680067</v>
      </c>
    </row>
    <row r="330">
      <c r="A330">
        <f>HYPERLINK("https://stackoverflow.com/q/55549922", "55549922")</f>
        <v/>
      </c>
      <c r="B330" t="n">
        <v>0.4695945945945946</v>
      </c>
    </row>
    <row r="331">
      <c r="A331">
        <f>HYPERLINK("https://stackoverflow.com/q/55594848", "55594848")</f>
        <v/>
      </c>
      <c r="B331" t="n">
        <v>0.6270983213429256</v>
      </c>
    </row>
    <row r="332">
      <c r="A332">
        <f>HYPERLINK("https://stackoverflow.com/q/55596420", "55596420")</f>
        <v/>
      </c>
      <c r="B332" t="n">
        <v>0.5676691729323309</v>
      </c>
    </row>
    <row r="333">
      <c r="A333">
        <f>HYPERLINK("https://stackoverflow.com/q/55619739", "55619739")</f>
        <v/>
      </c>
      <c r="B333" t="n">
        <v>0.3361904761904762</v>
      </c>
    </row>
    <row r="334">
      <c r="A334">
        <f>HYPERLINK("https://stackoverflow.com/q/55623926", "55623926")</f>
        <v/>
      </c>
      <c r="B334" t="n">
        <v>0.402869757174393</v>
      </c>
    </row>
    <row r="335">
      <c r="A335">
        <f>HYPERLINK("https://stackoverflow.com/q/55649403", "55649403")</f>
        <v/>
      </c>
      <c r="B335" t="n">
        <v>0.3608058608058608</v>
      </c>
    </row>
    <row r="336">
      <c r="A336">
        <f>HYPERLINK("https://stackoverflow.com/q/55745397", "55745397")</f>
        <v/>
      </c>
      <c r="B336" t="n">
        <v>0.329954954954955</v>
      </c>
    </row>
    <row r="337">
      <c r="A337">
        <f>HYPERLINK("https://stackoverflow.com/q/55796166", "55796166")</f>
        <v/>
      </c>
      <c r="B337" t="n">
        <v>0.3249400479616307</v>
      </c>
    </row>
    <row r="338">
      <c r="A338">
        <f>HYPERLINK("https://stackoverflow.com/q/55801290", "55801290")</f>
        <v/>
      </c>
      <c r="B338" t="n">
        <v>0.2690288713910761</v>
      </c>
    </row>
    <row r="339">
      <c r="A339">
        <f>HYPERLINK("https://stackoverflow.com/q/55805996", "55805996")</f>
        <v/>
      </c>
      <c r="B339" t="n">
        <v>0.5257826887661142</v>
      </c>
    </row>
    <row r="340">
      <c r="A340">
        <f>HYPERLINK("https://stackoverflow.com/q/55866962", "55866962")</f>
        <v/>
      </c>
      <c r="B340" t="n">
        <v>0.4906716417910447</v>
      </c>
    </row>
    <row r="341">
      <c r="A341">
        <f>HYPERLINK("https://stackoverflow.com/q/55868931", "55868931")</f>
        <v/>
      </c>
      <c r="B341" t="n">
        <v>0.4276649746192894</v>
      </c>
    </row>
    <row r="342">
      <c r="A342">
        <f>HYPERLINK("https://stackoverflow.com/q/55870883", "55870883")</f>
        <v/>
      </c>
      <c r="B342" t="n">
        <v>0.3822115384615385</v>
      </c>
    </row>
    <row r="343">
      <c r="A343">
        <f>HYPERLINK("https://stackoverflow.com/q/55945647", "55945647")</f>
        <v/>
      </c>
      <c r="B343" t="n">
        <v>0.5716666666666667</v>
      </c>
    </row>
    <row r="344">
      <c r="A344">
        <f>HYPERLINK("https://stackoverflow.com/q/55967992", "55967992")</f>
        <v/>
      </c>
      <c r="B344" t="n">
        <v>0.4256329113924051</v>
      </c>
    </row>
    <row r="345">
      <c r="A345">
        <f>HYPERLINK("https://stackoverflow.com/q/55971394", "55971394")</f>
        <v/>
      </c>
      <c r="B345" t="n">
        <v>0.5199692780337941</v>
      </c>
    </row>
    <row r="346">
      <c r="A346">
        <f>HYPERLINK("https://stackoverflow.com/q/55999786", "55999786")</f>
        <v/>
      </c>
      <c r="B346" t="n">
        <v>0.6176470588235294</v>
      </c>
    </row>
    <row r="347">
      <c r="A347">
        <f>HYPERLINK("https://stackoverflow.com/q/56006287", "56006287")</f>
        <v/>
      </c>
      <c r="B347" t="n">
        <v>0.4696969696969696</v>
      </c>
    </row>
    <row r="348">
      <c r="A348">
        <f>HYPERLINK("https://stackoverflow.com/q/56069823", "56069823")</f>
        <v/>
      </c>
      <c r="B348" t="n">
        <v>0.3530701754385964</v>
      </c>
    </row>
    <row r="349">
      <c r="A349">
        <f>HYPERLINK("https://stackoverflow.com/q/56074106", "56074106")</f>
        <v/>
      </c>
      <c r="B349" t="n">
        <v>0.3743169398907104</v>
      </c>
    </row>
    <row r="350">
      <c r="A350">
        <f>HYPERLINK("https://stackoverflow.com/q/56104228", "56104228")</f>
        <v/>
      </c>
      <c r="B350" t="n">
        <v>0.4202586206896551</v>
      </c>
    </row>
    <row r="351">
      <c r="A351">
        <f>HYPERLINK("https://stackoverflow.com/q/56134883", "56134883")</f>
        <v/>
      </c>
      <c r="B351" t="n">
        <v>0.5268006700167505</v>
      </c>
    </row>
    <row r="352">
      <c r="A352">
        <f>HYPERLINK("https://stackoverflow.com/q/56148445", "56148445")</f>
        <v/>
      </c>
      <c r="B352" t="n">
        <v>0.685129740518962</v>
      </c>
    </row>
    <row r="353">
      <c r="A353">
        <f>HYPERLINK("https://stackoverflow.com/q/56154406", "56154406")</f>
        <v/>
      </c>
      <c r="B353" t="n">
        <v>0.3627450980392157</v>
      </c>
    </row>
    <row r="354">
      <c r="A354">
        <f>HYPERLINK("https://stackoverflow.com/q/56164428", "56164428")</f>
        <v/>
      </c>
      <c r="B354" t="n">
        <v>0.3935643564356436</v>
      </c>
    </row>
    <row r="355">
      <c r="A355">
        <f>HYPERLINK("https://stackoverflow.com/q/56213578", "56213578")</f>
        <v/>
      </c>
      <c r="B355" t="n">
        <v>0.492156862745098</v>
      </c>
    </row>
    <row r="356">
      <c r="A356">
        <f>HYPERLINK("https://stackoverflow.com/q/56239055", "56239055")</f>
        <v/>
      </c>
      <c r="B356" t="n">
        <v>0.4104361370716512</v>
      </c>
    </row>
    <row r="357">
      <c r="A357">
        <f>HYPERLINK("https://stackoverflow.com/q/56243818", "56243818")</f>
        <v/>
      </c>
      <c r="B357" t="n">
        <v>0.4508928571428571</v>
      </c>
    </row>
    <row r="358">
      <c r="A358">
        <f>HYPERLINK("https://stackoverflow.com/q/56257533", "56257533")</f>
        <v/>
      </c>
      <c r="B358" t="n">
        <v>0.341549295774648</v>
      </c>
    </row>
    <row r="359">
      <c r="A359">
        <f>HYPERLINK("https://stackoverflow.com/q/56284148", "56284148")</f>
        <v/>
      </c>
      <c r="B359" t="n">
        <v>0.3837719298245614</v>
      </c>
    </row>
    <row r="360">
      <c r="A360">
        <f>HYPERLINK("https://stackoverflow.com/q/56321389", "56321389")</f>
        <v/>
      </c>
      <c r="B360" t="n">
        <v>0.4288025889967638</v>
      </c>
    </row>
    <row r="361">
      <c r="A361">
        <f>HYPERLINK("https://stackoverflow.com/q/56373250", "56373250")</f>
        <v/>
      </c>
      <c r="B361" t="n">
        <v>0.4597378277153558</v>
      </c>
    </row>
    <row r="362">
      <c r="A362">
        <f>HYPERLINK("https://stackoverflow.com/q/56421760", "56421760")</f>
        <v/>
      </c>
      <c r="B362" t="n">
        <v>0.4501312335958005</v>
      </c>
    </row>
    <row r="363">
      <c r="A363">
        <f>HYPERLINK("https://stackoverflow.com/q/56444605", "56444605")</f>
        <v/>
      </c>
      <c r="B363" t="n">
        <v>0.418997668997669</v>
      </c>
    </row>
    <row r="364">
      <c r="A364">
        <f>HYPERLINK("https://stackoverflow.com/q/56450083", "56450083")</f>
        <v/>
      </c>
      <c r="B364" t="n">
        <v>0.4060283687943262</v>
      </c>
    </row>
    <row r="365">
      <c r="A365">
        <f>HYPERLINK("https://stackoverflow.com/q/56481283", "56481283")</f>
        <v/>
      </c>
      <c r="B365" t="n">
        <v>0.4621993127147767</v>
      </c>
    </row>
    <row r="366">
      <c r="A366">
        <f>HYPERLINK("https://stackoverflow.com/q/56498638", "56498638")</f>
        <v/>
      </c>
      <c r="B366" t="n">
        <v>0.4094551282051282</v>
      </c>
    </row>
    <row r="367">
      <c r="A367">
        <f>HYPERLINK("https://stackoverflow.com/q/56540608", "56540608")</f>
        <v/>
      </c>
      <c r="B367" t="n">
        <v>0.4522058823529412</v>
      </c>
    </row>
    <row r="368">
      <c r="A368">
        <f>HYPERLINK("https://stackoverflow.com/q/56603377", "56603377")</f>
        <v/>
      </c>
      <c r="B368" t="n">
        <v>0.6587499999999999</v>
      </c>
    </row>
    <row r="369">
      <c r="A369">
        <f>HYPERLINK("https://stackoverflow.com/q/56649946", "56649946")</f>
        <v/>
      </c>
      <c r="B369" t="n">
        <v>0.7745098039215687</v>
      </c>
    </row>
    <row r="370">
      <c r="A370">
        <f>HYPERLINK("https://stackoverflow.com/q/56717423", "56717423")</f>
        <v/>
      </c>
      <c r="B370" t="n">
        <v>0.3348623853211009</v>
      </c>
    </row>
    <row r="371">
      <c r="A371">
        <f>HYPERLINK("https://stackoverflow.com/q/56826366", "56826366")</f>
        <v/>
      </c>
      <c r="B371" t="n">
        <v>0.3421672555948174</v>
      </c>
    </row>
    <row r="372">
      <c r="A372">
        <f>HYPERLINK("https://stackoverflow.com/q/56861761", "56861761")</f>
        <v/>
      </c>
      <c r="B372" t="n">
        <v>0.7534435261707988</v>
      </c>
    </row>
    <row r="373">
      <c r="A373">
        <f>HYPERLINK("https://stackoverflow.com/q/56875888", "56875888")</f>
        <v/>
      </c>
      <c r="B373" t="n">
        <v>0.3411458333333333</v>
      </c>
    </row>
    <row r="374">
      <c r="A374">
        <f>HYPERLINK("https://stackoverflow.com/q/56900896", "56900896")</f>
        <v/>
      </c>
      <c r="B374" t="n">
        <v>0.3982843137254902</v>
      </c>
    </row>
    <row r="375">
      <c r="A375">
        <f>HYPERLINK("https://stackoverflow.com/q/56907474", "56907474")</f>
        <v/>
      </c>
      <c r="B375" t="n">
        <v>0.3321342925659473</v>
      </c>
    </row>
    <row r="376">
      <c r="A376">
        <f>HYPERLINK("https://stackoverflow.com/q/56920479", "56920479")</f>
        <v/>
      </c>
      <c r="B376" t="n">
        <v>0.4809236947791165</v>
      </c>
    </row>
    <row r="377">
      <c r="A377">
        <f>HYPERLINK("https://stackoverflow.com/q/56937207", "56937207")</f>
        <v/>
      </c>
      <c r="B377" t="n">
        <v>0.3261904761904761</v>
      </c>
    </row>
    <row r="378">
      <c r="A378">
        <f>HYPERLINK("https://stackoverflow.com/q/56981588", "56981588")</f>
        <v/>
      </c>
      <c r="B378" t="n">
        <v>0.5897988505747126</v>
      </c>
    </row>
    <row r="379">
      <c r="A379">
        <f>HYPERLINK("https://stackoverflow.com/q/56990210", "56990210")</f>
        <v/>
      </c>
      <c r="B379" t="n">
        <v>0.3966131907308378</v>
      </c>
    </row>
    <row r="380">
      <c r="A380">
        <f>HYPERLINK("https://stackoverflow.com/q/57000159", "57000159")</f>
        <v/>
      </c>
      <c r="B380" t="n">
        <v>0.45</v>
      </c>
    </row>
    <row r="381">
      <c r="A381">
        <f>HYPERLINK("https://stackoverflow.com/q/57008985", "57008985")</f>
        <v/>
      </c>
      <c r="B381" t="n">
        <v>0.3854166666666667</v>
      </c>
    </row>
    <row r="382">
      <c r="A382">
        <f>HYPERLINK("https://stackoverflow.com/q/57034340", "57034340")</f>
        <v/>
      </c>
      <c r="B382" t="n">
        <v>0.4749999999999999</v>
      </c>
    </row>
    <row r="383">
      <c r="A383">
        <f>HYPERLINK("https://stackoverflow.com/q/57040864", "57040864")</f>
        <v/>
      </c>
      <c r="B383" t="n">
        <v>0.8019480519480519</v>
      </c>
    </row>
    <row r="384">
      <c r="A384">
        <f>HYPERLINK("https://stackoverflow.com/q/57129117", "57129117")</f>
        <v/>
      </c>
      <c r="B384" t="n">
        <v>0.4054726368159203</v>
      </c>
    </row>
    <row r="385">
      <c r="A385">
        <f>HYPERLINK("https://stackoverflow.com/q/57131917", "57131917")</f>
        <v/>
      </c>
      <c r="B385" t="n">
        <v>0.625801282051282</v>
      </c>
    </row>
    <row r="386">
      <c r="A386">
        <f>HYPERLINK("https://stackoverflow.com/q/57133610", "57133610")</f>
        <v/>
      </c>
      <c r="B386" t="n">
        <v>0.4824929971988796</v>
      </c>
    </row>
    <row r="387">
      <c r="A387">
        <f>HYPERLINK("https://stackoverflow.com/q/57169785", "57169785")</f>
        <v/>
      </c>
      <c r="B387" t="n">
        <v>0.4253731343283582</v>
      </c>
    </row>
    <row r="388">
      <c r="A388">
        <f>HYPERLINK("https://stackoverflow.com/q/57170075", "57170075")</f>
        <v/>
      </c>
      <c r="B388" t="n">
        <v>0.6952117863720074</v>
      </c>
    </row>
    <row r="389">
      <c r="A389">
        <f>HYPERLINK("https://stackoverflow.com/q/57172673", "57172673")</f>
        <v/>
      </c>
      <c r="B389" t="n">
        <v>0.5625</v>
      </c>
    </row>
    <row r="390">
      <c r="A390">
        <f>HYPERLINK("https://stackoverflow.com/q/57193206", "57193206")</f>
        <v/>
      </c>
      <c r="B390" t="n">
        <v>0.6030927835051545</v>
      </c>
    </row>
    <row r="391">
      <c r="A391">
        <f>HYPERLINK("https://stackoverflow.com/q/57193893", "57193893")</f>
        <v/>
      </c>
      <c r="B391" t="n">
        <v>0.5020449897750512</v>
      </c>
    </row>
    <row r="392">
      <c r="A392">
        <f>HYPERLINK("https://stackoverflow.com/q/57211188", "57211188")</f>
        <v/>
      </c>
      <c r="B392" t="n">
        <v>0.3963414634146342</v>
      </c>
    </row>
    <row r="393">
      <c r="A393">
        <f>HYPERLINK("https://stackoverflow.com/q/57212629", "57212629")</f>
        <v/>
      </c>
      <c r="B393" t="n">
        <v>0.3713235294117647</v>
      </c>
    </row>
    <row r="394">
      <c r="A394">
        <f>HYPERLINK("https://stackoverflow.com/q/57223376", "57223376")</f>
        <v/>
      </c>
      <c r="B394" t="n">
        <v>0.4760416666666666</v>
      </c>
    </row>
    <row r="395">
      <c r="A395">
        <f>HYPERLINK("https://stackoverflow.com/q/57271657", "57271657")</f>
        <v/>
      </c>
      <c r="B395" t="n">
        <v>0.614406779661017</v>
      </c>
    </row>
    <row r="396">
      <c r="A396">
        <f>HYPERLINK("https://stackoverflow.com/q/57279450", "57279450")</f>
        <v/>
      </c>
      <c r="B396" t="n">
        <v>0.4747126436781609</v>
      </c>
    </row>
    <row r="397">
      <c r="A397">
        <f>HYPERLINK("https://stackoverflow.com/q/57297387", "57297387")</f>
        <v/>
      </c>
      <c r="B397" t="n">
        <v>0.6139240506329113</v>
      </c>
    </row>
    <row r="398">
      <c r="A398">
        <f>HYPERLINK("https://stackoverflow.com/q/57304116", "57304116")</f>
        <v/>
      </c>
      <c r="B398" t="n">
        <v>0.5070621468926553</v>
      </c>
    </row>
    <row r="399">
      <c r="A399">
        <f>HYPERLINK("https://stackoverflow.com/q/57310081", "57310081")</f>
        <v/>
      </c>
      <c r="B399" t="n">
        <v>0.3750000000000001</v>
      </c>
    </row>
    <row r="400">
      <c r="A400">
        <f>HYPERLINK("https://stackoverflow.com/q/57355228", "57355228")</f>
        <v/>
      </c>
      <c r="B400" t="n">
        <v>0.2652173913043478</v>
      </c>
    </row>
    <row r="401">
      <c r="A401">
        <f>HYPERLINK("https://stackoverflow.com/q/57368043", "57368043")</f>
        <v/>
      </c>
      <c r="B401" t="n">
        <v>0.490625</v>
      </c>
    </row>
    <row r="402">
      <c r="A402">
        <f>HYPERLINK("https://stackoverflow.com/q/57428689", "57428689")</f>
        <v/>
      </c>
      <c r="B402" t="n">
        <v>0.4010903426791277</v>
      </c>
    </row>
    <row r="403">
      <c r="A403">
        <f>HYPERLINK("https://stackoverflow.com/q/57493498", "57493498")</f>
        <v/>
      </c>
      <c r="B403" t="n">
        <v>0.4932998324958124</v>
      </c>
    </row>
    <row r="404">
      <c r="A404">
        <f>HYPERLINK("https://stackoverflow.com/q/57500473", "57500473")</f>
        <v/>
      </c>
      <c r="B404" t="n">
        <v>0.396551724137931</v>
      </c>
    </row>
    <row r="405">
      <c r="A405">
        <f>HYPERLINK("https://stackoverflow.com/q/57516603", "57516603")</f>
        <v/>
      </c>
      <c r="B405" t="n">
        <v>0.2829341317365269</v>
      </c>
    </row>
    <row r="406">
      <c r="A406">
        <f>HYPERLINK("https://stackoverflow.com/q/57575852", "57575852")</f>
        <v/>
      </c>
      <c r="B406" t="n">
        <v>0.3661048689138577</v>
      </c>
    </row>
    <row r="407">
      <c r="A407">
        <f>HYPERLINK("https://stackoverflow.com/q/57599366", "57599366")</f>
        <v/>
      </c>
      <c r="B407" t="n">
        <v>0.4121951219512195</v>
      </c>
    </row>
    <row r="408">
      <c r="A408">
        <f>HYPERLINK("https://stackoverflow.com/q/57647663", "57647663")</f>
        <v/>
      </c>
      <c r="B408" t="n">
        <v>0.3390151515151515</v>
      </c>
    </row>
    <row r="409">
      <c r="A409">
        <f>HYPERLINK("https://stackoverflow.com/q/57677076", "57677076")</f>
        <v/>
      </c>
      <c r="B409" t="n">
        <v>0.4174208144796381</v>
      </c>
    </row>
    <row r="410">
      <c r="A410">
        <f>HYPERLINK("https://stackoverflow.com/q/57685832", "57685832")</f>
        <v/>
      </c>
      <c r="B410" t="n">
        <v>0.2751572327044025</v>
      </c>
    </row>
    <row r="411">
      <c r="A411">
        <f>HYPERLINK("https://stackoverflow.com/q/57711779", "57711779")</f>
        <v/>
      </c>
      <c r="B411" t="n">
        <v>0.4302949061662198</v>
      </c>
    </row>
    <row r="412">
      <c r="A412">
        <f>HYPERLINK("https://stackoverflow.com/q/57731105", "57731105")</f>
        <v/>
      </c>
      <c r="B412" t="n">
        <v>0.6104972375690608</v>
      </c>
    </row>
    <row r="413">
      <c r="A413">
        <f>HYPERLINK("https://stackoverflow.com/q/57775673", "57775673")</f>
        <v/>
      </c>
      <c r="B413" t="n">
        <v>0.3359374999999999</v>
      </c>
    </row>
    <row r="414">
      <c r="A414">
        <f>HYPERLINK("https://stackoverflow.com/q/57806521", "57806521")</f>
        <v/>
      </c>
      <c r="B414" t="n">
        <v>0.5644654088050315</v>
      </c>
    </row>
    <row r="415">
      <c r="A415">
        <f>HYPERLINK("https://stackoverflow.com/q/57810829", "57810829")</f>
        <v/>
      </c>
      <c r="B415" t="n">
        <v>0.3284883720930233</v>
      </c>
    </row>
    <row r="416">
      <c r="A416">
        <f>HYPERLINK("https://stackoverflow.com/q/57814318", "57814318")</f>
        <v/>
      </c>
      <c r="B416" t="n">
        <v>0.4516666666666667</v>
      </c>
    </row>
    <row r="417">
      <c r="A417">
        <f>HYPERLINK("https://stackoverflow.com/q/57825022", "57825022")</f>
        <v/>
      </c>
      <c r="B417" t="n">
        <v>0.7703488372093023</v>
      </c>
    </row>
    <row r="418">
      <c r="A418">
        <f>HYPERLINK("https://stackoverflow.com/q/57827537", "57827537")</f>
        <v/>
      </c>
      <c r="B418" t="n">
        <v>0.6491596638655461</v>
      </c>
    </row>
    <row r="419">
      <c r="A419">
        <f>HYPERLINK("https://stackoverflow.com/q/57833839", "57833839")</f>
        <v/>
      </c>
      <c r="B419" t="n">
        <v>0.4475574712643678</v>
      </c>
    </row>
    <row r="420">
      <c r="A420">
        <f>HYPERLINK("https://stackoverflow.com/q/57836593", "57836593")</f>
        <v/>
      </c>
      <c r="B420" t="n">
        <v>0.3597701149425287</v>
      </c>
    </row>
    <row r="421">
      <c r="A421">
        <f>HYPERLINK("https://stackoverflow.com/q/57864148", "57864148")</f>
        <v/>
      </c>
      <c r="B421" t="n">
        <v>0.3837920489296635</v>
      </c>
    </row>
    <row r="422">
      <c r="A422">
        <f>HYPERLINK("https://stackoverflow.com/q/57900028", "57900028")</f>
        <v/>
      </c>
      <c r="B422" t="n">
        <v>0.6321044546850999</v>
      </c>
    </row>
    <row r="423">
      <c r="A423">
        <f>HYPERLINK("https://stackoverflow.com/q/57928329", "57928329")</f>
        <v/>
      </c>
      <c r="B423" t="n">
        <v>0.4511677282377919</v>
      </c>
    </row>
    <row r="424">
      <c r="A424">
        <f>HYPERLINK("https://stackoverflow.com/q/57941287", "57941287")</f>
        <v/>
      </c>
      <c r="B424" t="n">
        <v>0.3305243445692884</v>
      </c>
    </row>
    <row r="425">
      <c r="A425">
        <f>HYPERLINK("https://stackoverflow.com/q/57963215", "57963215")</f>
        <v/>
      </c>
      <c r="B425" t="n">
        <v>0.4681528662420382</v>
      </c>
    </row>
    <row r="426">
      <c r="A426">
        <f>HYPERLINK("https://stackoverflow.com/q/57969107", "57969107")</f>
        <v/>
      </c>
      <c r="B426" t="n">
        <v>0.3771186440677966</v>
      </c>
    </row>
    <row r="427">
      <c r="A427">
        <f>HYPERLINK("https://stackoverflow.com/q/57971560", "57971560")</f>
        <v/>
      </c>
      <c r="B427" t="n">
        <v>0.4644012944983819</v>
      </c>
    </row>
    <row r="428">
      <c r="A428">
        <f>HYPERLINK("https://stackoverflow.com/q/58018611", "58018611")</f>
        <v/>
      </c>
      <c r="B428" t="n">
        <v>0.3100490196078431</v>
      </c>
    </row>
    <row r="429">
      <c r="A429">
        <f>HYPERLINK("https://stackoverflow.com/q/58018964", "58018964")</f>
        <v/>
      </c>
      <c r="B429" t="n">
        <v>0.3845144356955381</v>
      </c>
    </row>
    <row r="430">
      <c r="A430">
        <f>HYPERLINK("https://stackoverflow.com/q/58020564", "58020564")</f>
        <v/>
      </c>
      <c r="B430" t="n">
        <v>0.6723484848484849</v>
      </c>
    </row>
    <row r="431">
      <c r="A431">
        <f>HYPERLINK("https://stackoverflow.com/q/58030372", "58030372")</f>
        <v/>
      </c>
      <c r="B431" t="n">
        <v>0.4512578616352201</v>
      </c>
    </row>
    <row r="432">
      <c r="A432">
        <f>HYPERLINK("https://stackoverflow.com/q/58032332", "58032332")</f>
        <v/>
      </c>
      <c r="B432" t="n">
        <v>0.5565167243367936</v>
      </c>
    </row>
    <row r="433">
      <c r="A433">
        <f>HYPERLINK("https://stackoverflow.com/q/58036007", "58036007")</f>
        <v/>
      </c>
      <c r="B433" t="n">
        <v>0.3615196078431373</v>
      </c>
    </row>
    <row r="434">
      <c r="A434">
        <f>HYPERLINK("https://stackoverflow.com/q/58039038", "58039038")</f>
        <v/>
      </c>
      <c r="B434" t="n">
        <v>0.2629494210847044</v>
      </c>
    </row>
    <row r="435">
      <c r="A435">
        <f>HYPERLINK("https://stackoverflow.com/q/58072710", "58072710")</f>
        <v/>
      </c>
      <c r="B435" t="n">
        <v>0.268595041322314</v>
      </c>
    </row>
    <row r="436">
      <c r="A436">
        <f>HYPERLINK("https://stackoverflow.com/q/58097200", "58097200")</f>
        <v/>
      </c>
      <c r="B436" t="n">
        <v>0.6291512915129153</v>
      </c>
    </row>
    <row r="437">
      <c r="A437">
        <f>HYPERLINK("https://stackoverflow.com/q/58101720", "58101720")</f>
        <v/>
      </c>
      <c r="B437" t="n">
        <v>0.3</v>
      </c>
    </row>
    <row r="438">
      <c r="A438">
        <f>HYPERLINK("https://stackoverflow.com/q/58101949", "58101949")</f>
        <v/>
      </c>
      <c r="B438" t="n">
        <v>0.6565217391304348</v>
      </c>
    </row>
    <row r="439">
      <c r="A439">
        <f>HYPERLINK("https://stackoverflow.com/q/58111227", "58111227")</f>
        <v/>
      </c>
      <c r="B439" t="n">
        <v>0.5285087719298245</v>
      </c>
    </row>
    <row r="440">
      <c r="A440">
        <f>HYPERLINK("https://stackoverflow.com/q/58124237", "58124237")</f>
        <v/>
      </c>
      <c r="B440" t="n">
        <v>0.3963730569948187</v>
      </c>
    </row>
    <row r="441">
      <c r="A441">
        <f>HYPERLINK("https://stackoverflow.com/q/58143160", "58143160")</f>
        <v/>
      </c>
      <c r="B441" t="n">
        <v>0.3407738095238095</v>
      </c>
    </row>
    <row r="442">
      <c r="A442">
        <f>HYPERLINK("https://stackoverflow.com/q/58148729", "58148729")</f>
        <v/>
      </c>
      <c r="B442" t="n">
        <v>0.347972972972973</v>
      </c>
    </row>
    <row r="443">
      <c r="A443">
        <f>HYPERLINK("https://stackoverflow.com/q/58163017", "58163017")</f>
        <v/>
      </c>
      <c r="B443" t="n">
        <v>0.3031914893617021</v>
      </c>
    </row>
    <row r="444">
      <c r="A444">
        <f>HYPERLINK("https://stackoverflow.com/q/58172015", "58172015")</f>
        <v/>
      </c>
      <c r="B444" t="n">
        <v>0.3103975535168196</v>
      </c>
    </row>
    <row r="445">
      <c r="A445">
        <f>HYPERLINK("https://stackoverflow.com/q/58182689", "58182689")</f>
        <v/>
      </c>
      <c r="B445" t="n">
        <v>0.3432203389830508</v>
      </c>
    </row>
    <row r="446">
      <c r="A446">
        <f>HYPERLINK("https://stackoverflow.com/q/58184044", "58184044")</f>
        <v/>
      </c>
      <c r="B446" t="n">
        <v>0.3477011494252872</v>
      </c>
    </row>
    <row r="447">
      <c r="A447">
        <f>HYPERLINK("https://stackoverflow.com/q/58200678", "58200678")</f>
        <v/>
      </c>
      <c r="B447" t="n">
        <v>0.4536621823617339</v>
      </c>
    </row>
    <row r="448">
      <c r="A448">
        <f>HYPERLINK("https://stackoverflow.com/q/58207245", "58207245")</f>
        <v/>
      </c>
      <c r="B448" t="n">
        <v>0.4183333333333333</v>
      </c>
    </row>
    <row r="449">
      <c r="A449">
        <f>HYPERLINK("https://stackoverflow.com/q/58251999", "58251999")</f>
        <v/>
      </c>
      <c r="B449" t="n">
        <v>0.2793103448275862</v>
      </c>
    </row>
    <row r="450">
      <c r="A450">
        <f>HYPERLINK("https://stackoverflow.com/q/58252971", "58252971")</f>
        <v/>
      </c>
      <c r="B450" t="n">
        <v>0.2663690476190476</v>
      </c>
    </row>
    <row r="451">
      <c r="A451">
        <f>HYPERLINK("https://stackoverflow.com/q/58273933", "58273933")</f>
        <v/>
      </c>
      <c r="B451" t="n">
        <v>0.3405797101449275</v>
      </c>
    </row>
    <row r="452">
      <c r="A452">
        <f>HYPERLINK("https://stackoverflow.com/q/58275712", "58275712")</f>
        <v/>
      </c>
      <c r="B452" t="n">
        <v>0.3311403508771929</v>
      </c>
    </row>
    <row r="453">
      <c r="A453">
        <f>HYPERLINK("https://stackoverflow.com/q/58289560", "58289560")</f>
        <v/>
      </c>
      <c r="B453" t="n">
        <v>0.4825268817204301</v>
      </c>
    </row>
    <row r="454">
      <c r="A454">
        <f>HYPERLINK("https://stackoverflow.com/q/58325798", "58325798")</f>
        <v/>
      </c>
      <c r="B454" t="n">
        <v>0.6055871212121212</v>
      </c>
    </row>
    <row r="455">
      <c r="A455">
        <f>HYPERLINK("https://stackoverflow.com/q/58328684", "58328684")</f>
        <v/>
      </c>
      <c r="B455" t="n">
        <v>0.2643312101910827</v>
      </c>
    </row>
    <row r="456">
      <c r="A456">
        <f>HYPERLINK("https://stackoverflow.com/q/58339319", "58339319")</f>
        <v/>
      </c>
      <c r="B456" t="n">
        <v>0.2993527508090615</v>
      </c>
    </row>
    <row r="457">
      <c r="A457">
        <f>HYPERLINK("https://stackoverflow.com/q/58360160", "58360160")</f>
        <v/>
      </c>
      <c r="B457" t="n">
        <v>0.310126582278481</v>
      </c>
    </row>
    <row r="458">
      <c r="A458">
        <f>HYPERLINK("https://stackoverflow.com/q/58372218", "58372218")</f>
        <v/>
      </c>
      <c r="B458" t="n">
        <v>0.5833333333333333</v>
      </c>
    </row>
    <row r="459">
      <c r="A459">
        <f>HYPERLINK("https://stackoverflow.com/q/58432441", "58432441")</f>
        <v/>
      </c>
      <c r="B459" t="n">
        <v>0.5966469428007889</v>
      </c>
    </row>
    <row r="460">
      <c r="A460">
        <f>HYPERLINK("https://stackoverflow.com/q/58449923", "58449923")</f>
        <v/>
      </c>
      <c r="B460" t="n">
        <v>0.521978021978022</v>
      </c>
    </row>
    <row r="461">
      <c r="A461">
        <f>HYPERLINK("https://stackoverflow.com/q/58473180", "58473180")</f>
        <v/>
      </c>
      <c r="B461" t="n">
        <v>0.383578431372549</v>
      </c>
    </row>
    <row r="462">
      <c r="A462">
        <f>HYPERLINK("https://stackoverflow.com/q/58481700", "58481700")</f>
        <v/>
      </c>
      <c r="B462" t="n">
        <v>0.3226299694189603</v>
      </c>
    </row>
    <row r="463">
      <c r="A463">
        <f>HYPERLINK("https://stackoverflow.com/q/58488121", "58488121")</f>
        <v/>
      </c>
      <c r="B463" t="n">
        <v>0.5565583634175693</v>
      </c>
    </row>
    <row r="464">
      <c r="A464">
        <f>HYPERLINK("https://stackoverflow.com/q/58496748", "58496748")</f>
        <v/>
      </c>
      <c r="B464" t="n">
        <v>0.3704819277108434</v>
      </c>
    </row>
    <row r="465">
      <c r="A465">
        <f>HYPERLINK("https://stackoverflow.com/q/58510336", "58510336")</f>
        <v/>
      </c>
      <c r="B465" t="n">
        <v>0.5733731739707836</v>
      </c>
    </row>
    <row r="466">
      <c r="A466">
        <f>HYPERLINK("https://stackoverflow.com/q/58528431", "58528431")</f>
        <v/>
      </c>
      <c r="B466" t="n">
        <v>0.4634273772204806</v>
      </c>
    </row>
    <row r="467">
      <c r="A467">
        <f>HYPERLINK("https://stackoverflow.com/q/58626811", "58626811")</f>
        <v/>
      </c>
      <c r="B467" t="n">
        <v>0.3256756756756757</v>
      </c>
    </row>
    <row r="468">
      <c r="A468">
        <f>HYPERLINK("https://stackoverflow.com/q/58644060", "58644060")</f>
        <v/>
      </c>
      <c r="B468" t="n">
        <v>0.6086309523809524</v>
      </c>
    </row>
    <row r="469">
      <c r="A469">
        <f>HYPERLINK("https://stackoverflow.com/q/58649380", "58649380")</f>
        <v/>
      </c>
      <c r="B469" t="n">
        <v>0.4759450171821306</v>
      </c>
    </row>
    <row r="470">
      <c r="A470">
        <f>HYPERLINK("https://stackoverflow.com/q/58660181", "58660181")</f>
        <v/>
      </c>
      <c r="B470" t="n">
        <v>0.3658777120315582</v>
      </c>
    </row>
    <row r="471">
      <c r="A471">
        <f>HYPERLINK("https://stackoverflow.com/q/58701204", "58701204")</f>
        <v/>
      </c>
      <c r="B471" t="n">
        <v>0.3432147562582346</v>
      </c>
    </row>
    <row r="472">
      <c r="A472">
        <f>HYPERLINK("https://stackoverflow.com/q/58703762", "58703762")</f>
        <v/>
      </c>
      <c r="B472" t="n">
        <v>0.445</v>
      </c>
    </row>
    <row r="473">
      <c r="A473">
        <f>HYPERLINK("https://stackoverflow.com/q/58712877", "58712877")</f>
        <v/>
      </c>
      <c r="B473" t="n">
        <v>0.3868501529051988</v>
      </c>
    </row>
    <row r="474">
      <c r="A474">
        <f>HYPERLINK("https://stackoverflow.com/q/58715146", "58715146")</f>
        <v/>
      </c>
      <c r="B474" t="n">
        <v>0.3769017980636238</v>
      </c>
    </row>
    <row r="475">
      <c r="A475">
        <f>HYPERLINK("https://stackoverflow.com/q/58719818", "58719818")</f>
        <v/>
      </c>
      <c r="B475" t="n">
        <v>0.5025062656641605</v>
      </c>
    </row>
    <row r="476">
      <c r="A476">
        <f>HYPERLINK("https://stackoverflow.com/q/58730516", "58730516")</f>
        <v/>
      </c>
      <c r="B476" t="n">
        <v>0.4611451942740286</v>
      </c>
    </row>
    <row r="477">
      <c r="A477">
        <f>HYPERLINK("https://stackoverflow.com/q/58730563", "58730563")</f>
        <v/>
      </c>
      <c r="B477" t="n">
        <v>0.6397435897435898</v>
      </c>
    </row>
    <row r="478">
      <c r="A478">
        <f>HYPERLINK("https://stackoverflow.com/q/58742822", "58742822")</f>
        <v/>
      </c>
      <c r="B478" t="n">
        <v>0.3815426997245179</v>
      </c>
    </row>
    <row r="479">
      <c r="A479">
        <f>HYPERLINK("https://stackoverflow.com/q/58746612", "58746612")</f>
        <v/>
      </c>
      <c r="B479" t="n">
        <v>0.6294117647058822</v>
      </c>
    </row>
    <row r="480">
      <c r="A480">
        <f>HYPERLINK("https://stackoverflow.com/q/58746868", "58746868")</f>
        <v/>
      </c>
      <c r="B480" t="n">
        <v>0.3438818565400844</v>
      </c>
    </row>
    <row r="481">
      <c r="A481">
        <f>HYPERLINK("https://stackoverflow.com/q/58748928", "58748928")</f>
        <v/>
      </c>
      <c r="B481" t="n">
        <v>0.3127853881278538</v>
      </c>
    </row>
    <row r="482">
      <c r="A482">
        <f>HYPERLINK("https://stackoverflow.com/q/58790918", "58790918")</f>
        <v/>
      </c>
      <c r="B482" t="n">
        <v>0.7419562419562419</v>
      </c>
    </row>
    <row r="483">
      <c r="A483">
        <f>HYPERLINK("https://stackoverflow.com/q/58794905", "58794905")</f>
        <v/>
      </c>
      <c r="B483" t="n">
        <v>0.2322695035460993</v>
      </c>
    </row>
    <row r="484">
      <c r="A484">
        <f>HYPERLINK("https://stackoverflow.com/q/58798429", "58798429")</f>
        <v/>
      </c>
      <c r="B484" t="n">
        <v>0.4063829787234043</v>
      </c>
    </row>
    <row r="485">
      <c r="A485">
        <f>HYPERLINK("https://stackoverflow.com/q/58822568", "58822568")</f>
        <v/>
      </c>
      <c r="B485" t="n">
        <v>0.3793859649122806</v>
      </c>
    </row>
    <row r="486">
      <c r="A486">
        <f>HYPERLINK("https://stackoverflow.com/q/58832168", "58832168")</f>
        <v/>
      </c>
      <c r="B486" t="n">
        <v>0.3543689320388349</v>
      </c>
    </row>
    <row r="487">
      <c r="A487">
        <f>HYPERLINK("https://stackoverflow.com/q/58839197", "58839197")</f>
        <v/>
      </c>
      <c r="B487" t="n">
        <v>0.3278388278388278</v>
      </c>
    </row>
    <row r="488">
      <c r="A488">
        <f>HYPERLINK("https://stackoverflow.com/q/58846662", "58846662")</f>
        <v/>
      </c>
      <c r="B488" t="n">
        <v>0.7830788804071248</v>
      </c>
    </row>
    <row r="489">
      <c r="A489">
        <f>HYPERLINK("https://stackoverflow.com/q/58874315", "58874315")</f>
        <v/>
      </c>
      <c r="B489" t="n">
        <v>0.4650000000000001</v>
      </c>
    </row>
    <row r="490">
      <c r="A490">
        <f>HYPERLINK("https://stackoverflow.com/q/58885774", "58885774")</f>
        <v/>
      </c>
      <c r="B490" t="n">
        <v>0.3251900108577633</v>
      </c>
    </row>
    <row r="491">
      <c r="A491">
        <f>HYPERLINK("https://stackoverflow.com/q/58904486", "58904486")</f>
        <v/>
      </c>
      <c r="B491" t="n">
        <v>0.5292207792207793</v>
      </c>
    </row>
    <row r="492">
      <c r="A492">
        <f>HYPERLINK("https://stackoverflow.com/q/58914330", "58914330")</f>
        <v/>
      </c>
      <c r="B492" t="n">
        <v>0.4903846153846152</v>
      </c>
    </row>
    <row r="493">
      <c r="A493">
        <f>HYPERLINK("https://stackoverflow.com/q/58940439", "58940439")</f>
        <v/>
      </c>
      <c r="B493" t="n">
        <v>0.4726775956284152</v>
      </c>
    </row>
    <row r="494">
      <c r="A494">
        <f>HYPERLINK("https://stackoverflow.com/q/58941104", "58941104")</f>
        <v/>
      </c>
      <c r="B494" t="n">
        <v>0.4794628751974724</v>
      </c>
    </row>
    <row r="495">
      <c r="A495">
        <f>HYPERLINK("https://stackoverflow.com/q/58944331", "58944331")</f>
        <v/>
      </c>
      <c r="B495" t="n">
        <v>0.2560137457044673</v>
      </c>
    </row>
    <row r="496">
      <c r="A496">
        <f>HYPERLINK("https://stackoverflow.com/q/58952758", "58952758")</f>
        <v/>
      </c>
      <c r="B496" t="n">
        <v>0.2553516819571865</v>
      </c>
    </row>
    <row r="497">
      <c r="A497">
        <f>HYPERLINK("https://stackoverflow.com/q/58976356", "58976356")</f>
        <v/>
      </c>
      <c r="B497" t="n">
        <v>0.4144385026737967</v>
      </c>
    </row>
    <row r="498">
      <c r="A498">
        <f>HYPERLINK("https://stackoverflow.com/q/58993188", "58993188")</f>
        <v/>
      </c>
      <c r="B498" t="n">
        <v>0.5126582278481013</v>
      </c>
    </row>
    <row r="499">
      <c r="A499">
        <f>HYPERLINK("https://stackoverflow.com/q/59005965", "59005965")</f>
        <v/>
      </c>
      <c r="B499" t="n">
        <v>0.3423076923076923</v>
      </c>
    </row>
    <row r="500">
      <c r="A500">
        <f>HYPERLINK("https://stackoverflow.com/q/59029108", "59029108")</f>
        <v/>
      </c>
      <c r="B500" t="n">
        <v>0.298076923076923</v>
      </c>
    </row>
    <row r="501">
      <c r="A501">
        <f>HYPERLINK("https://stackoverflow.com/q/59082961", "59082961")</f>
        <v/>
      </c>
      <c r="B501" t="n">
        <v>0.4343832020997375</v>
      </c>
    </row>
    <row r="502">
      <c r="A502">
        <f>HYPERLINK("https://stackoverflow.com/q/59094028", "59094028")</f>
        <v/>
      </c>
      <c r="B502" t="n">
        <v>0.486254295532646</v>
      </c>
    </row>
    <row r="503">
      <c r="A503">
        <f>HYPERLINK("https://stackoverflow.com/q/59140407", "59140407")</f>
        <v/>
      </c>
      <c r="B503" t="n">
        <v>0.6072463768115941</v>
      </c>
    </row>
    <row r="504">
      <c r="A504">
        <f>HYPERLINK("https://stackoverflow.com/q/59149471", "59149471")</f>
        <v/>
      </c>
      <c r="B504" t="n">
        <v>0.3493150684931506</v>
      </c>
    </row>
    <row r="505">
      <c r="A505">
        <f>HYPERLINK("https://stackoverflow.com/q/59182574", "59182574")</f>
        <v/>
      </c>
      <c r="B505" t="n">
        <v>0.5518909410729991</v>
      </c>
    </row>
    <row r="506">
      <c r="A506">
        <f>HYPERLINK("https://stackoverflow.com/q/59192422", "59192422")</f>
        <v/>
      </c>
      <c r="B506" t="n">
        <v>0.4010989010989011</v>
      </c>
    </row>
    <row r="507">
      <c r="A507">
        <f>HYPERLINK("https://stackoverflow.com/q/59231120", "59231120")</f>
        <v/>
      </c>
      <c r="B507" t="n">
        <v>0.4425675675675676</v>
      </c>
    </row>
    <row r="508">
      <c r="A508">
        <f>HYPERLINK("https://stackoverflow.com/q/59236705", "59236705")</f>
        <v/>
      </c>
      <c r="B508" t="n">
        <v>0.3298122065727699</v>
      </c>
    </row>
    <row r="509">
      <c r="A509">
        <f>HYPERLINK("https://stackoverflow.com/q/59246446", "59246446")</f>
        <v/>
      </c>
      <c r="B509" t="n">
        <v>0.5666666666666667</v>
      </c>
    </row>
    <row r="510">
      <c r="A510">
        <f>HYPERLINK("https://stackoverflow.com/q/59271914", "59271914")</f>
        <v/>
      </c>
      <c r="B510" t="n">
        <v>0.5353200883002208</v>
      </c>
    </row>
    <row r="511">
      <c r="A511">
        <f>HYPERLINK("https://stackoverflow.com/q/59299127", "59299127")</f>
        <v/>
      </c>
      <c r="B511" t="n">
        <v>0.6117886178861788</v>
      </c>
    </row>
    <row r="512">
      <c r="A512">
        <f>HYPERLINK("https://stackoverflow.com/q/59305155", "59305155")</f>
        <v/>
      </c>
      <c r="B512" t="n">
        <v>0.4406392694063927</v>
      </c>
    </row>
    <row r="513">
      <c r="A513">
        <f>HYPERLINK("https://stackoverflow.com/q/59322618", "59322618")</f>
        <v/>
      </c>
      <c r="B513" t="n">
        <v>0.4081920903954802</v>
      </c>
    </row>
    <row r="514">
      <c r="A514">
        <f>HYPERLINK("https://stackoverflow.com/q/59349005", "59349005")</f>
        <v/>
      </c>
      <c r="B514" t="n">
        <v>0.4509433962264151</v>
      </c>
    </row>
    <row r="515">
      <c r="A515">
        <f>HYPERLINK("https://stackoverflow.com/q/59368840", "59368840")</f>
        <v/>
      </c>
      <c r="B515" t="n">
        <v>0.4978070175438596</v>
      </c>
    </row>
    <row r="516">
      <c r="A516">
        <f>HYPERLINK("https://stackoverflow.com/q/59369955", "59369955")</f>
        <v/>
      </c>
      <c r="B516" t="n">
        <v>0.5078740157480315</v>
      </c>
    </row>
    <row r="517">
      <c r="A517">
        <f>HYPERLINK("https://stackoverflow.com/q/59371835", "59371835")</f>
        <v/>
      </c>
      <c r="B517" t="n">
        <v>0.6343873517786562</v>
      </c>
    </row>
    <row r="518">
      <c r="A518">
        <f>HYPERLINK("https://stackoverflow.com/q/59375580", "59375580")</f>
        <v/>
      </c>
      <c r="B518" t="n">
        <v>0.3528911564625851</v>
      </c>
    </row>
    <row r="519">
      <c r="A519">
        <f>HYPERLINK("https://stackoverflow.com/q/59419349", "59419349")</f>
        <v/>
      </c>
      <c r="B519" t="n">
        <v>0.6900826446280992</v>
      </c>
    </row>
    <row r="520">
      <c r="A520">
        <f>HYPERLINK("https://stackoverflow.com/q/59427077", "59427077")</f>
        <v/>
      </c>
      <c r="B520" t="n">
        <v>0.3261904761904761</v>
      </c>
    </row>
    <row r="521">
      <c r="A521">
        <f>HYPERLINK("https://stackoverflow.com/q/59464598", "59464598")</f>
        <v/>
      </c>
      <c r="B521" t="n">
        <v>0.3239247311827957</v>
      </c>
    </row>
    <row r="522">
      <c r="A522">
        <f>HYPERLINK("https://stackoverflow.com/q/59503337", "59503337")</f>
        <v/>
      </c>
      <c r="B522" t="n">
        <v>0.390547263681592</v>
      </c>
    </row>
    <row r="523">
      <c r="A523">
        <f>HYPERLINK("https://stackoverflow.com/q/59533959", "59533959")</f>
        <v/>
      </c>
      <c r="B523" t="n">
        <v>0.6925675675675675</v>
      </c>
    </row>
    <row r="524">
      <c r="A524">
        <f>HYPERLINK("https://stackoverflow.com/q/59570336", "59570336")</f>
        <v/>
      </c>
      <c r="B524" t="n">
        <v>0.4867424242424243</v>
      </c>
    </row>
    <row r="525">
      <c r="A525">
        <f>HYPERLINK("https://stackoverflow.com/q/59688843", "59688843")</f>
        <v/>
      </c>
      <c r="B525" t="n">
        <v>0.7311320754716982</v>
      </c>
    </row>
    <row r="526">
      <c r="A526">
        <f>HYPERLINK("https://stackoverflow.com/q/59719707", "59719707")</f>
        <v/>
      </c>
      <c r="B526" t="n">
        <v>0.496545768566494</v>
      </c>
    </row>
    <row r="527">
      <c r="A527">
        <f>HYPERLINK("https://stackoverflow.com/q/59738152", "59738152")</f>
        <v/>
      </c>
      <c r="B527" t="n">
        <v>0.4474358974358974</v>
      </c>
    </row>
    <row r="528">
      <c r="A528">
        <f>HYPERLINK("https://stackoverflow.com/q/59748089", "59748089")</f>
        <v/>
      </c>
      <c r="B528" t="n">
        <v>0.3321342925659472</v>
      </c>
    </row>
    <row r="529">
      <c r="A529">
        <f>HYPERLINK("https://stackoverflow.com/q/59784776", "59784776")</f>
        <v/>
      </c>
      <c r="B529" t="n">
        <v>0.4413919413919414</v>
      </c>
    </row>
    <row r="530">
      <c r="A530">
        <f>HYPERLINK("https://stackoverflow.com/q/59794418", "59794418")</f>
        <v/>
      </c>
      <c r="B530" t="n">
        <v>0.2854609929078014</v>
      </c>
    </row>
    <row r="531">
      <c r="A531">
        <f>HYPERLINK("https://stackoverflow.com/q/59854316", "59854316")</f>
        <v/>
      </c>
      <c r="B531" t="n">
        <v>0.6839622641509435</v>
      </c>
    </row>
    <row r="532">
      <c r="A532">
        <f>HYPERLINK("https://stackoverflow.com/q/59865860", "59865860")</f>
        <v/>
      </c>
      <c r="B532" t="n">
        <v>0.4363057324840764</v>
      </c>
    </row>
    <row r="533">
      <c r="A533">
        <f>HYPERLINK("https://stackoverflow.com/q/59926810", "59926810")</f>
        <v/>
      </c>
      <c r="B533" t="n">
        <v>0.4013157894736841</v>
      </c>
    </row>
    <row r="534">
      <c r="A534">
        <f>HYPERLINK("https://stackoverflow.com/q/59929281", "59929281")</f>
        <v/>
      </c>
      <c r="B534" t="n">
        <v>0.5970873786407768</v>
      </c>
    </row>
    <row r="535">
      <c r="A535">
        <f>HYPERLINK("https://stackoverflow.com/q/59965143", "59965143")</f>
        <v/>
      </c>
      <c r="B535" t="n">
        <v>0.2525773195876289</v>
      </c>
    </row>
    <row r="536">
      <c r="A536">
        <f>HYPERLINK("https://stackoverflow.com/q/60063934", "60063934")</f>
        <v/>
      </c>
      <c r="B536" t="n">
        <v>0.5369344413665744</v>
      </c>
    </row>
    <row r="537">
      <c r="A537">
        <f>HYPERLINK("https://stackoverflow.com/q/60176349", "60176349")</f>
        <v/>
      </c>
      <c r="B537" t="n">
        <v>0.3028455284552846</v>
      </c>
    </row>
    <row r="538">
      <c r="A538">
        <f>HYPERLINK("https://stackoverflow.com/q/60181728", "60181728")</f>
        <v/>
      </c>
      <c r="B538" t="n">
        <v>0.2860696517412935</v>
      </c>
    </row>
    <row r="539">
      <c r="A539">
        <f>HYPERLINK("https://stackoverflow.com/q/60209158", "60209158")</f>
        <v/>
      </c>
      <c r="B539" t="n">
        <v>0.5230923694779117</v>
      </c>
    </row>
    <row r="540">
      <c r="A540">
        <f>HYPERLINK("https://stackoverflow.com/q/60318597", "60318597")</f>
        <v/>
      </c>
      <c r="B540" t="n">
        <v>0.4100877192982457</v>
      </c>
    </row>
    <row r="541">
      <c r="A541">
        <f>HYPERLINK("https://stackoverflow.com/q/60400547", "60400547")</f>
        <v/>
      </c>
      <c r="B541" t="n">
        <v>0.5284757118927974</v>
      </c>
    </row>
    <row r="542">
      <c r="A542">
        <f>HYPERLINK("https://stackoverflow.com/q/60428312", "60428312")</f>
        <v/>
      </c>
      <c r="B542" t="n">
        <v>0.4518779342723005</v>
      </c>
    </row>
    <row r="543">
      <c r="A543">
        <f>HYPERLINK("https://stackoverflow.com/q/60556908", "60556908")</f>
        <v/>
      </c>
      <c r="B543" t="n">
        <v>0.5455974842767296</v>
      </c>
    </row>
    <row r="544">
      <c r="A544">
        <f>HYPERLINK("https://stackoverflow.com/q/60716376", "60716376")</f>
        <v/>
      </c>
      <c r="B544" t="n">
        <v>0.5078740157480315</v>
      </c>
    </row>
    <row r="545">
      <c r="A545">
        <f>HYPERLINK("https://stackoverflow.com/q/60779964", "60779964")</f>
        <v/>
      </c>
      <c r="B545" t="n">
        <v>0.7206896551724137</v>
      </c>
    </row>
    <row r="546">
      <c r="A546">
        <f>HYPERLINK("https://stackoverflow.com/q/60831699", "60831699")</f>
        <v/>
      </c>
      <c r="B546" t="n">
        <v>0.3649425287356322</v>
      </c>
    </row>
    <row r="547">
      <c r="A547">
        <f>HYPERLINK("https://stackoverflow.com/q/60986606", "60986606")</f>
        <v/>
      </c>
      <c r="B547" t="n">
        <v>0.6367127496159755</v>
      </c>
    </row>
    <row r="548">
      <c r="A548">
        <f>HYPERLINK("https://stackoverflow.com/q/60990549", "60990549")</f>
        <v/>
      </c>
      <c r="B548" t="n">
        <v>0.2549999999999999</v>
      </c>
    </row>
    <row r="549">
      <c r="A549">
        <f>HYPERLINK("https://stackoverflow.com/q/61014391", "61014391")</f>
        <v/>
      </c>
      <c r="B549" t="n">
        <v>0.4755351681957187</v>
      </c>
    </row>
    <row r="550">
      <c r="A550">
        <f>HYPERLINK("https://stackoverflow.com/q/61016498", "61016498")</f>
        <v/>
      </c>
      <c r="B550" t="n">
        <v>0.3002450980392157</v>
      </c>
    </row>
    <row r="551">
      <c r="A551">
        <f>HYPERLINK("https://stackoverflow.com/q/61088814", "61088814")</f>
        <v/>
      </c>
      <c r="B551" t="n">
        <v>0.4644012944983819</v>
      </c>
    </row>
    <row r="552">
      <c r="A552">
        <f>HYPERLINK("https://stackoverflow.com/q/61207759", "61207759")</f>
        <v/>
      </c>
      <c r="B552" t="n">
        <v>0.4497716894977168</v>
      </c>
    </row>
    <row r="553">
      <c r="A553">
        <f>HYPERLINK("https://stackoverflow.com/q/61207974", "61207974")</f>
        <v/>
      </c>
      <c r="B553" t="n">
        <v>0.3457207207207207</v>
      </c>
    </row>
    <row r="554">
      <c r="A554">
        <f>HYPERLINK("https://stackoverflow.com/q/61242253", "61242253")</f>
        <v/>
      </c>
      <c r="B554" t="n">
        <v>0.2459677419354839</v>
      </c>
    </row>
    <row r="555">
      <c r="A555">
        <f>HYPERLINK("https://stackoverflow.com/q/61343277", "61343277")</f>
        <v/>
      </c>
      <c r="B555" t="n">
        <v>0.502808988764045</v>
      </c>
    </row>
    <row r="556">
      <c r="A556">
        <f>HYPERLINK("https://stackoverflow.com/q/61377118", "61377118")</f>
        <v/>
      </c>
      <c r="B556" t="n">
        <v>0.3008474576271186</v>
      </c>
    </row>
    <row r="557">
      <c r="A557">
        <f>HYPERLINK("https://stackoverflow.com/q/61452894", "61452894")</f>
        <v/>
      </c>
      <c r="B557" t="n">
        <v>0.4022556390977444</v>
      </c>
    </row>
    <row r="558">
      <c r="A558">
        <f>HYPERLINK("https://stackoverflow.com/q/61454256", "61454256")</f>
        <v/>
      </c>
      <c r="B558" t="n">
        <v>0.520997375328084</v>
      </c>
    </row>
    <row r="559">
      <c r="A559">
        <f>HYPERLINK("https://stackoverflow.com/q/61491488", "61491488")</f>
        <v/>
      </c>
      <c r="B559" t="n">
        <v>0.3516666666666666</v>
      </c>
    </row>
    <row r="560">
      <c r="A560">
        <f>HYPERLINK("https://stackoverflow.com/q/61579511", "61579511")</f>
        <v/>
      </c>
      <c r="B560" t="n">
        <v>0.3198529411764706</v>
      </c>
    </row>
    <row r="561">
      <c r="A561">
        <f>HYPERLINK("https://stackoverflow.com/q/61597162", "61597162")</f>
        <v/>
      </c>
      <c r="B561" t="n">
        <v>0.5650406504065041</v>
      </c>
    </row>
    <row r="562">
      <c r="A562">
        <f>HYPERLINK("https://stackoverflow.com/q/61604943", "61604943")</f>
        <v/>
      </c>
      <c r="B562" t="n">
        <v>0.4587628865979382</v>
      </c>
    </row>
    <row r="563">
      <c r="A563">
        <f>HYPERLINK("https://stackoverflow.com/q/61623473", "61623473")</f>
        <v/>
      </c>
      <c r="B563" t="n">
        <v>0.416010498687664</v>
      </c>
    </row>
    <row r="564">
      <c r="A564">
        <f>HYPERLINK("https://stackoverflow.com/q/61641793", "61641793")</f>
        <v/>
      </c>
      <c r="B564" t="n">
        <v>0.71045197740113</v>
      </c>
    </row>
    <row r="565">
      <c r="A565">
        <f>HYPERLINK("https://stackoverflow.com/q/61660647", "61660647")</f>
        <v/>
      </c>
      <c r="B565" t="n">
        <v>0.5499999999999999</v>
      </c>
    </row>
    <row r="566">
      <c r="A566">
        <f>HYPERLINK("https://stackoverflow.com/q/61674307", "61674307")</f>
        <v/>
      </c>
      <c r="B566" t="n">
        <v>0.3577898550724638</v>
      </c>
    </row>
    <row r="567">
      <c r="A567">
        <f>HYPERLINK("https://stackoverflow.com/q/61729009", "61729009")</f>
        <v/>
      </c>
      <c r="B567" t="n">
        <v>0.625</v>
      </c>
    </row>
    <row r="568">
      <c r="A568">
        <f>HYPERLINK("https://stackoverflow.com/q/61734639", "61734639")</f>
        <v/>
      </c>
      <c r="B568" t="n">
        <v>0.5030581039755352</v>
      </c>
    </row>
    <row r="569">
      <c r="A569">
        <f>HYPERLINK("https://stackoverflow.com/q/61735365", "61735365")</f>
        <v/>
      </c>
      <c r="B569" t="n">
        <v>0.5643678160919541</v>
      </c>
    </row>
    <row r="570">
      <c r="A570">
        <f>HYPERLINK("https://stackoverflow.com/q/61782655", "61782655")</f>
        <v/>
      </c>
      <c r="B570" t="n">
        <v>0.5313852813852814</v>
      </c>
    </row>
    <row r="571">
      <c r="A571">
        <f>HYPERLINK("https://stackoverflow.com/q/61827269", "61827269")</f>
        <v/>
      </c>
      <c r="B571" t="n">
        <v>0.678477690288714</v>
      </c>
    </row>
    <row r="572">
      <c r="A572">
        <f>HYPERLINK("https://stackoverflow.com/q/61867669", "61867669")</f>
        <v/>
      </c>
      <c r="B572" t="n">
        <v>0.3213058419243986</v>
      </c>
    </row>
    <row r="573">
      <c r="A573">
        <f>HYPERLINK("https://stackoverflow.com/q/61928879", "61928879")</f>
        <v/>
      </c>
      <c r="B573" t="n">
        <v>0.537202380952381</v>
      </c>
    </row>
    <row r="574">
      <c r="A574">
        <f>HYPERLINK("https://stackoverflow.com/q/61977505", "61977505")</f>
        <v/>
      </c>
      <c r="B574" t="n">
        <v>0.4999999999999999</v>
      </c>
    </row>
    <row r="575">
      <c r="A575">
        <f>HYPERLINK("https://stackoverflow.com/q/62080130", "62080130")</f>
        <v/>
      </c>
      <c r="B575" t="n">
        <v>0.4563218390804598</v>
      </c>
    </row>
    <row r="576">
      <c r="A576">
        <f>HYPERLINK("https://stackoverflow.com/q/62099257", "62099257")</f>
        <v/>
      </c>
      <c r="B576" t="n">
        <v>0.5509554140127388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