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HYPERLINK("https://stackoverflow.com/q/359717", "359717")</f>
        <v/>
      </c>
      <c r="B2" t="n">
        <v>0.5168776371308017</v>
      </c>
    </row>
    <row r="3">
      <c r="A3">
        <f>HYPERLINK("https://stackoverflow.com/q/2377082", "2377082")</f>
        <v/>
      </c>
      <c r="B3" t="n">
        <v>0.5470588235294118</v>
      </c>
    </row>
    <row r="4">
      <c r="A4">
        <f>HYPERLINK("https://stackoverflow.com/q/3016015", "3016015")</f>
        <v/>
      </c>
      <c r="B4" t="n">
        <v>0.4755434782608696</v>
      </c>
    </row>
    <row r="5">
      <c r="A5">
        <f>HYPERLINK("https://stackoverflow.com/q/3990732", "3990732")</f>
        <v/>
      </c>
      <c r="B5" t="n">
        <v>0.6097046413502109</v>
      </c>
    </row>
    <row r="6">
      <c r="A6">
        <f>HYPERLINK("https://stackoverflow.com/q/7839597", "7839597")</f>
        <v/>
      </c>
      <c r="B6" t="n">
        <v>0.5225856697819314</v>
      </c>
    </row>
    <row r="7">
      <c r="A7">
        <f>HYPERLINK("https://stackoverflow.com/q/8657698", "8657698")</f>
        <v/>
      </c>
      <c r="B7" t="n">
        <v>0.2937649880095923</v>
      </c>
    </row>
    <row r="8">
      <c r="A8">
        <f>HYPERLINK("https://stackoverflow.com/q/9257823", "9257823")</f>
        <v/>
      </c>
      <c r="B8" t="n">
        <v>0.2734375</v>
      </c>
    </row>
    <row r="9">
      <c r="A9">
        <f>HYPERLINK("https://stackoverflow.com/q/9802779", "9802779")</f>
        <v/>
      </c>
      <c r="B9" t="n">
        <v>0.3644688644688645</v>
      </c>
    </row>
    <row r="10">
      <c r="A10">
        <f>HYPERLINK("https://stackoverflow.com/q/10152372", "10152372")</f>
        <v/>
      </c>
      <c r="B10" t="n">
        <v>0.3457711442786069</v>
      </c>
    </row>
    <row r="11">
      <c r="A11">
        <f>HYPERLINK("https://stackoverflow.com/q/11064969", "11064969")</f>
        <v/>
      </c>
      <c r="B11" t="n">
        <v>0.4816272965879265</v>
      </c>
    </row>
    <row r="12">
      <c r="A12">
        <f>HYPERLINK("https://stackoverflow.com/q/11248169", "11248169")</f>
        <v/>
      </c>
      <c r="B12" t="n">
        <v>0.2692883895131086</v>
      </c>
    </row>
    <row r="13">
      <c r="A13">
        <f>HYPERLINK("https://stackoverflow.com/q/11446885", "11446885")</f>
        <v/>
      </c>
      <c r="B13" t="n">
        <v>0.3409785932721713</v>
      </c>
    </row>
    <row r="14">
      <c r="A14">
        <f>HYPERLINK("https://stackoverflow.com/q/13834716", "13834716")</f>
        <v/>
      </c>
      <c r="B14" t="n">
        <v>0.6417748917748918</v>
      </c>
    </row>
    <row r="15">
      <c r="A15">
        <f>HYPERLINK("https://stackoverflow.com/q/13991036", "13991036")</f>
        <v/>
      </c>
      <c r="B15" t="n">
        <v>0.414572864321608</v>
      </c>
    </row>
    <row r="16">
      <c r="A16">
        <f>HYPERLINK("https://stackoverflow.com/q/14475459", "14475459")</f>
        <v/>
      </c>
      <c r="B16" t="n">
        <v>0.3984374999999999</v>
      </c>
    </row>
    <row r="17">
      <c r="A17">
        <f>HYPERLINK("https://stackoverflow.com/q/14530767", "14530767")</f>
        <v/>
      </c>
      <c r="B17" t="n">
        <v>0.2800687285223368</v>
      </c>
    </row>
    <row r="18">
      <c r="A18">
        <f>HYPERLINK("https://stackoverflow.com/q/14634758", "14634758")</f>
        <v/>
      </c>
      <c r="B18" t="n">
        <v>0.4680365296803652</v>
      </c>
    </row>
    <row r="19">
      <c r="A19">
        <f>HYPERLINK("https://stackoverflow.com/q/15919715", "15919715")</f>
        <v/>
      </c>
      <c r="B19" t="n">
        <v>0.3455056179775281</v>
      </c>
    </row>
    <row r="20">
      <c r="A20">
        <f>HYPERLINK("https://stackoverflow.com/q/16001298", "16001298")</f>
        <v/>
      </c>
      <c r="B20" t="n">
        <v>0.77255985267035</v>
      </c>
    </row>
    <row r="21">
      <c r="A21">
        <f>HYPERLINK("https://stackoverflow.com/q/16045596", "16045596")</f>
        <v/>
      </c>
      <c r="B21" t="n">
        <v>0.4128978224455612</v>
      </c>
    </row>
    <row r="22">
      <c r="A22">
        <f>HYPERLINK("https://stackoverflow.com/q/16563253", "16563253")</f>
        <v/>
      </c>
      <c r="B22" t="n">
        <v>0.3314393939393939</v>
      </c>
    </row>
    <row r="23">
      <c r="A23">
        <f>HYPERLINK("https://stackoverflow.com/q/16819801", "16819801")</f>
        <v/>
      </c>
      <c r="B23" t="n">
        <v>0.4110360360360361</v>
      </c>
    </row>
    <row r="24">
      <c r="A24">
        <f>HYPERLINK("https://stackoverflow.com/q/16930202", "16930202")</f>
        <v/>
      </c>
      <c r="B24" t="n">
        <v>0.3915094339622642</v>
      </c>
    </row>
    <row r="25">
      <c r="A25">
        <f>HYPERLINK("https://stackoverflow.com/q/16942433", "16942433")</f>
        <v/>
      </c>
      <c r="B25" t="n">
        <v>0.311904761904762</v>
      </c>
    </row>
    <row r="26">
      <c r="A26">
        <f>HYPERLINK("https://stackoverflow.com/q/17575941", "17575941")</f>
        <v/>
      </c>
      <c r="B26" t="n">
        <v>0.4333333333333333</v>
      </c>
    </row>
    <row r="27">
      <c r="A27">
        <f>HYPERLINK("https://stackoverflow.com/q/17886545", "17886545")</f>
        <v/>
      </c>
      <c r="B27" t="n">
        <v>0.485973597359736</v>
      </c>
    </row>
    <row r="28">
      <c r="A28">
        <f>HYPERLINK("https://stackoverflow.com/q/17934697", "17934697")</f>
        <v/>
      </c>
      <c r="B28" t="n">
        <v>0.3495238095238095</v>
      </c>
    </row>
    <row r="29">
      <c r="A29">
        <f>HYPERLINK("https://stackoverflow.com/q/18234790", "18234790")</f>
        <v/>
      </c>
      <c r="B29" t="n">
        <v>0.8158263305322129</v>
      </c>
    </row>
    <row r="30">
      <c r="A30">
        <f>HYPERLINK("https://stackoverflow.com/q/18270581", "18270581")</f>
        <v/>
      </c>
      <c r="B30" t="n">
        <v>0.4418960244648318</v>
      </c>
    </row>
    <row r="31">
      <c r="A31">
        <f>HYPERLINK("https://stackoverflow.com/q/18335697", "18335697")</f>
        <v/>
      </c>
      <c r="B31" t="n">
        <v>0.4889258028792913</v>
      </c>
    </row>
    <row r="32">
      <c r="A32">
        <f>HYPERLINK("https://stackoverflow.com/q/19112286", "19112286")</f>
        <v/>
      </c>
      <c r="B32" t="n">
        <v>0.3789308176100629</v>
      </c>
    </row>
    <row r="33">
      <c r="A33">
        <f>HYPERLINK("https://stackoverflow.com/q/20089789", "20089789")</f>
        <v/>
      </c>
      <c r="B33" t="n">
        <v>0.3318042813455658</v>
      </c>
    </row>
    <row r="34">
      <c r="A34">
        <f>HYPERLINK("https://stackoverflow.com/q/20183529", "20183529")</f>
        <v/>
      </c>
      <c r="B34" t="n">
        <v>0.5776255707762556</v>
      </c>
    </row>
    <row r="35">
      <c r="A35">
        <f>HYPERLINK("https://stackoverflow.com/q/20628669", "20628669")</f>
        <v/>
      </c>
      <c r="B35" t="n">
        <v>0.3465909090909091</v>
      </c>
    </row>
    <row r="36">
      <c r="A36">
        <f>HYPERLINK("https://stackoverflow.com/q/20738551", "20738551")</f>
        <v/>
      </c>
      <c r="B36" t="n">
        <v>0.2450657894736842</v>
      </c>
    </row>
    <row r="37">
      <c r="A37">
        <f>HYPERLINK("https://stackoverflow.com/q/21333391", "21333391")</f>
        <v/>
      </c>
      <c r="B37" t="n">
        <v>0.59375</v>
      </c>
    </row>
    <row r="38">
      <c r="A38">
        <f>HYPERLINK("https://stackoverflow.com/q/22156204", "22156204")</f>
        <v/>
      </c>
      <c r="B38" t="n">
        <v>0.4583333333333333</v>
      </c>
    </row>
    <row r="39">
      <c r="A39">
        <f>HYPERLINK("https://stackoverflow.com/q/22244681", "22244681")</f>
        <v/>
      </c>
      <c r="B39" t="n">
        <v>0.3899082568807339</v>
      </c>
    </row>
    <row r="40">
      <c r="A40">
        <f>HYPERLINK("https://stackoverflow.com/q/22986371", "22986371")</f>
        <v/>
      </c>
      <c r="B40" t="n">
        <v>0.5995934959349593</v>
      </c>
    </row>
    <row r="41">
      <c r="A41">
        <f>HYPERLINK("https://stackoverflow.com/q/23145564", "23145564")</f>
        <v/>
      </c>
      <c r="B41" t="n">
        <v>0.7412790697674418</v>
      </c>
    </row>
    <row r="42">
      <c r="A42">
        <f>HYPERLINK("https://stackoverflow.com/q/23234021", "23234021")</f>
        <v/>
      </c>
      <c r="B42" t="n">
        <v>0.5443262411347518</v>
      </c>
    </row>
    <row r="43">
      <c r="A43">
        <f>HYPERLINK("https://stackoverflow.com/q/23554357", "23554357")</f>
        <v/>
      </c>
      <c r="B43" t="n">
        <v>0.5266666666666666</v>
      </c>
    </row>
    <row r="44">
      <c r="A44">
        <f>HYPERLINK("https://stackoverflow.com/q/23665466", "23665466")</f>
        <v/>
      </c>
      <c r="B44" t="n">
        <v>0.4980897803247374</v>
      </c>
    </row>
    <row r="45">
      <c r="A45">
        <f>HYPERLINK("https://stackoverflow.com/q/23695745", "23695745")</f>
        <v/>
      </c>
      <c r="B45" t="n">
        <v>0.4830985915492959</v>
      </c>
    </row>
    <row r="46">
      <c r="A46">
        <f>HYPERLINK("https://stackoverflow.com/q/24064506", "24064506")</f>
        <v/>
      </c>
      <c r="B46" t="n">
        <v>0.3676739926739927</v>
      </c>
    </row>
    <row r="47">
      <c r="A47">
        <f>HYPERLINK("https://stackoverflow.com/q/24450595", "24450595")</f>
        <v/>
      </c>
      <c r="B47" t="n">
        <v>0.4294619422572178</v>
      </c>
    </row>
    <row r="48">
      <c r="A48">
        <f>HYPERLINK("https://stackoverflow.com/q/24559072", "24559072")</f>
        <v/>
      </c>
      <c r="B48" t="n">
        <v>0.6571675302245251</v>
      </c>
    </row>
    <row r="49">
      <c r="A49">
        <f>HYPERLINK("https://stackoverflow.com/q/25279217", "25279217")</f>
        <v/>
      </c>
      <c r="B49" t="n">
        <v>0.3447488584474886</v>
      </c>
    </row>
    <row r="50">
      <c r="A50">
        <f>HYPERLINK("https://stackoverflow.com/q/25617442", "25617442")</f>
        <v/>
      </c>
      <c r="B50" t="n">
        <v>0.5264900662251656</v>
      </c>
    </row>
    <row r="51">
      <c r="A51">
        <f>HYPERLINK("https://stackoverflow.com/q/25926998", "25926998")</f>
        <v/>
      </c>
      <c r="B51" t="n">
        <v>0.467391304347826</v>
      </c>
    </row>
    <row r="52">
      <c r="A52">
        <f>HYPERLINK("https://stackoverflow.com/q/26712480", "26712480")</f>
        <v/>
      </c>
      <c r="B52" t="n">
        <v>0.6015624999999999</v>
      </c>
    </row>
    <row r="53">
      <c r="A53">
        <f>HYPERLINK("https://stackoverflow.com/q/26848897", "26848897")</f>
        <v/>
      </c>
      <c r="B53" t="n">
        <v>0.4109848484848484</v>
      </c>
    </row>
    <row r="54">
      <c r="A54">
        <f>HYPERLINK("https://stackoverflow.com/q/27426874", "27426874")</f>
        <v/>
      </c>
      <c r="B54" t="n">
        <v>0.319672131147541</v>
      </c>
    </row>
    <row r="55">
      <c r="A55">
        <f>HYPERLINK("https://stackoverflow.com/q/28083465", "28083465")</f>
        <v/>
      </c>
      <c r="B55" t="n">
        <v>0.6324404761904762</v>
      </c>
    </row>
    <row r="56">
      <c r="A56">
        <f>HYPERLINK("https://stackoverflow.com/q/28083664", "28083664")</f>
        <v/>
      </c>
      <c r="B56" t="n">
        <v>0.2653508771929824</v>
      </c>
    </row>
    <row r="57">
      <c r="A57">
        <f>HYPERLINK("https://stackoverflow.com/q/28393085", "28393085")</f>
        <v/>
      </c>
      <c r="B57" t="n">
        <v>0.2746212121212121</v>
      </c>
    </row>
    <row r="58">
      <c r="A58">
        <f>HYPERLINK("https://stackoverflow.com/q/29466750", "29466750")</f>
        <v/>
      </c>
      <c r="B58" t="n">
        <v>0.3735119047619047</v>
      </c>
    </row>
    <row r="59">
      <c r="A59">
        <f>HYPERLINK("https://stackoverflow.com/q/29623135", "29623135")</f>
        <v/>
      </c>
      <c r="B59" t="n">
        <v>0.3805970149253731</v>
      </c>
    </row>
    <row r="60">
      <c r="A60">
        <f>HYPERLINK("https://stackoverflow.com/q/30256468", "30256468")</f>
        <v/>
      </c>
      <c r="B60" t="n">
        <v>0.4511494252873564</v>
      </c>
    </row>
    <row r="61">
      <c r="A61">
        <f>HYPERLINK("https://stackoverflow.com/q/30295763", "30295763")</f>
        <v/>
      </c>
      <c r="B61" t="n">
        <v>0.545662100456621</v>
      </c>
    </row>
    <row r="62">
      <c r="A62">
        <f>HYPERLINK("https://stackoverflow.com/q/30531307", "30531307")</f>
        <v/>
      </c>
      <c r="B62" t="n">
        <v>0.3572916666666667</v>
      </c>
    </row>
    <row r="63">
      <c r="A63">
        <f>HYPERLINK("https://stackoverflow.com/q/31145919", "31145919")</f>
        <v/>
      </c>
      <c r="B63" t="n">
        <v>0.4683098591549296</v>
      </c>
    </row>
    <row r="64">
      <c r="A64">
        <f>HYPERLINK("https://stackoverflow.com/q/31413681", "31413681")</f>
        <v/>
      </c>
      <c r="B64" t="n">
        <v>0.3342245989304813</v>
      </c>
    </row>
    <row r="65">
      <c r="A65">
        <f>HYPERLINK("https://stackoverflow.com/q/31481379", "31481379")</f>
        <v/>
      </c>
      <c r="B65" t="n">
        <v>0.3354430379746835</v>
      </c>
    </row>
    <row r="66">
      <c r="A66">
        <f>HYPERLINK("https://stackoverflow.com/q/31482020", "31482020")</f>
        <v/>
      </c>
      <c r="B66" t="n">
        <v>0.4607843137254902</v>
      </c>
    </row>
    <row r="67">
      <c r="A67">
        <f>HYPERLINK("https://stackoverflow.com/q/31501424", "31501424")</f>
        <v/>
      </c>
      <c r="B67" t="n">
        <v>0.7439678284182305</v>
      </c>
    </row>
    <row r="68">
      <c r="A68">
        <f>HYPERLINK("https://stackoverflow.com/q/31545374", "31545374")</f>
        <v/>
      </c>
      <c r="B68" t="n">
        <v>0.2752976190476191</v>
      </c>
    </row>
    <row r="69">
      <c r="A69">
        <f>HYPERLINK("https://stackoverflow.com/q/31980317", "31980317")</f>
        <v/>
      </c>
      <c r="B69" t="n">
        <v>0.6031073446327683</v>
      </c>
    </row>
    <row r="70">
      <c r="A70">
        <f>HYPERLINK("https://stackoverflow.com/q/32044225", "32044225")</f>
        <v/>
      </c>
      <c r="B70" t="n">
        <v>0.4809236947791165</v>
      </c>
    </row>
    <row r="71">
      <c r="A71">
        <f>HYPERLINK("https://stackoverflow.com/q/32225372", "32225372")</f>
        <v/>
      </c>
      <c r="B71" t="n">
        <v>0.7809315866084426</v>
      </c>
    </row>
    <row r="72">
      <c r="A72">
        <f>HYPERLINK("https://stackoverflow.com/q/32466898", "32466898")</f>
        <v/>
      </c>
      <c r="B72" t="n">
        <v>0.6754385964912281</v>
      </c>
    </row>
    <row r="73">
      <c r="A73">
        <f>HYPERLINK("https://stackoverflow.com/q/32540747", "32540747")</f>
        <v/>
      </c>
      <c r="B73" t="n">
        <v>0.6538461538461539</v>
      </c>
    </row>
    <row r="74">
      <c r="A74">
        <f>HYPERLINK("https://stackoverflow.com/q/32723648", "32723648")</f>
        <v/>
      </c>
      <c r="B74" t="n">
        <v>0.396586345381526</v>
      </c>
    </row>
    <row r="75">
      <c r="A75">
        <f>HYPERLINK("https://stackoverflow.com/q/32738016", "32738016")</f>
        <v/>
      </c>
      <c r="B75" t="n">
        <v>0.3928571428571428</v>
      </c>
    </row>
    <row r="76">
      <c r="A76">
        <f>HYPERLINK("https://stackoverflow.com/q/32772409", "32772409")</f>
        <v/>
      </c>
      <c r="B76" t="n">
        <v>0.4807162534435262</v>
      </c>
    </row>
    <row r="77">
      <c r="A77">
        <f>HYPERLINK("https://stackoverflow.com/q/33082983", "33082983")</f>
        <v/>
      </c>
      <c r="B77" t="n">
        <v>0.5948012232415902</v>
      </c>
    </row>
    <row r="78">
      <c r="A78">
        <f>HYPERLINK("https://stackoverflow.com/q/33401059", "33401059")</f>
        <v/>
      </c>
      <c r="B78" t="n">
        <v>0.567948717948718</v>
      </c>
    </row>
    <row r="79">
      <c r="A79">
        <f>HYPERLINK("https://stackoverflow.com/q/33952130", "33952130")</f>
        <v/>
      </c>
      <c r="B79" t="n">
        <v>0.4904076738609112</v>
      </c>
    </row>
    <row r="80">
      <c r="A80">
        <f>HYPERLINK("https://stackoverflow.com/q/34085695", "34085695")</f>
        <v/>
      </c>
      <c r="B80" t="n">
        <v>0.7629815745393634</v>
      </c>
    </row>
    <row r="81">
      <c r="A81">
        <f>HYPERLINK("https://stackoverflow.com/q/34172317", "34172317")</f>
        <v/>
      </c>
      <c r="B81" t="n">
        <v>0.5526315789473684</v>
      </c>
    </row>
    <row r="82">
      <c r="A82">
        <f>HYPERLINK("https://stackoverflow.com/q/34823823", "34823823")</f>
        <v/>
      </c>
      <c r="B82" t="n">
        <v>0.3653100775193798</v>
      </c>
    </row>
    <row r="83">
      <c r="A83">
        <f>HYPERLINK("https://stackoverflow.com/q/34860991", "34860991")</f>
        <v/>
      </c>
      <c r="B83" t="n">
        <v>0.4326424870466322</v>
      </c>
    </row>
    <row r="84">
      <c r="A84">
        <f>HYPERLINK("https://stackoverflow.com/q/34880856", "34880856")</f>
        <v/>
      </c>
      <c r="B84" t="n">
        <v>0.5072780203784572</v>
      </c>
    </row>
    <row r="85">
      <c r="A85">
        <f>HYPERLINK("https://stackoverflow.com/q/34916160", "34916160")</f>
        <v/>
      </c>
      <c r="B85" t="n">
        <v>0.33640081799591</v>
      </c>
    </row>
    <row r="86">
      <c r="A86">
        <f>HYPERLINK("https://stackoverflow.com/q/34963112", "34963112")</f>
        <v/>
      </c>
      <c r="B86" t="n">
        <v>0.491025641025641</v>
      </c>
    </row>
    <row r="87">
      <c r="A87">
        <f>HYPERLINK("https://stackoverflow.com/q/35764295", "35764295")</f>
        <v/>
      </c>
      <c r="B87" t="n">
        <v>0.3269230769230769</v>
      </c>
    </row>
    <row r="88">
      <c r="A88">
        <f>HYPERLINK("https://stackoverflow.com/q/35974311", "35974311")</f>
        <v/>
      </c>
      <c r="B88" t="n">
        <v>0.3431372549019607</v>
      </c>
    </row>
    <row r="89">
      <c r="A89">
        <f>HYPERLINK("https://stackoverflow.com/q/36341976", "36341976")</f>
        <v/>
      </c>
      <c r="B89" t="n">
        <v>0.5365296803652968</v>
      </c>
    </row>
    <row r="90">
      <c r="A90">
        <f>HYPERLINK("https://stackoverflow.com/q/36528140", "36528140")</f>
        <v/>
      </c>
      <c r="B90" t="n">
        <v>0.5209523809523811</v>
      </c>
    </row>
    <row r="91">
      <c r="A91">
        <f>HYPERLINK("https://stackoverflow.com/q/36936830", "36936830")</f>
        <v/>
      </c>
      <c r="B91" t="n">
        <v>0.4723865877712032</v>
      </c>
    </row>
    <row r="92">
      <c r="A92">
        <f>HYPERLINK("https://stackoverflow.com/q/37001598", "37001598")</f>
        <v/>
      </c>
      <c r="B92" t="n">
        <v>0.6174698795180722</v>
      </c>
    </row>
    <row r="93">
      <c r="A93">
        <f>HYPERLINK("https://stackoverflow.com/q/37306094", "37306094")</f>
        <v/>
      </c>
      <c r="B93" t="n">
        <v>0.4855595667870036</v>
      </c>
    </row>
    <row r="94">
      <c r="A94">
        <f>HYPERLINK("https://stackoverflow.com/q/37692232", "37692232")</f>
        <v/>
      </c>
      <c r="B94" t="n">
        <v>0.7185534591194969</v>
      </c>
    </row>
    <row r="95">
      <c r="A95">
        <f>HYPERLINK("https://stackoverflow.com/q/37816734", "37816734")</f>
        <v/>
      </c>
      <c r="B95" t="n">
        <v>0.3348623853211009</v>
      </c>
    </row>
    <row r="96">
      <c r="A96">
        <f>HYPERLINK("https://stackoverflow.com/q/37916645", "37916645")</f>
        <v/>
      </c>
      <c r="B96" t="n">
        <v>0.4485815602836879</v>
      </c>
    </row>
    <row r="97">
      <c r="A97">
        <f>HYPERLINK("https://stackoverflow.com/q/37973949", "37973949")</f>
        <v/>
      </c>
      <c r="B97" t="n">
        <v>0.6760752688172043</v>
      </c>
    </row>
    <row r="98">
      <c r="A98">
        <f>HYPERLINK("https://stackoverflow.com/q/38136654", "38136654")</f>
        <v/>
      </c>
      <c r="B98" t="n">
        <v>0.5483193277310924</v>
      </c>
    </row>
    <row r="99">
      <c r="A99">
        <f>HYPERLINK("https://stackoverflow.com/q/38194847", "38194847")</f>
        <v/>
      </c>
      <c r="B99" t="n">
        <v>0.2521929824561403</v>
      </c>
    </row>
    <row r="100">
      <c r="A100">
        <f>HYPERLINK("https://stackoverflow.com/q/38233602", "38233602")</f>
        <v/>
      </c>
      <c r="B100" t="n">
        <v>0.3121468926553673</v>
      </c>
    </row>
    <row r="101">
      <c r="A101">
        <f>HYPERLINK("https://stackoverflow.com/q/38434097", "38434097")</f>
        <v/>
      </c>
      <c r="B101" t="n">
        <v>0.253125</v>
      </c>
    </row>
    <row r="102">
      <c r="A102">
        <f>HYPERLINK("https://stackoverflow.com/q/38446394", "38446394")</f>
        <v/>
      </c>
      <c r="B102" t="n">
        <v>0.4773462783171521</v>
      </c>
    </row>
    <row r="103">
      <c r="A103">
        <f>HYPERLINK("https://stackoverflow.com/q/38699998", "38699998")</f>
        <v/>
      </c>
      <c r="B103" t="n">
        <v>0.3522727272727273</v>
      </c>
    </row>
    <row r="104">
      <c r="A104">
        <f>HYPERLINK("https://stackoverflow.com/q/38733792", "38733792")</f>
        <v/>
      </c>
      <c r="B104" t="n">
        <v>0.6318027210884355</v>
      </c>
    </row>
    <row r="105">
      <c r="A105">
        <f>HYPERLINK("https://stackoverflow.com/q/38951765", "38951765")</f>
        <v/>
      </c>
      <c r="B105" t="n">
        <v>0.7049469964664311</v>
      </c>
    </row>
    <row r="106">
      <c r="A106">
        <f>HYPERLINK("https://stackoverflow.com/q/39590785", "39590785")</f>
        <v/>
      </c>
      <c r="B106" t="n">
        <v>0.5804597701149425</v>
      </c>
    </row>
    <row r="107">
      <c r="A107">
        <f>HYPERLINK("https://stackoverflow.com/q/40935625", "40935625")</f>
        <v/>
      </c>
      <c r="B107" t="n">
        <v>0.7114942528735633</v>
      </c>
    </row>
    <row r="108">
      <c r="A108">
        <f>HYPERLINK("https://stackoverflow.com/q/41063794", "41063794")</f>
        <v/>
      </c>
      <c r="B108" t="n">
        <v>0.5795880149812733</v>
      </c>
    </row>
    <row r="109">
      <c r="A109">
        <f>HYPERLINK("https://stackoverflow.com/q/41097730", "41097730")</f>
        <v/>
      </c>
      <c r="B109" t="n">
        <v>0.6114130434782609</v>
      </c>
    </row>
    <row r="110">
      <c r="A110">
        <f>HYPERLINK("https://stackoverflow.com/q/41345102", "41345102")</f>
        <v/>
      </c>
      <c r="B110" t="n">
        <v>0.4979674796747968</v>
      </c>
    </row>
    <row r="111">
      <c r="A111">
        <f>HYPERLINK("https://stackoverflow.com/q/41467659", "41467659")</f>
        <v/>
      </c>
      <c r="B111" t="n">
        <v>0.4701086956521738</v>
      </c>
    </row>
    <row r="112">
      <c r="A112">
        <f>HYPERLINK("https://stackoverflow.com/q/41484050", "41484050")</f>
        <v/>
      </c>
      <c r="B112" t="n">
        <v>0.474702380952381</v>
      </c>
    </row>
    <row r="113">
      <c r="A113">
        <f>HYPERLINK("https://stackoverflow.com/q/41577382", "41577382")</f>
        <v/>
      </c>
      <c r="B113" t="n">
        <v>0.3681318681318681</v>
      </c>
    </row>
    <row r="114">
      <c r="A114">
        <f>HYPERLINK("https://stackoverflow.com/q/41652958", "41652958")</f>
        <v/>
      </c>
      <c r="B114" t="n">
        <v>0.3083989501312336</v>
      </c>
    </row>
    <row r="115">
      <c r="A115">
        <f>HYPERLINK("https://stackoverflow.com/q/41679881", "41679881")</f>
        <v/>
      </c>
      <c r="B115" t="n">
        <v>0.6423113658070678</v>
      </c>
    </row>
    <row r="116">
      <c r="A116">
        <f>HYPERLINK("https://stackoverflow.com/q/41755842", "41755842")</f>
        <v/>
      </c>
      <c r="B116" t="n">
        <v>0.3470588235294118</v>
      </c>
    </row>
    <row r="117">
      <c r="A117">
        <f>HYPERLINK("https://stackoverflow.com/q/41813166", "41813166")</f>
        <v/>
      </c>
      <c r="B117" t="n">
        <v>0.5487106017191977</v>
      </c>
    </row>
    <row r="118">
      <c r="A118">
        <f>HYPERLINK("https://stackoverflow.com/q/41827855", "41827855")</f>
        <v/>
      </c>
      <c r="B118" t="n">
        <v>0.3275577557755776</v>
      </c>
    </row>
    <row r="119">
      <c r="A119">
        <f>HYPERLINK("https://stackoverflow.com/q/41886336", "41886336")</f>
        <v/>
      </c>
      <c r="B119" t="n">
        <v>0.2846320346320347</v>
      </c>
    </row>
    <row r="120">
      <c r="A120">
        <f>HYPERLINK("https://stackoverflow.com/q/41905258", "41905258")</f>
        <v/>
      </c>
      <c r="B120" t="n">
        <v>0.2689161554192229</v>
      </c>
    </row>
    <row r="121">
      <c r="A121">
        <f>HYPERLINK("https://stackoverflow.com/q/41920583", "41920583")</f>
        <v/>
      </c>
      <c r="B121" t="n">
        <v>0.6202185792349726</v>
      </c>
    </row>
    <row r="122">
      <c r="A122">
        <f>HYPERLINK("https://stackoverflow.com/q/42313976", "42313976")</f>
        <v/>
      </c>
      <c r="B122" t="n">
        <v>0.5149253731343283</v>
      </c>
    </row>
    <row r="123">
      <c r="A123">
        <f>HYPERLINK("https://stackoverflow.com/q/42483638", "42483638")</f>
        <v/>
      </c>
      <c r="B123" t="n">
        <v>0.449874686716792</v>
      </c>
    </row>
    <row r="124">
      <c r="A124">
        <f>HYPERLINK("https://stackoverflow.com/q/42506938", "42506938")</f>
        <v/>
      </c>
      <c r="B124" t="n">
        <v>0.3152985074626866</v>
      </c>
    </row>
    <row r="125">
      <c r="A125">
        <f>HYPERLINK("https://stackoverflow.com/q/42530654", "42530654")</f>
        <v/>
      </c>
      <c r="B125" t="n">
        <v>0.2676908752327747</v>
      </c>
    </row>
    <row r="126">
      <c r="A126">
        <f>HYPERLINK("https://stackoverflow.com/q/42560474", "42560474")</f>
        <v/>
      </c>
      <c r="B126" t="n">
        <v>0.6391304347826087</v>
      </c>
    </row>
    <row r="127">
      <c r="A127">
        <f>HYPERLINK("https://stackoverflow.com/q/42784576", "42784576")</f>
        <v/>
      </c>
      <c r="B127" t="n">
        <v>0.5109289617486338</v>
      </c>
    </row>
    <row r="128">
      <c r="A128">
        <f>HYPERLINK("https://stackoverflow.com/q/42841546", "42841546")</f>
        <v/>
      </c>
      <c r="B128" t="n">
        <v>0.664237123420797</v>
      </c>
    </row>
    <row r="129">
      <c r="A129">
        <f>HYPERLINK("https://stackoverflow.com/q/43045887", "43045887")</f>
        <v/>
      </c>
      <c r="B129" t="n">
        <v>0.7653721682847896</v>
      </c>
    </row>
    <row r="130">
      <c r="A130">
        <f>HYPERLINK("https://stackoverflow.com/q/43164321", "43164321")</f>
        <v/>
      </c>
      <c r="B130" t="n">
        <v>0.5794701986754967</v>
      </c>
    </row>
    <row r="131">
      <c r="A131">
        <f>HYPERLINK("https://stackoverflow.com/q/43170471", "43170471")</f>
        <v/>
      </c>
      <c r="B131" t="n">
        <v>0.3290960451977401</v>
      </c>
    </row>
    <row r="132">
      <c r="A132">
        <f>HYPERLINK("https://stackoverflow.com/q/43244727", "43244727")</f>
        <v/>
      </c>
      <c r="B132" t="n">
        <v>0.3988941548183255</v>
      </c>
    </row>
    <row r="133">
      <c r="A133">
        <f>HYPERLINK("https://stackoverflow.com/q/43454540", "43454540")</f>
        <v/>
      </c>
      <c r="B133" t="n">
        <v>0.3973214285714285</v>
      </c>
    </row>
    <row r="134">
      <c r="A134">
        <f>HYPERLINK("https://stackoverflow.com/q/43612228", "43612228")</f>
        <v/>
      </c>
      <c r="B134" t="n">
        <v>0.4054726368159203</v>
      </c>
    </row>
    <row r="135">
      <c r="A135">
        <f>HYPERLINK("https://stackoverflow.com/q/43634549", "43634549")</f>
        <v/>
      </c>
      <c r="B135" t="n">
        <v>0.6868365180467091</v>
      </c>
    </row>
    <row r="136">
      <c r="A136">
        <f>HYPERLINK("https://stackoverflow.com/q/43752772", "43752772")</f>
        <v/>
      </c>
      <c r="B136" t="n">
        <v>0.6115196078431372</v>
      </c>
    </row>
    <row r="137">
      <c r="A137">
        <f>HYPERLINK("https://stackoverflow.com/q/43778494", "43778494")</f>
        <v/>
      </c>
      <c r="B137" t="n">
        <v>0.4741100323624596</v>
      </c>
    </row>
    <row r="138">
      <c r="A138">
        <f>HYPERLINK("https://stackoverflow.com/q/44025410", "44025410")</f>
        <v/>
      </c>
      <c r="B138" t="n">
        <v>0.6889596602972399</v>
      </c>
    </row>
    <row r="139">
      <c r="A139">
        <f>HYPERLINK("https://stackoverflow.com/q/44102892", "44102892")</f>
        <v/>
      </c>
      <c r="B139" t="n">
        <v>0.5029069767441861</v>
      </c>
    </row>
    <row r="140">
      <c r="A140">
        <f>HYPERLINK("https://stackoverflow.com/q/44136328", "44136328")</f>
        <v/>
      </c>
      <c r="B140" t="n">
        <v>0.5421940928270043</v>
      </c>
    </row>
    <row r="141">
      <c r="A141">
        <f>HYPERLINK("https://stackoverflow.com/q/44140332", "44140332")</f>
        <v/>
      </c>
      <c r="B141" t="n">
        <v>0.4491869918699186</v>
      </c>
    </row>
    <row r="142">
      <c r="A142">
        <f>HYPERLINK("https://stackoverflow.com/q/44178802", "44178802")</f>
        <v/>
      </c>
      <c r="B142" t="n">
        <v>0.3708651399491094</v>
      </c>
    </row>
    <row r="143">
      <c r="A143">
        <f>HYPERLINK("https://stackoverflow.com/q/44240704", "44240704")</f>
        <v/>
      </c>
      <c r="B143" t="n">
        <v>0.342741935483871</v>
      </c>
    </row>
    <row r="144">
      <c r="A144">
        <f>HYPERLINK("https://stackoverflow.com/q/44267227", "44267227")</f>
        <v/>
      </c>
      <c r="B144" t="n">
        <v>0.40633608815427</v>
      </c>
    </row>
    <row r="145">
      <c r="A145">
        <f>HYPERLINK("https://stackoverflow.com/q/44394501", "44394501")</f>
        <v/>
      </c>
      <c r="B145" t="n">
        <v>0.4957537154989384</v>
      </c>
    </row>
    <row r="146">
      <c r="A146">
        <f>HYPERLINK("https://stackoverflow.com/q/44442208", "44442208")</f>
        <v/>
      </c>
      <c r="B146" t="n">
        <v>0.3308457711442785</v>
      </c>
    </row>
    <row r="147">
      <c r="A147">
        <f>HYPERLINK("https://stackoverflow.com/q/44510491", "44510491")</f>
        <v/>
      </c>
      <c r="B147" t="n">
        <v>0.4627659574468085</v>
      </c>
    </row>
    <row r="148">
      <c r="A148">
        <f>HYPERLINK("https://stackoverflow.com/q/44528282", "44528282")</f>
        <v/>
      </c>
      <c r="B148" t="n">
        <v>0.5846774193548387</v>
      </c>
    </row>
    <row r="149">
      <c r="A149">
        <f>HYPERLINK("https://stackoverflow.com/q/44551967", "44551967")</f>
        <v/>
      </c>
      <c r="B149" t="n">
        <v>0.4739583333333333</v>
      </c>
    </row>
    <row r="150">
      <c r="A150">
        <f>HYPERLINK("https://stackoverflow.com/q/44708936", "44708936")</f>
        <v/>
      </c>
      <c r="B150" t="n">
        <v>0.5928270042194091</v>
      </c>
    </row>
    <row r="151">
      <c r="A151">
        <f>HYPERLINK("https://stackoverflow.com/q/44710543", "44710543")</f>
        <v/>
      </c>
      <c r="B151" t="n">
        <v>0.580906148867314</v>
      </c>
    </row>
    <row r="152">
      <c r="A152">
        <f>HYPERLINK("https://stackoverflow.com/q/44789178", "44789178")</f>
        <v/>
      </c>
      <c r="B152" t="n">
        <v>0.5261904761904761</v>
      </c>
    </row>
    <row r="153">
      <c r="A153">
        <f>HYPERLINK("https://stackoverflow.com/q/44920041", "44920041")</f>
        <v/>
      </c>
      <c r="B153" t="n">
        <v>0.449874686716792</v>
      </c>
    </row>
    <row r="154">
      <c r="A154">
        <f>HYPERLINK("https://stackoverflow.com/q/44963674", "44963674")</f>
        <v/>
      </c>
      <c r="B154" t="n">
        <v>0.3139880952380953</v>
      </c>
    </row>
    <row r="155">
      <c r="A155">
        <f>HYPERLINK("https://stackoverflow.com/q/45120914", "45120914")</f>
        <v/>
      </c>
      <c r="B155" t="n">
        <v>0.3342857142857143</v>
      </c>
    </row>
    <row r="156">
      <c r="A156">
        <f>HYPERLINK("https://stackoverflow.com/q/45195523", "45195523")</f>
        <v/>
      </c>
      <c r="B156" t="n">
        <v>0.6304347826086956</v>
      </c>
    </row>
    <row r="157">
      <c r="A157">
        <f>HYPERLINK("https://stackoverflow.com/q/45209796", "45209796")</f>
        <v/>
      </c>
      <c r="B157" t="n">
        <v>0.2855392156862745</v>
      </c>
    </row>
    <row r="158">
      <c r="A158">
        <f>HYPERLINK("https://stackoverflow.com/q/45318013", "45318013")</f>
        <v/>
      </c>
      <c r="B158" t="n">
        <v>0.4288793103448276</v>
      </c>
    </row>
    <row r="159">
      <c r="A159">
        <f>HYPERLINK("https://stackoverflow.com/q/45324416", "45324416")</f>
        <v/>
      </c>
      <c r="B159" t="n">
        <v>0.5672690763052209</v>
      </c>
    </row>
    <row r="160">
      <c r="A160">
        <f>HYPERLINK("https://stackoverflow.com/q/45336337", "45336337")</f>
        <v/>
      </c>
      <c r="B160" t="n">
        <v>0.3571428571428571</v>
      </c>
    </row>
    <row r="161">
      <c r="A161">
        <f>HYPERLINK("https://stackoverflow.com/q/45425713", "45425713")</f>
        <v/>
      </c>
      <c r="B161" t="n">
        <v>0.5308943089430894</v>
      </c>
    </row>
    <row r="162">
      <c r="A162">
        <f>HYPERLINK("https://stackoverflow.com/q/45470211", "45470211")</f>
        <v/>
      </c>
      <c r="B162" t="n">
        <v>0.7237318840579711</v>
      </c>
    </row>
    <row r="163">
      <c r="A163">
        <f>HYPERLINK("https://stackoverflow.com/q/45480663", "45480663")</f>
        <v/>
      </c>
      <c r="B163" t="n">
        <v>0.6223628691983121</v>
      </c>
    </row>
    <row r="164">
      <c r="A164">
        <f>HYPERLINK("https://stackoverflow.com/q/45507738", "45507738")</f>
        <v/>
      </c>
      <c r="B164" t="n">
        <v>0.5846774193548387</v>
      </c>
    </row>
    <row r="165">
      <c r="A165">
        <f>HYPERLINK("https://stackoverflow.com/q/45511290", "45511290")</f>
        <v/>
      </c>
      <c r="B165" t="n">
        <v>0.5711382113821136</v>
      </c>
    </row>
    <row r="166">
      <c r="A166">
        <f>HYPERLINK("https://stackoverflow.com/q/45535094", "45535094")</f>
        <v/>
      </c>
      <c r="B166" t="n">
        <v>0.5218579234972677</v>
      </c>
    </row>
    <row r="167">
      <c r="A167">
        <f>HYPERLINK("https://stackoverflow.com/q/45555969", "45555969")</f>
        <v/>
      </c>
      <c r="B167" t="n">
        <v>0.3805970149253731</v>
      </c>
    </row>
    <row r="168">
      <c r="A168">
        <f>HYPERLINK("https://stackoverflow.com/q/45588139", "45588139")</f>
        <v/>
      </c>
      <c r="B168" t="n">
        <v>0.6461038961038961</v>
      </c>
    </row>
    <row r="169">
      <c r="A169">
        <f>HYPERLINK("https://stackoverflow.com/q/45693510", "45693510")</f>
        <v/>
      </c>
      <c r="B169" t="n">
        <v>0.4528857479387514</v>
      </c>
    </row>
    <row r="170">
      <c r="A170">
        <f>HYPERLINK("https://stackoverflow.com/q/45731288", "45731288")</f>
        <v/>
      </c>
      <c r="B170" t="n">
        <v>0.3882575757575757</v>
      </c>
    </row>
    <row r="171">
      <c r="A171">
        <f>HYPERLINK("https://stackoverflow.com/q/45740520", "45740520")</f>
        <v/>
      </c>
      <c r="B171" t="n">
        <v>0.5461711711711711</v>
      </c>
    </row>
    <row r="172">
      <c r="A172">
        <f>HYPERLINK("https://stackoverflow.com/q/45751896", "45751896")</f>
        <v/>
      </c>
      <c r="B172" t="n">
        <v>0.4820872274143302</v>
      </c>
    </row>
    <row r="173">
      <c r="A173">
        <f>HYPERLINK("https://stackoverflow.com/q/45772221", "45772221")</f>
        <v/>
      </c>
      <c r="B173" t="n">
        <v>0.6971631205673759</v>
      </c>
    </row>
    <row r="174">
      <c r="A174">
        <f>HYPERLINK("https://stackoverflow.com/q/45817120", "45817120")</f>
        <v/>
      </c>
      <c r="B174" t="n">
        <v>0.4568221070811744</v>
      </c>
    </row>
    <row r="175">
      <c r="A175">
        <f>HYPERLINK("https://stackoverflow.com/q/45846521", "45846521")</f>
        <v/>
      </c>
      <c r="B175" t="n">
        <v>0.4480122324159021</v>
      </c>
    </row>
    <row r="176">
      <c r="A176">
        <f>HYPERLINK("https://stackoverflow.com/q/45933300", "45933300")</f>
        <v/>
      </c>
      <c r="B176" t="n">
        <v>0.5196078431372549</v>
      </c>
    </row>
    <row r="177">
      <c r="A177">
        <f>HYPERLINK("https://stackoverflow.com/q/45993730", "45993730")</f>
        <v/>
      </c>
      <c r="B177" t="n">
        <v>0.6685606060606061</v>
      </c>
    </row>
    <row r="178">
      <c r="A178">
        <f>HYPERLINK("https://stackoverflow.com/q/46171283", "46171283")</f>
        <v/>
      </c>
      <c r="B178" t="n">
        <v>0.4895833333333334</v>
      </c>
    </row>
    <row r="179">
      <c r="A179">
        <f>HYPERLINK("https://stackoverflow.com/q/46206207", "46206207")</f>
        <v/>
      </c>
      <c r="B179" t="n">
        <v>0.3095238095238095</v>
      </c>
    </row>
    <row r="180">
      <c r="A180">
        <f>HYPERLINK("https://stackoverflow.com/q/46336305", "46336305")</f>
        <v/>
      </c>
      <c r="B180" t="n">
        <v>0.5479616306954437</v>
      </c>
    </row>
    <row r="181">
      <c r="A181">
        <f>HYPERLINK("https://stackoverflow.com/q/46340789", "46340789")</f>
        <v/>
      </c>
      <c r="B181" t="n">
        <v>0.3805970149253731</v>
      </c>
    </row>
    <row r="182">
      <c r="A182">
        <f>HYPERLINK("https://stackoverflow.com/q/46348449", "46348449")</f>
        <v/>
      </c>
      <c r="B182" t="n">
        <v>0.5367454068241471</v>
      </c>
    </row>
    <row r="183">
      <c r="A183">
        <f>HYPERLINK("https://stackoverflow.com/q/46493441", "46493441")</f>
        <v/>
      </c>
      <c r="B183" t="n">
        <v>0.2942708333333333</v>
      </c>
    </row>
    <row r="184">
      <c r="A184">
        <f>HYPERLINK("https://stackoverflow.com/q/46495006", "46495006")</f>
        <v/>
      </c>
      <c r="B184" t="n">
        <v>0.532967032967033</v>
      </c>
    </row>
    <row r="185">
      <c r="A185">
        <f>HYPERLINK("https://stackoverflow.com/q/46558510", "46558510")</f>
        <v/>
      </c>
      <c r="B185" t="n">
        <v>0.3461538461538461</v>
      </c>
    </row>
    <row r="186">
      <c r="A186">
        <f>HYPERLINK("https://stackoverflow.com/q/46565154", "46565154")</f>
        <v/>
      </c>
      <c r="B186" t="n">
        <v>0.3848484848484848</v>
      </c>
    </row>
    <row r="187">
      <c r="A187">
        <f>HYPERLINK("https://stackoverflow.com/q/46600731", "46600731")</f>
        <v/>
      </c>
      <c r="B187" t="n">
        <v>0.5978723404255319</v>
      </c>
    </row>
    <row r="188">
      <c r="A188">
        <f>HYPERLINK("https://stackoverflow.com/q/46614237", "46614237")</f>
        <v/>
      </c>
      <c r="B188" t="n">
        <v>0.5311750599520384</v>
      </c>
    </row>
    <row r="189">
      <c r="A189">
        <f>HYPERLINK("https://stackoverflow.com/q/46669690", "46669690")</f>
        <v/>
      </c>
      <c r="B189" t="n">
        <v>0.4726027397260274</v>
      </c>
    </row>
    <row r="190">
      <c r="A190">
        <f>HYPERLINK("https://stackoverflow.com/q/46684369", "46684369")</f>
        <v/>
      </c>
      <c r="B190" t="n">
        <v>0.516025641025641</v>
      </c>
    </row>
    <row r="191">
      <c r="A191">
        <f>HYPERLINK("https://stackoverflow.com/q/46705213", "46705213")</f>
        <v/>
      </c>
      <c r="B191" t="n">
        <v>0.4233870967741936</v>
      </c>
    </row>
    <row r="192">
      <c r="A192">
        <f>HYPERLINK("https://stackoverflow.com/q/46732318", "46732318")</f>
        <v/>
      </c>
      <c r="B192" t="n">
        <v>0.6755424063116371</v>
      </c>
    </row>
    <row r="193">
      <c r="A193">
        <f>HYPERLINK("https://stackoverflow.com/q/46966587", "46966587")</f>
        <v/>
      </c>
      <c r="B193" t="n">
        <v>0.638157894736842</v>
      </c>
    </row>
    <row r="194">
      <c r="A194">
        <f>HYPERLINK("https://stackoverflow.com/q/46976482", "46976482")</f>
        <v/>
      </c>
      <c r="B194" t="n">
        <v>0.6139240506329112</v>
      </c>
    </row>
    <row r="195">
      <c r="A195">
        <f>HYPERLINK("https://stackoverflow.com/q/47013133", "47013133")</f>
        <v/>
      </c>
      <c r="B195" t="n">
        <v>0.3772522522522523</v>
      </c>
    </row>
    <row r="196">
      <c r="A196">
        <f>HYPERLINK("https://stackoverflow.com/q/47084869", "47084869")</f>
        <v/>
      </c>
      <c r="B196" t="n">
        <v>0.274561403508772</v>
      </c>
    </row>
    <row r="197">
      <c r="A197">
        <f>HYPERLINK("https://stackoverflow.com/q/47178968", "47178968")</f>
        <v/>
      </c>
      <c r="B197" t="n">
        <v>0.4105392156862746</v>
      </c>
    </row>
    <row r="198">
      <c r="A198">
        <f>HYPERLINK("https://stackoverflow.com/q/47194231", "47194231")</f>
        <v/>
      </c>
      <c r="B198" t="n">
        <v>0.3847517730496454</v>
      </c>
    </row>
    <row r="199">
      <c r="A199">
        <f>HYPERLINK("https://stackoverflow.com/q/47333242", "47333242")</f>
        <v/>
      </c>
      <c r="B199" t="n">
        <v>0.3945147679324894</v>
      </c>
    </row>
    <row r="200">
      <c r="A200">
        <f>HYPERLINK("https://stackoverflow.com/q/47393775", "47393775")</f>
        <v/>
      </c>
      <c r="B200" t="n">
        <v>0.5642857142857141</v>
      </c>
    </row>
    <row r="201">
      <c r="A201">
        <f>HYPERLINK("https://stackoverflow.com/q/47442099", "47442099")</f>
        <v/>
      </c>
      <c r="B201" t="n">
        <v>0.3715986394557823</v>
      </c>
    </row>
    <row r="202">
      <c r="A202">
        <f>HYPERLINK("https://stackoverflow.com/q/47704069", "47704069")</f>
        <v/>
      </c>
      <c r="B202" t="n">
        <v>0.5081799591002045</v>
      </c>
    </row>
    <row r="203">
      <c r="A203">
        <f>HYPERLINK("https://stackoverflow.com/q/47795639", "47795639")</f>
        <v/>
      </c>
      <c r="B203" t="n">
        <v>0.4547619047619047</v>
      </c>
    </row>
    <row r="204">
      <c r="A204">
        <f>HYPERLINK("https://stackoverflow.com/q/47820964", "47820964")</f>
        <v/>
      </c>
      <c r="B204" t="n">
        <v>0.3064971751412429</v>
      </c>
    </row>
    <row r="205">
      <c r="A205">
        <f>HYPERLINK("https://stackoverflow.com/q/47830107", "47830107")</f>
        <v/>
      </c>
      <c r="B205" t="n">
        <v>0.3343949044585987</v>
      </c>
    </row>
    <row r="206">
      <c r="A206">
        <f>HYPERLINK("https://stackoverflow.com/q/48279047", "48279047")</f>
        <v/>
      </c>
      <c r="B206" t="n">
        <v>0.3990476190476191</v>
      </c>
    </row>
    <row r="207">
      <c r="A207">
        <f>HYPERLINK("https://stackoverflow.com/q/48284673", "48284673")</f>
        <v/>
      </c>
      <c r="B207" t="n">
        <v>0.3721461187214611</v>
      </c>
    </row>
    <row r="208">
      <c r="A208">
        <f>HYPERLINK("https://stackoverflow.com/q/48324549", "48324549")</f>
        <v/>
      </c>
      <c r="B208" t="n">
        <v>0.7156862745098039</v>
      </c>
    </row>
    <row r="209">
      <c r="A209">
        <f>HYPERLINK("https://stackoverflow.com/q/48404730", "48404730")</f>
        <v/>
      </c>
      <c r="B209" t="n">
        <v>0.5985507246376811</v>
      </c>
    </row>
    <row r="210">
      <c r="A210">
        <f>HYPERLINK("https://stackoverflow.com/q/48443288", "48443288")</f>
        <v/>
      </c>
      <c r="B210" t="n">
        <v>0.3487972508591065</v>
      </c>
    </row>
    <row r="211">
      <c r="A211">
        <f>HYPERLINK("https://stackoverflow.com/q/48452352", "48452352")</f>
        <v/>
      </c>
      <c r="B211" t="n">
        <v>0.6336032388663968</v>
      </c>
    </row>
    <row r="212">
      <c r="A212">
        <f>HYPERLINK("https://stackoverflow.com/q/48466362", "48466362")</f>
        <v/>
      </c>
      <c r="B212" t="n">
        <v>0.2906197654941374</v>
      </c>
    </row>
    <row r="213">
      <c r="A213">
        <f>HYPERLINK("https://stackoverflow.com/q/48641569", "48641569")</f>
        <v/>
      </c>
      <c r="B213" t="n">
        <v>0.7003546099290779</v>
      </c>
    </row>
    <row r="214">
      <c r="A214">
        <f>HYPERLINK("https://stackoverflow.com/q/48649652", "48649652")</f>
        <v/>
      </c>
      <c r="B214" t="n">
        <v>0.534037558685446</v>
      </c>
    </row>
    <row r="215">
      <c r="A215">
        <f>HYPERLINK("https://stackoverflow.com/q/48773927", "48773927")</f>
        <v/>
      </c>
      <c r="B215" t="n">
        <v>0.3376811594202899</v>
      </c>
    </row>
    <row r="216">
      <c r="A216">
        <f>HYPERLINK("https://stackoverflow.com/q/48794510", "48794510")</f>
        <v/>
      </c>
      <c r="B216" t="n">
        <v>0.583989501312336</v>
      </c>
    </row>
    <row r="217">
      <c r="A217">
        <f>HYPERLINK("https://stackoverflow.com/q/48842439", "48842439")</f>
        <v/>
      </c>
      <c r="B217" t="n">
        <v>0.3883205456095482</v>
      </c>
    </row>
    <row r="218">
      <c r="A218">
        <f>HYPERLINK("https://stackoverflow.com/q/48891615", "48891615")</f>
        <v/>
      </c>
      <c r="B218" t="n">
        <v>0.5692488262910799</v>
      </c>
    </row>
    <row r="219">
      <c r="A219">
        <f>HYPERLINK("https://stackoverflow.com/q/48913880", "48913880")</f>
        <v/>
      </c>
      <c r="B219" t="n">
        <v>0.4088729016786571</v>
      </c>
    </row>
    <row r="220">
      <c r="A220">
        <f>HYPERLINK("https://stackoverflow.com/q/48950826", "48950826")</f>
        <v/>
      </c>
      <c r="B220" t="n">
        <v>0.6214574898785425</v>
      </c>
    </row>
    <row r="221">
      <c r="A221">
        <f>HYPERLINK("https://stackoverflow.com/q/49035373", "49035373")</f>
        <v/>
      </c>
      <c r="B221" t="n">
        <v>0.3149717514124293</v>
      </c>
    </row>
    <row r="222">
      <c r="A222">
        <f>HYPERLINK("https://stackoverflow.com/q/49097763", "49097763")</f>
        <v/>
      </c>
      <c r="B222" t="n">
        <v>0.5839630562552478</v>
      </c>
    </row>
    <row r="223">
      <c r="A223">
        <f>HYPERLINK("https://stackoverflow.com/q/49175094", "49175094")</f>
        <v/>
      </c>
      <c r="B223" t="n">
        <v>0.3623853211009174</v>
      </c>
    </row>
    <row r="224">
      <c r="A224">
        <f>HYPERLINK("https://stackoverflow.com/q/49286426", "49286426")</f>
        <v/>
      </c>
      <c r="B224" t="n">
        <v>0.3711864406779661</v>
      </c>
    </row>
    <row r="225">
      <c r="A225">
        <f>HYPERLINK("https://stackoverflow.com/q/49288450", "49288450")</f>
        <v/>
      </c>
      <c r="B225" t="n">
        <v>0.6262135922330097</v>
      </c>
    </row>
    <row r="226">
      <c r="A226">
        <f>HYPERLINK("https://stackoverflow.com/q/49488781", "49488781")</f>
        <v/>
      </c>
      <c r="B226" t="n">
        <v>0.5076530612244897</v>
      </c>
    </row>
    <row r="227">
      <c r="A227">
        <f>HYPERLINK("https://stackoverflow.com/q/49511434", "49511434")</f>
        <v/>
      </c>
      <c r="B227" t="n">
        <v>0.6593333333333334</v>
      </c>
    </row>
    <row r="228">
      <c r="A228">
        <f>HYPERLINK("https://stackoverflow.com/q/49573392", "49573392")</f>
        <v/>
      </c>
      <c r="B228" t="n">
        <v>0.6105845181674565</v>
      </c>
    </row>
    <row r="229">
      <c r="A229">
        <f>HYPERLINK("https://stackoverflow.com/q/49642849", "49642849")</f>
        <v/>
      </c>
      <c r="B229" t="n">
        <v>0.5703125</v>
      </c>
    </row>
    <row r="230">
      <c r="A230">
        <f>HYPERLINK("https://stackoverflow.com/q/49660802", "49660802")</f>
        <v/>
      </c>
      <c r="B230" t="n">
        <v>0.3387445887445887</v>
      </c>
    </row>
    <row r="231">
      <c r="A231">
        <f>HYPERLINK("https://stackoverflow.com/q/49675462", "49675462")</f>
        <v/>
      </c>
      <c r="B231" t="n">
        <v>0.2236614853195165</v>
      </c>
    </row>
    <row r="232">
      <c r="A232">
        <f>HYPERLINK("https://stackoverflow.com/q/49747691", "49747691")</f>
        <v/>
      </c>
      <c r="B232" t="n">
        <v>0.6933701657458563</v>
      </c>
    </row>
    <row r="233">
      <c r="A233">
        <f>HYPERLINK("https://stackoverflow.com/q/49763535", "49763535")</f>
        <v/>
      </c>
      <c r="B233" t="n">
        <v>0.5907738095238095</v>
      </c>
    </row>
    <row r="234">
      <c r="A234">
        <f>HYPERLINK("https://stackoverflow.com/q/49772445", "49772445")</f>
        <v/>
      </c>
      <c r="B234" t="n">
        <v>0.4838187702265372</v>
      </c>
    </row>
    <row r="235">
      <c r="A235">
        <f>HYPERLINK("https://stackoverflow.com/q/49803583", "49803583")</f>
        <v/>
      </c>
      <c r="B235" t="n">
        <v>0.3556149732620321</v>
      </c>
    </row>
    <row r="236">
      <c r="A236">
        <f>HYPERLINK("https://stackoverflow.com/q/49913681", "49913681")</f>
        <v/>
      </c>
      <c r="B236" t="n">
        <v>0.3995433789954337</v>
      </c>
    </row>
    <row r="237">
      <c r="A237">
        <f>HYPERLINK("https://stackoverflow.com/q/49994108", "49994108")</f>
        <v/>
      </c>
      <c r="B237" t="n">
        <v>0.6415525114155251</v>
      </c>
    </row>
    <row r="238">
      <c r="A238">
        <f>HYPERLINK("https://stackoverflow.com/q/50018204", "50018204")</f>
        <v/>
      </c>
      <c r="B238" t="n">
        <v>0.468390804597701</v>
      </c>
    </row>
    <row r="239">
      <c r="A239">
        <f>HYPERLINK("https://stackoverflow.com/q/50024563", "50024563")</f>
        <v/>
      </c>
      <c r="B239" t="n">
        <v>0.6843607305936074</v>
      </c>
    </row>
    <row r="240">
      <c r="A240">
        <f>HYPERLINK("https://stackoverflow.com/q/50084095", "50084095")</f>
        <v/>
      </c>
      <c r="B240" t="n">
        <v>0.4647651006711409</v>
      </c>
    </row>
    <row r="241">
      <c r="A241">
        <f>HYPERLINK("https://stackoverflow.com/q/50102219", "50102219")</f>
        <v/>
      </c>
      <c r="B241" t="n">
        <v>0.5570652173913043</v>
      </c>
    </row>
    <row r="242">
      <c r="A242">
        <f>HYPERLINK("https://stackoverflow.com/q/50130435", "50130435")</f>
        <v/>
      </c>
      <c r="B242" t="n">
        <v>0.4621212121212121</v>
      </c>
    </row>
    <row r="243">
      <c r="A243">
        <f>HYPERLINK("https://stackoverflow.com/q/50142255", "50142255")</f>
        <v/>
      </c>
      <c r="B243" t="n">
        <v>0.3392857142857143</v>
      </c>
    </row>
    <row r="244">
      <c r="A244">
        <f>HYPERLINK("https://stackoverflow.com/q/50149635", "50149635")</f>
        <v/>
      </c>
      <c r="B244" t="n">
        <v>0.5327868852459016</v>
      </c>
    </row>
    <row r="245">
      <c r="A245">
        <f>HYPERLINK("https://stackoverflow.com/q/50168921", "50168921")</f>
        <v/>
      </c>
      <c r="B245" t="n">
        <v>0.6366279069767441</v>
      </c>
    </row>
    <row r="246">
      <c r="A246">
        <f>HYPERLINK("https://stackoverflow.com/q/50171963", "50171963")</f>
        <v/>
      </c>
      <c r="B246" t="n">
        <v>0.4296636085626911</v>
      </c>
    </row>
    <row r="247">
      <c r="A247">
        <f>HYPERLINK("https://stackoverflow.com/q/50184405", "50184405")</f>
        <v/>
      </c>
      <c r="B247" t="n">
        <v>0.617231638418079</v>
      </c>
    </row>
    <row r="248">
      <c r="A248">
        <f>HYPERLINK("https://stackoverflow.com/q/50194352", "50194352")</f>
        <v/>
      </c>
      <c r="B248" t="n">
        <v>0.3717948717948718</v>
      </c>
    </row>
    <row r="249">
      <c r="A249">
        <f>HYPERLINK("https://stackoverflow.com/q/50211166", "50211166")</f>
        <v/>
      </c>
      <c r="B249" t="n">
        <v>0.5565268065268065</v>
      </c>
    </row>
    <row r="250">
      <c r="A250">
        <f>HYPERLINK("https://stackoverflow.com/q/50339838", "50339838")</f>
        <v/>
      </c>
      <c r="B250" t="n">
        <v>0.4491341991341992</v>
      </c>
    </row>
    <row r="251">
      <c r="A251">
        <f>HYPERLINK("https://stackoverflow.com/q/50407983", "50407983")</f>
        <v/>
      </c>
      <c r="B251" t="n">
        <v>0.792168674698795</v>
      </c>
    </row>
    <row r="252">
      <c r="A252">
        <f>HYPERLINK("https://stackoverflow.com/q/50427696", "50427696")</f>
        <v/>
      </c>
      <c r="B252" t="n">
        <v>0.6052631578947368</v>
      </c>
    </row>
    <row r="253">
      <c r="A253">
        <f>HYPERLINK("https://stackoverflow.com/q/50491544", "50491544")</f>
        <v/>
      </c>
      <c r="B253" t="n">
        <v>0.4945355191256829</v>
      </c>
    </row>
    <row r="254">
      <c r="A254">
        <f>HYPERLINK("https://stackoverflow.com/q/50584100", "50584100")</f>
        <v/>
      </c>
      <c r="B254" t="n">
        <v>0.4529652351738241</v>
      </c>
    </row>
    <row r="255">
      <c r="A255">
        <f>HYPERLINK("https://stackoverflow.com/q/50597271", "50597271")</f>
        <v/>
      </c>
      <c r="B255" t="n">
        <v>0.763274336283186</v>
      </c>
    </row>
    <row r="256">
      <c r="A256">
        <f>HYPERLINK("https://stackoverflow.com/q/50613764", "50613764")</f>
        <v/>
      </c>
      <c r="B256" t="n">
        <v>0.4044715447154472</v>
      </c>
    </row>
    <row r="257">
      <c r="A257">
        <f>HYPERLINK("https://stackoverflow.com/q/50628776", "50628776")</f>
        <v/>
      </c>
      <c r="B257" t="n">
        <v>0.349009900990099</v>
      </c>
    </row>
    <row r="258">
      <c r="A258">
        <f>HYPERLINK("https://stackoverflow.com/q/50730545", "50730545")</f>
        <v/>
      </c>
      <c r="B258" t="n">
        <v>0.3481012658227848</v>
      </c>
    </row>
    <row r="259">
      <c r="A259">
        <f>HYPERLINK("https://stackoverflow.com/q/50749813", "50749813")</f>
        <v/>
      </c>
      <c r="B259" t="n">
        <v>0.4304812834224598</v>
      </c>
    </row>
    <row r="260">
      <c r="A260">
        <f>HYPERLINK("https://stackoverflow.com/q/50825507", "50825507")</f>
        <v/>
      </c>
      <c r="B260" t="n">
        <v>0.445054945054945</v>
      </c>
    </row>
    <row r="261">
      <c r="A261">
        <f>HYPERLINK("https://stackoverflow.com/q/50850661", "50850661")</f>
        <v/>
      </c>
      <c r="B261" t="n">
        <v>0.6003861003861004</v>
      </c>
    </row>
    <row r="262">
      <c r="A262">
        <f>HYPERLINK("https://stackoverflow.com/q/50851665", "50851665")</f>
        <v/>
      </c>
      <c r="B262" t="n">
        <v>0.5056818181818181</v>
      </c>
    </row>
    <row r="263">
      <c r="A263">
        <f>HYPERLINK("https://stackoverflow.com/q/50852150", "50852150")</f>
        <v/>
      </c>
      <c r="B263" t="n">
        <v>0.49515503875969</v>
      </c>
    </row>
    <row r="264">
      <c r="A264">
        <f>HYPERLINK("https://stackoverflow.com/q/50862637", "50862637")</f>
        <v/>
      </c>
      <c r="B264" t="n">
        <v>0.4023809523809523</v>
      </c>
    </row>
    <row r="265">
      <c r="A265">
        <f>HYPERLINK("https://stackoverflow.com/q/50867815", "50867815")</f>
        <v/>
      </c>
      <c r="B265" t="n">
        <v>0.3735119047619048</v>
      </c>
    </row>
    <row r="266">
      <c r="A266">
        <f>HYPERLINK("https://stackoverflow.com/q/50877966", "50877966")</f>
        <v/>
      </c>
      <c r="B266" t="n">
        <v>0.4632183908045978</v>
      </c>
    </row>
    <row r="267">
      <c r="A267">
        <f>HYPERLINK("https://stackoverflow.com/q/50903007", "50903007")</f>
        <v/>
      </c>
      <c r="B267" t="n">
        <v>0.4119047619047618</v>
      </c>
    </row>
    <row r="268">
      <c r="A268">
        <f>HYPERLINK("https://stackoverflow.com/q/50945866", "50945866")</f>
        <v/>
      </c>
      <c r="B268" t="n">
        <v>0.3847517730496454</v>
      </c>
    </row>
    <row r="269">
      <c r="A269">
        <f>HYPERLINK("https://stackoverflow.com/q/50973150", "50973150")</f>
        <v/>
      </c>
      <c r="B269" t="n">
        <v>0.5424242424242425</v>
      </c>
    </row>
    <row r="270">
      <c r="A270">
        <f>HYPERLINK("https://stackoverflow.com/q/51000955", "51000955")</f>
        <v/>
      </c>
      <c r="B270" t="n">
        <v>0.5263788968824941</v>
      </c>
    </row>
    <row r="271">
      <c r="A271">
        <f>HYPERLINK("https://stackoverflow.com/q/51157760", "51157760")</f>
        <v/>
      </c>
      <c r="B271" t="n">
        <v>0.2844827586206896</v>
      </c>
    </row>
    <row r="272">
      <c r="A272">
        <f>HYPERLINK("https://stackoverflow.com/q/51193793", "51193793")</f>
        <v/>
      </c>
      <c r="B272" t="n">
        <v>0.3569105691056911</v>
      </c>
    </row>
    <row r="273">
      <c r="A273">
        <f>HYPERLINK("https://stackoverflow.com/q/51289884", "51289884")</f>
        <v/>
      </c>
      <c r="B273" t="n">
        <v>0.3844696969696969</v>
      </c>
    </row>
    <row r="274">
      <c r="A274">
        <f>HYPERLINK("https://stackoverflow.com/q/51306743", "51306743")</f>
        <v/>
      </c>
      <c r="B274" t="n">
        <v>0.7055137844611528</v>
      </c>
    </row>
    <row r="275">
      <c r="A275">
        <f>HYPERLINK("https://stackoverflow.com/q/51312073", "51312073")</f>
        <v/>
      </c>
      <c r="B275" t="n">
        <v>0.6383333333333333</v>
      </c>
    </row>
    <row r="276">
      <c r="A276">
        <f>HYPERLINK("https://stackoverflow.com/q/51381243", "51381243")</f>
        <v/>
      </c>
      <c r="B276" t="n">
        <v>0.33130081300813</v>
      </c>
    </row>
    <row r="277">
      <c r="A277">
        <f>HYPERLINK("https://stackoverflow.com/q/51389551", "51389551")</f>
        <v/>
      </c>
      <c r="B277" t="n">
        <v>0.5319634703196346</v>
      </c>
    </row>
    <row r="278">
      <c r="A278">
        <f>HYPERLINK("https://stackoverflow.com/q/51431318", "51431318")</f>
        <v/>
      </c>
      <c r="B278" t="n">
        <v>0.7950680272108843</v>
      </c>
    </row>
    <row r="279">
      <c r="A279">
        <f>HYPERLINK("https://stackoverflow.com/q/51444586", "51444586")</f>
        <v/>
      </c>
      <c r="B279" t="n">
        <v>0.401639344262295</v>
      </c>
    </row>
    <row r="280">
      <c r="A280">
        <f>HYPERLINK("https://stackoverflow.com/q/51496895", "51496895")</f>
        <v/>
      </c>
      <c r="B280" t="n">
        <v>0.5183615819209039</v>
      </c>
    </row>
    <row r="281">
      <c r="A281">
        <f>HYPERLINK("https://stackoverflow.com/q/51537089", "51537089")</f>
        <v/>
      </c>
      <c r="B281" t="n">
        <v>0.4136690647482014</v>
      </c>
    </row>
    <row r="282">
      <c r="A282">
        <f>HYPERLINK("https://stackoverflow.com/q/51596007", "51596007")</f>
        <v/>
      </c>
      <c r="B282" t="n">
        <v>0.5784313725490196</v>
      </c>
    </row>
    <row r="283">
      <c r="A283">
        <f>HYPERLINK("https://stackoverflow.com/q/51623407", "51623407")</f>
        <v/>
      </c>
      <c r="B283" t="n">
        <v>0.5338680926916221</v>
      </c>
    </row>
    <row r="284">
      <c r="A284">
        <f>HYPERLINK("https://stackoverflow.com/q/51627648", "51627648")</f>
        <v/>
      </c>
      <c r="B284" t="n">
        <v>0.4591002044989776</v>
      </c>
    </row>
    <row r="285">
      <c r="A285">
        <f>HYPERLINK("https://stackoverflow.com/q/51655129", "51655129")</f>
        <v/>
      </c>
      <c r="B285" t="n">
        <v>0.3402203856749312</v>
      </c>
    </row>
    <row r="286">
      <c r="A286">
        <f>HYPERLINK("https://stackoverflow.com/q/51657195", "51657195")</f>
        <v/>
      </c>
      <c r="B286" t="n">
        <v>0.3098958333333333</v>
      </c>
    </row>
    <row r="287">
      <c r="A287">
        <f>HYPERLINK("https://stackoverflow.com/q/51666283", "51666283")</f>
        <v/>
      </c>
      <c r="B287" t="n">
        <v>0.3543689320388349</v>
      </c>
    </row>
    <row r="288">
      <c r="A288">
        <f>HYPERLINK("https://stackoverflow.com/q/51671846", "51671846")</f>
        <v/>
      </c>
      <c r="B288" t="n">
        <v>0.6040068201193521</v>
      </c>
    </row>
    <row r="289">
      <c r="A289">
        <f>HYPERLINK("https://stackoverflow.com/q/51675435", "51675435")</f>
        <v/>
      </c>
      <c r="B289" t="n">
        <v>0.3664965986394558</v>
      </c>
    </row>
    <row r="290">
      <c r="A290">
        <f>HYPERLINK("https://stackoverflow.com/q/51678234", "51678234")</f>
        <v/>
      </c>
      <c r="B290" t="n">
        <v>0.7581333333333333</v>
      </c>
    </row>
    <row r="291">
      <c r="A291">
        <f>HYPERLINK("https://stackoverflow.com/q/51750774", "51750774")</f>
        <v/>
      </c>
      <c r="B291" t="n">
        <v>0.5805860805860805</v>
      </c>
    </row>
    <row r="292">
      <c r="A292">
        <f>HYPERLINK("https://stackoverflow.com/q/51836618", "51836618")</f>
        <v/>
      </c>
      <c r="B292" t="n">
        <v>0.5873655913978495</v>
      </c>
    </row>
    <row r="293">
      <c r="A293">
        <f>HYPERLINK("https://stackoverflow.com/q/51853310", "51853310")</f>
        <v/>
      </c>
      <c r="B293" t="n">
        <v>0.4950248756218904</v>
      </c>
    </row>
    <row r="294">
      <c r="A294">
        <f>HYPERLINK("https://stackoverflow.com/q/51884008", "51884008")</f>
        <v/>
      </c>
      <c r="B294" t="n">
        <v>0.6882352941176471</v>
      </c>
    </row>
    <row r="295">
      <c r="A295">
        <f>HYPERLINK("https://stackoverflow.com/q/51885130", "51885130")</f>
        <v/>
      </c>
      <c r="B295" t="n">
        <v>0.5767326732673268</v>
      </c>
    </row>
    <row r="296">
      <c r="A296">
        <f>HYPERLINK("https://stackoverflow.com/q/51973751", "51973751")</f>
        <v/>
      </c>
      <c r="B296" t="n">
        <v>0.5091743119266054</v>
      </c>
    </row>
    <row r="297">
      <c r="A297">
        <f>HYPERLINK("https://stackoverflow.com/q/51977946", "51977946")</f>
        <v/>
      </c>
      <c r="B297" t="n">
        <v>0.3715596330275229</v>
      </c>
    </row>
    <row r="298">
      <c r="A298">
        <f>HYPERLINK("https://stackoverflow.com/q/52034362", "52034362")</f>
        <v/>
      </c>
      <c r="B298" t="n">
        <v>0.5867579908675798</v>
      </c>
    </row>
    <row r="299">
      <c r="A299">
        <f>HYPERLINK("https://stackoverflow.com/q/52088852", "52088852")</f>
        <v/>
      </c>
      <c r="B299" t="n">
        <v>0.3283333333333333</v>
      </c>
    </row>
    <row r="300">
      <c r="A300">
        <f>HYPERLINK("https://stackoverflow.com/q/52143938", "52143938")</f>
        <v/>
      </c>
      <c r="B300" t="n">
        <v>0.75</v>
      </c>
    </row>
    <row r="301">
      <c r="A301">
        <f>HYPERLINK("https://stackoverflow.com/q/52145113", "52145113")</f>
        <v/>
      </c>
      <c r="B301" t="n">
        <v>0.5274509803921569</v>
      </c>
    </row>
    <row r="302">
      <c r="A302">
        <f>HYPERLINK("https://stackoverflow.com/q/52213870", "52213870")</f>
        <v/>
      </c>
      <c r="B302" t="n">
        <v>0.3909090909090908</v>
      </c>
    </row>
    <row r="303">
      <c r="A303">
        <f>HYPERLINK("https://stackoverflow.com/q/52242599", "52242599")</f>
        <v/>
      </c>
      <c r="B303" t="n">
        <v>0.4282700421940929</v>
      </c>
    </row>
    <row r="304">
      <c r="A304">
        <f>HYPERLINK("https://stackoverflow.com/q/52261990", "52261990")</f>
        <v/>
      </c>
      <c r="B304" t="n">
        <v>0.5511363636363636</v>
      </c>
    </row>
    <row r="305">
      <c r="A305">
        <f>HYPERLINK("https://stackoverflow.com/q/52300209", "52300209")</f>
        <v/>
      </c>
      <c r="B305" t="n">
        <v>0.7593042071197411</v>
      </c>
    </row>
    <row r="306">
      <c r="A306">
        <f>HYPERLINK("https://stackoverflow.com/q/52316754", "52316754")</f>
        <v/>
      </c>
      <c r="B306" t="n">
        <v>0.4492273730684327</v>
      </c>
    </row>
    <row r="307">
      <c r="A307">
        <f>HYPERLINK("https://stackoverflow.com/q/52353918", "52353918")</f>
        <v/>
      </c>
      <c r="B307" t="n">
        <v>0.3145363408521303</v>
      </c>
    </row>
    <row r="308">
      <c r="A308">
        <f>HYPERLINK("https://stackoverflow.com/q/52427085", "52427085")</f>
        <v/>
      </c>
      <c r="B308" t="n">
        <v>0.2701612903225806</v>
      </c>
    </row>
    <row r="309">
      <c r="A309">
        <f>HYPERLINK("https://stackoverflow.com/q/52436007", "52436007")</f>
        <v/>
      </c>
      <c r="B309" t="n">
        <v>0.3271929824561404</v>
      </c>
    </row>
    <row r="310">
      <c r="A310">
        <f>HYPERLINK("https://stackoverflow.com/q/52441440", "52441440")</f>
        <v/>
      </c>
      <c r="B310" t="n">
        <v>0.3995433789954337</v>
      </c>
    </row>
    <row r="311">
      <c r="A311">
        <f>HYPERLINK("https://stackoverflow.com/q/52559551", "52559551")</f>
        <v/>
      </c>
      <c r="B311" t="n">
        <v>0.362155388471178</v>
      </c>
    </row>
    <row r="312">
      <c r="A312">
        <f>HYPERLINK("https://stackoverflow.com/q/52585467", "52585467")</f>
        <v/>
      </c>
      <c r="B312" t="n">
        <v>0.468390804597701</v>
      </c>
    </row>
    <row r="313">
      <c r="A313">
        <f>HYPERLINK("https://stackoverflow.com/q/52593036", "52593036")</f>
        <v/>
      </c>
      <c r="B313" t="n">
        <v>0.6162079510703364</v>
      </c>
    </row>
    <row r="314">
      <c r="A314">
        <f>HYPERLINK("https://stackoverflow.com/q/52600010", "52600010")</f>
        <v/>
      </c>
      <c r="B314" t="n">
        <v>0.7024509803921569</v>
      </c>
    </row>
    <row r="315">
      <c r="A315">
        <f>HYPERLINK("https://stackoverflow.com/q/52656748", "52656748")</f>
        <v/>
      </c>
      <c r="B315" t="n">
        <v>0.2921568627450981</v>
      </c>
    </row>
    <row r="316">
      <c r="A316">
        <f>HYPERLINK("https://stackoverflow.com/q/52715914", "52715914")</f>
        <v/>
      </c>
      <c r="B316" t="n">
        <v>0.384469696969697</v>
      </c>
    </row>
    <row r="317">
      <c r="A317">
        <f>HYPERLINK("https://stackoverflow.com/q/52736363", "52736363")</f>
        <v/>
      </c>
      <c r="B317" t="n">
        <v>0.4950000000000001</v>
      </c>
    </row>
    <row r="318">
      <c r="A318">
        <f>HYPERLINK("https://stackoverflow.com/q/52753965", "52753965")</f>
        <v/>
      </c>
      <c r="B318" t="n">
        <v>0.6263537906137184</v>
      </c>
    </row>
    <row r="319">
      <c r="A319">
        <f>HYPERLINK("https://stackoverflow.com/q/52762374", "52762374")</f>
        <v/>
      </c>
      <c r="B319" t="n">
        <v>0.5542635658914729</v>
      </c>
    </row>
    <row r="320">
      <c r="A320">
        <f>HYPERLINK("https://stackoverflow.com/q/52840363", "52840363")</f>
        <v/>
      </c>
      <c r="B320" t="n">
        <v>0.3324275362318841</v>
      </c>
    </row>
    <row r="321">
      <c r="A321">
        <f>HYPERLINK("https://stackoverflow.com/q/52888222", "52888222")</f>
        <v/>
      </c>
      <c r="B321" t="n">
        <v>0.5141509433962266</v>
      </c>
    </row>
    <row r="322">
      <c r="A322">
        <f>HYPERLINK("https://stackoverflow.com/q/52892670", "52892670")</f>
        <v/>
      </c>
      <c r="B322" t="n">
        <v>0.4396325459317585</v>
      </c>
    </row>
    <row r="323">
      <c r="A323">
        <f>HYPERLINK("https://stackoverflow.com/q/52897466", "52897466")</f>
        <v/>
      </c>
      <c r="B323" t="n">
        <v>0.5684931506849314</v>
      </c>
    </row>
    <row r="324">
      <c r="A324">
        <f>HYPERLINK("https://stackoverflow.com/q/52898741", "52898741")</f>
        <v/>
      </c>
      <c r="B324" t="n">
        <v>0.4931818181818182</v>
      </c>
    </row>
    <row r="325">
      <c r="A325">
        <f>HYPERLINK("https://stackoverflow.com/q/52960863", "52960863")</f>
        <v/>
      </c>
      <c r="B325" t="n">
        <v>0.5942982456140352</v>
      </c>
    </row>
    <row r="326">
      <c r="A326">
        <f>HYPERLINK("https://stackoverflow.com/q/53051838", "53051838")</f>
        <v/>
      </c>
      <c r="B326" t="n">
        <v>0.5927835051546392</v>
      </c>
    </row>
    <row r="327">
      <c r="A327">
        <f>HYPERLINK("https://stackoverflow.com/q/53109130", "53109130")</f>
        <v/>
      </c>
      <c r="B327" t="n">
        <v>0.6837349397590361</v>
      </c>
    </row>
    <row r="328">
      <c r="A328">
        <f>HYPERLINK("https://stackoverflow.com/q/53257076", "53257076")</f>
        <v/>
      </c>
      <c r="B328" t="n">
        <v>0.6917808219178082</v>
      </c>
    </row>
    <row r="329">
      <c r="A329">
        <f>HYPERLINK("https://stackoverflow.com/q/53262784", "53262784")</f>
        <v/>
      </c>
      <c r="B329" t="n">
        <v>0.5856807511737089</v>
      </c>
    </row>
    <row r="330">
      <c r="A330">
        <f>HYPERLINK("https://stackoverflow.com/q/53264791", "53264791")</f>
        <v/>
      </c>
      <c r="B330" t="n">
        <v>0.5743801652892562</v>
      </c>
    </row>
    <row r="331">
      <c r="A331">
        <f>HYPERLINK("https://stackoverflow.com/q/53288846", "53288846")</f>
        <v/>
      </c>
      <c r="B331" t="n">
        <v>0.4028475711892797</v>
      </c>
    </row>
    <row r="332">
      <c r="A332">
        <f>HYPERLINK("https://stackoverflow.com/q/53290593", "53290593")</f>
        <v/>
      </c>
      <c r="B332" t="n">
        <v>0.3699712643678161</v>
      </c>
    </row>
    <row r="333">
      <c r="A333">
        <f>HYPERLINK("https://stackoverflow.com/q/53388231", "53388231")</f>
        <v/>
      </c>
      <c r="B333" t="n">
        <v>0.2697368421052632</v>
      </c>
    </row>
    <row r="334">
      <c r="A334">
        <f>HYPERLINK("https://stackoverflow.com/q/53410290", "53410290")</f>
        <v/>
      </c>
      <c r="B334" t="n">
        <v>0.2431818181818182</v>
      </c>
    </row>
    <row r="335">
      <c r="A335">
        <f>HYPERLINK("https://stackoverflow.com/q/53449627", "53449627")</f>
        <v/>
      </c>
      <c r="B335" t="n">
        <v>0.3525641025641026</v>
      </c>
    </row>
    <row r="336">
      <c r="A336">
        <f>HYPERLINK("https://stackoverflow.com/q/53590585", "53590585")</f>
        <v/>
      </c>
      <c r="B336" t="n">
        <v>0.5083333333333334</v>
      </c>
    </row>
    <row r="337">
      <c r="A337">
        <f>HYPERLINK("https://stackoverflow.com/q/53677413", "53677413")</f>
        <v/>
      </c>
      <c r="B337" t="n">
        <v>0.5603448275862069</v>
      </c>
    </row>
    <row r="338">
      <c r="A338">
        <f>HYPERLINK("https://stackoverflow.com/q/53690242", "53690242")</f>
        <v/>
      </c>
      <c r="B338" t="n">
        <v>0.285</v>
      </c>
    </row>
    <row r="339">
      <c r="A339">
        <f>HYPERLINK("https://stackoverflow.com/q/53702258", "53702258")</f>
        <v/>
      </c>
      <c r="B339" t="n">
        <v>0.6802083333333333</v>
      </c>
    </row>
    <row r="340">
      <c r="A340">
        <f>HYPERLINK("https://stackoverflow.com/q/53729079", "53729079")</f>
        <v/>
      </c>
      <c r="B340" t="n">
        <v>0.4999999999999999</v>
      </c>
    </row>
    <row r="341">
      <c r="A341">
        <f>HYPERLINK("https://stackoverflow.com/q/53763970", "53763970")</f>
        <v/>
      </c>
      <c r="B341" t="n">
        <v>0.4800995024875621</v>
      </c>
    </row>
    <row r="342">
      <c r="A342">
        <f>HYPERLINK("https://stackoverflow.com/q/53884162", "53884162")</f>
        <v/>
      </c>
      <c r="B342" t="n">
        <v>0.6031390134529149</v>
      </c>
    </row>
    <row r="343">
      <c r="A343">
        <f>HYPERLINK("https://stackoverflow.com/q/53887719", "53887719")</f>
        <v/>
      </c>
      <c r="B343" t="n">
        <v>0.5081521739130435</v>
      </c>
    </row>
    <row r="344">
      <c r="A344">
        <f>HYPERLINK("https://stackoverflow.com/q/54077904", "54077904")</f>
        <v/>
      </c>
      <c r="B344" t="n">
        <v>0.3816056910569106</v>
      </c>
    </row>
    <row r="345">
      <c r="A345">
        <f>HYPERLINK("https://stackoverflow.com/q/54079576", "54079576")</f>
        <v/>
      </c>
      <c r="B345" t="n">
        <v>0.656926406926407</v>
      </c>
    </row>
    <row r="346">
      <c r="A346">
        <f>HYPERLINK("https://stackoverflow.com/q/54186801", "54186801")</f>
        <v/>
      </c>
      <c r="B346" t="n">
        <v>0.4528112449799196</v>
      </c>
    </row>
    <row r="347">
      <c r="A347">
        <f>HYPERLINK("https://stackoverflow.com/q/54200067", "54200067")</f>
        <v/>
      </c>
      <c r="B347" t="n">
        <v>0.489071038251366</v>
      </c>
    </row>
    <row r="348">
      <c r="A348">
        <f>HYPERLINK("https://stackoverflow.com/q/54363950", "54363950")</f>
        <v/>
      </c>
      <c r="B348" t="n">
        <v>0.497844827586207</v>
      </c>
    </row>
    <row r="349">
      <c r="A349">
        <f>HYPERLINK("https://stackoverflow.com/q/54462153", "54462153")</f>
        <v/>
      </c>
      <c r="B349" t="n">
        <v>0.5410685805422648</v>
      </c>
    </row>
    <row r="350">
      <c r="A350">
        <f>HYPERLINK("https://stackoverflow.com/q/54474013", "54474013")</f>
        <v/>
      </c>
      <c r="B350" t="n">
        <v>0.5632911392405063</v>
      </c>
    </row>
    <row r="351">
      <c r="A351">
        <f>HYPERLINK("https://stackoverflow.com/q/54521407", "54521407")</f>
        <v/>
      </c>
      <c r="B351" t="n">
        <v>0.3644536652835408</v>
      </c>
    </row>
    <row r="352">
      <c r="A352">
        <f>HYPERLINK("https://stackoverflow.com/q/54522800", "54522800")</f>
        <v/>
      </c>
      <c r="B352" t="n">
        <v>0.81272210376688</v>
      </c>
    </row>
    <row r="353">
      <c r="A353">
        <f>HYPERLINK("https://stackoverflow.com/q/54548490", "54548490")</f>
        <v/>
      </c>
      <c r="B353" t="n">
        <v>0.40625</v>
      </c>
    </row>
    <row r="354">
      <c r="A354">
        <f>HYPERLINK("https://stackoverflow.com/q/54554531", "54554531")</f>
        <v/>
      </c>
      <c r="B354" t="n">
        <v>0.4896907216494845</v>
      </c>
    </row>
    <row r="355">
      <c r="A355">
        <f>HYPERLINK("https://stackoverflow.com/q/54563348", "54563348")</f>
        <v/>
      </c>
      <c r="B355" t="n">
        <v>0.5331753554502371</v>
      </c>
    </row>
    <row r="356">
      <c r="A356">
        <f>HYPERLINK("https://stackoverflow.com/q/54662808", "54662808")</f>
        <v/>
      </c>
      <c r="B356" t="n">
        <v>0.5494350282485876</v>
      </c>
    </row>
    <row r="357">
      <c r="A357">
        <f>HYPERLINK("https://stackoverflow.com/q/54744615", "54744615")</f>
        <v/>
      </c>
      <c r="B357" t="n">
        <v>0.4672131147540983</v>
      </c>
    </row>
    <row r="358">
      <c r="A358">
        <f>HYPERLINK("https://stackoverflow.com/q/54790585", "54790585")</f>
        <v/>
      </c>
      <c r="B358" t="n">
        <v>0.4040767386091127</v>
      </c>
    </row>
    <row r="359">
      <c r="A359">
        <f>HYPERLINK("https://stackoverflow.com/q/54828156", "54828156")</f>
        <v/>
      </c>
      <c r="B359" t="n">
        <v>0.3632075471698113</v>
      </c>
    </row>
    <row r="360">
      <c r="A360">
        <f>HYPERLINK("https://stackoverflow.com/q/54841101", "54841101")</f>
        <v/>
      </c>
      <c r="B360" t="n">
        <v>0.3435374149659864</v>
      </c>
    </row>
    <row r="361">
      <c r="A361">
        <f>HYPERLINK("https://stackoverflow.com/q/54857737", "54857737")</f>
        <v/>
      </c>
      <c r="B361" t="n">
        <v>0.2523809523809524</v>
      </c>
    </row>
    <row r="362">
      <c r="A362">
        <f>HYPERLINK("https://stackoverflow.com/q/54881057", "54881057")</f>
        <v/>
      </c>
      <c r="B362" t="n">
        <v>0.5515463917525774</v>
      </c>
    </row>
    <row r="363">
      <c r="A363">
        <f>HYPERLINK("https://stackoverflow.com/q/54901001", "54901001")</f>
        <v/>
      </c>
      <c r="B363" t="n">
        <v>0.5183982683982684</v>
      </c>
    </row>
    <row r="364">
      <c r="A364">
        <f>HYPERLINK("https://stackoverflow.com/q/54920348", "54920348")</f>
        <v/>
      </c>
      <c r="B364" t="n">
        <v>0.7680722891566264</v>
      </c>
    </row>
    <row r="365">
      <c r="A365">
        <f>HYPERLINK("https://stackoverflow.com/q/55068186", "55068186")</f>
        <v/>
      </c>
      <c r="B365" t="n">
        <v>0.2859848484848485</v>
      </c>
    </row>
    <row r="366">
      <c r="A366">
        <f>HYPERLINK("https://stackoverflow.com/q/55072078", "55072078")</f>
        <v/>
      </c>
      <c r="B366" t="n">
        <v>0.6964285714285715</v>
      </c>
    </row>
    <row r="367">
      <c r="A367">
        <f>HYPERLINK("https://stackoverflow.com/q/55116523", "55116523")</f>
        <v/>
      </c>
      <c r="B367" t="n">
        <v>0.6062271062271062</v>
      </c>
    </row>
    <row r="368">
      <c r="A368">
        <f>HYPERLINK("https://stackoverflow.com/q/55176954", "55176954")</f>
        <v/>
      </c>
      <c r="B368" t="n">
        <v>0.2859848484848485</v>
      </c>
    </row>
    <row r="369">
      <c r="A369">
        <f>HYPERLINK("https://stackoverflow.com/q/55178584", "55178584")</f>
        <v/>
      </c>
      <c r="B369" t="n">
        <v>0.5816044260027662</v>
      </c>
    </row>
    <row r="370">
      <c r="A370">
        <f>HYPERLINK("https://stackoverflow.com/q/55179755", "55179755")</f>
        <v/>
      </c>
      <c r="B370" t="n">
        <v>0.4502688172043011</v>
      </c>
    </row>
    <row r="371">
      <c r="A371">
        <f>HYPERLINK("https://stackoverflow.com/q/55207558", "55207558")</f>
        <v/>
      </c>
      <c r="B371" t="n">
        <v>0.453168044077135</v>
      </c>
    </row>
    <row r="372">
      <c r="A372">
        <f>HYPERLINK("https://stackoverflow.com/q/55224716", "55224716")</f>
        <v/>
      </c>
      <c r="B372" t="n">
        <v>0.3849028400597907</v>
      </c>
    </row>
    <row r="373">
      <c r="A373">
        <f>HYPERLINK("https://stackoverflow.com/q/55238384", "55238384")</f>
        <v/>
      </c>
      <c r="B373" t="n">
        <v>0.7711267605633804</v>
      </c>
    </row>
    <row r="374">
      <c r="A374">
        <f>HYPERLINK("https://stackoverflow.com/q/55269741", "55269741")</f>
        <v/>
      </c>
      <c r="B374" t="n">
        <v>0.5788043478260869</v>
      </c>
    </row>
    <row r="375">
      <c r="A375">
        <f>HYPERLINK("https://stackoverflow.com/q/55275485", "55275485")</f>
        <v/>
      </c>
      <c r="B375" t="n">
        <v>0.5622807017543859</v>
      </c>
    </row>
    <row r="376">
      <c r="A376">
        <f>HYPERLINK("https://stackoverflow.com/q/55304547", "55304547")</f>
        <v/>
      </c>
      <c r="B376" t="n">
        <v>0.3455056179775281</v>
      </c>
    </row>
    <row r="377">
      <c r="A377">
        <f>HYPERLINK("https://stackoverflow.com/q/55367038", "55367038")</f>
        <v/>
      </c>
      <c r="B377" t="n">
        <v>0.3811594202898551</v>
      </c>
    </row>
    <row r="378">
      <c r="A378">
        <f>HYPERLINK("https://stackoverflow.com/q/55393388", "55393388")</f>
        <v/>
      </c>
      <c r="B378" t="n">
        <v>0.7369668246445499</v>
      </c>
    </row>
    <row r="379">
      <c r="A379">
        <f>HYPERLINK("https://stackoverflow.com/q/55484404", "55484404")</f>
        <v/>
      </c>
      <c r="B379" t="n">
        <v>0.321501014198783</v>
      </c>
    </row>
    <row r="380">
      <c r="A380">
        <f>HYPERLINK("https://stackoverflow.com/q/55491667", "55491667")</f>
        <v/>
      </c>
      <c r="B380" t="n">
        <v>0.4257950530035336</v>
      </c>
    </row>
    <row r="381">
      <c r="A381">
        <f>HYPERLINK("https://stackoverflow.com/q/55514820", "55514820")</f>
        <v/>
      </c>
      <c r="B381" t="n">
        <v>0.5901960784313725</v>
      </c>
    </row>
    <row r="382">
      <c r="A382">
        <f>HYPERLINK("https://stackoverflow.com/q/55617000", "55617000")</f>
        <v/>
      </c>
      <c r="B382" t="n">
        <v>0.2927728613569321</v>
      </c>
    </row>
    <row r="383">
      <c r="A383">
        <f>HYPERLINK("https://stackoverflow.com/q/55628468", "55628468")</f>
        <v/>
      </c>
      <c r="B383" t="n">
        <v>0.7479061976549413</v>
      </c>
    </row>
    <row r="384">
      <c r="A384">
        <f>HYPERLINK("https://stackoverflow.com/q/55632717", "55632717")</f>
        <v/>
      </c>
      <c r="B384" t="n">
        <v>0.3355263157894737</v>
      </c>
    </row>
    <row r="385">
      <c r="A385">
        <f>HYPERLINK("https://stackoverflow.com/q/55645981", "55645981")</f>
        <v/>
      </c>
      <c r="B385" t="n">
        <v>0.4894366197183098</v>
      </c>
    </row>
    <row r="386">
      <c r="A386">
        <f>HYPERLINK("https://stackoverflow.com/q/55684883", "55684883")</f>
        <v/>
      </c>
      <c r="B386" t="n">
        <v>0.3635693215339232</v>
      </c>
    </row>
    <row r="387">
      <c r="A387">
        <f>HYPERLINK("https://stackoverflow.com/q/55726611", "55726611")</f>
        <v/>
      </c>
      <c r="B387" t="n">
        <v>0.5869565217391304</v>
      </c>
    </row>
    <row r="388">
      <c r="A388">
        <f>HYPERLINK("https://stackoverflow.com/q/55778580", "55778580")</f>
        <v/>
      </c>
      <c r="B388" t="n">
        <v>0.3883333333333333</v>
      </c>
    </row>
    <row r="389">
      <c r="A389">
        <f>HYPERLINK("https://stackoverflow.com/q/55803032", "55803032")</f>
        <v/>
      </c>
      <c r="B389" t="n">
        <v>0.5809294871794871</v>
      </c>
    </row>
    <row r="390">
      <c r="A390">
        <f>HYPERLINK("https://stackoverflow.com/q/55835640", "55835640")</f>
        <v/>
      </c>
      <c r="B390" t="n">
        <v>0.5376914016489988</v>
      </c>
    </row>
    <row r="391">
      <c r="A391">
        <f>HYPERLINK("https://stackoverflow.com/q/55864354", "55864354")</f>
        <v/>
      </c>
      <c r="B391" t="n">
        <v>0.7792792792792792</v>
      </c>
    </row>
    <row r="392">
      <c r="A392">
        <f>HYPERLINK("https://stackoverflow.com/q/55882359", "55882359")</f>
        <v/>
      </c>
      <c r="B392" t="n">
        <v>0.4833333333333333</v>
      </c>
    </row>
    <row r="393">
      <c r="A393">
        <f>HYPERLINK("https://stackoverflow.com/q/55905651", "55905651")</f>
        <v/>
      </c>
      <c r="B393" t="n">
        <v>0.5534069981583795</v>
      </c>
    </row>
    <row r="394">
      <c r="A394">
        <f>HYPERLINK("https://stackoverflow.com/q/56028910", "56028910")</f>
        <v/>
      </c>
      <c r="B394" t="n">
        <v>0.4215686274509803</v>
      </c>
    </row>
    <row r="395">
      <c r="A395">
        <f>HYPERLINK("https://stackoverflow.com/q/56042376", "56042376")</f>
        <v/>
      </c>
      <c r="B395" t="n">
        <v>0.4617486338797813</v>
      </c>
    </row>
    <row r="396">
      <c r="A396">
        <f>HYPERLINK("https://stackoverflow.com/q/56043124", "56043124")</f>
        <v/>
      </c>
      <c r="B396" t="n">
        <v>0.3292964244521339</v>
      </c>
    </row>
    <row r="397">
      <c r="A397">
        <f>HYPERLINK("https://stackoverflow.com/q/56227556", "56227556")</f>
        <v/>
      </c>
      <c r="B397" t="n">
        <v>0.5526315789473686</v>
      </c>
    </row>
    <row r="398">
      <c r="A398">
        <f>HYPERLINK("https://stackoverflow.com/q/56298980", "56298980")</f>
        <v/>
      </c>
      <c r="B398" t="n">
        <v>0.4552238805970149</v>
      </c>
    </row>
    <row r="399">
      <c r="A399">
        <f>HYPERLINK("https://stackoverflow.com/q/56336076", "56336076")</f>
        <v/>
      </c>
      <c r="B399" t="n">
        <v>0.5547945205479452</v>
      </c>
    </row>
    <row r="400">
      <c r="A400">
        <f>HYPERLINK("https://stackoverflow.com/q/56389977", "56389977")</f>
        <v/>
      </c>
      <c r="B400" t="n">
        <v>0.4899497487437186</v>
      </c>
    </row>
    <row r="401">
      <c r="A401">
        <f>HYPERLINK("https://stackoverflow.com/q/56414466", "56414466")</f>
        <v/>
      </c>
      <c r="B401" t="n">
        <v>0.33130081300813</v>
      </c>
    </row>
    <row r="402">
      <c r="A402">
        <f>HYPERLINK("https://stackoverflow.com/q/56508970", "56508970")</f>
        <v/>
      </c>
      <c r="B402" t="n">
        <v>0.3619548286604362</v>
      </c>
    </row>
    <row r="403">
      <c r="A403">
        <f>HYPERLINK("https://stackoverflow.com/q/56587997", "56587997")</f>
        <v/>
      </c>
      <c r="B403" t="n">
        <v>0.4055118110236221</v>
      </c>
    </row>
    <row r="404">
      <c r="A404">
        <f>HYPERLINK("https://stackoverflow.com/q/56600624", "56600624")</f>
        <v/>
      </c>
      <c r="B404" t="n">
        <v>0.3209459459459459</v>
      </c>
    </row>
    <row r="405">
      <c r="A405">
        <f>HYPERLINK("https://stackoverflow.com/q/56633307", "56633307")</f>
        <v/>
      </c>
      <c r="B405" t="n">
        <v>0.3741721854304635</v>
      </c>
    </row>
    <row r="406">
      <c r="A406">
        <f>HYPERLINK("https://stackoverflow.com/q/56679178", "56679178")</f>
        <v/>
      </c>
      <c r="B406" t="n">
        <v>0.6318681318681318</v>
      </c>
    </row>
    <row r="407">
      <c r="A407">
        <f>HYPERLINK("https://stackoverflow.com/q/56741525", "56741525")</f>
        <v/>
      </c>
      <c r="B407" t="n">
        <v>0.5756013745704467</v>
      </c>
    </row>
    <row r="408">
      <c r="A408">
        <f>HYPERLINK("https://stackoverflow.com/q/56744215", "56744215")</f>
        <v/>
      </c>
      <c r="B408" t="n">
        <v>0.3600583090379009</v>
      </c>
    </row>
    <row r="409">
      <c r="A409">
        <f>HYPERLINK("https://stackoverflow.com/q/56748978", "56748978")</f>
        <v/>
      </c>
      <c r="B409" t="n">
        <v>0.455922865013774</v>
      </c>
    </row>
    <row r="410">
      <c r="A410">
        <f>HYPERLINK("https://stackoverflow.com/q/56751486", "56751486")</f>
        <v/>
      </c>
      <c r="B410" t="n">
        <v>0.3195121951219512</v>
      </c>
    </row>
    <row r="411">
      <c r="A411">
        <f>HYPERLINK("https://stackoverflow.com/q/56772072", "56772072")</f>
        <v/>
      </c>
      <c r="B411" t="n">
        <v>0.4255663430420712</v>
      </c>
    </row>
    <row r="412">
      <c r="A412">
        <f>HYPERLINK("https://stackoverflow.com/q/56777119", "56777119")</f>
        <v/>
      </c>
      <c r="B412" t="n">
        <v>0.7319277108433734</v>
      </c>
    </row>
    <row r="413">
      <c r="A413">
        <f>HYPERLINK("https://stackoverflow.com/q/56790149", "56790149")</f>
        <v/>
      </c>
      <c r="B413" t="n">
        <v>0.7687265917602996</v>
      </c>
    </row>
    <row r="414">
      <c r="A414">
        <f>HYPERLINK("https://stackoverflow.com/q/56844066", "56844066")</f>
        <v/>
      </c>
      <c r="B414" t="n">
        <v>0.4307471264367816</v>
      </c>
    </row>
    <row r="415">
      <c r="A415">
        <f>HYPERLINK("https://stackoverflow.com/q/56891544", "56891544")</f>
        <v/>
      </c>
      <c r="B415" t="n">
        <v>0.5968188105117566</v>
      </c>
    </row>
    <row r="416">
      <c r="A416">
        <f>HYPERLINK("https://stackoverflow.com/q/56900955", "56900955")</f>
        <v/>
      </c>
      <c r="B416" t="n">
        <v>0.801521438450899</v>
      </c>
    </row>
    <row r="417">
      <c r="A417">
        <f>HYPERLINK("https://stackoverflow.com/q/56929036", "56929036")</f>
        <v/>
      </c>
      <c r="B417" t="n">
        <v>0.3943452380952381</v>
      </c>
    </row>
    <row r="418">
      <c r="A418">
        <f>HYPERLINK("https://stackoverflow.com/q/56961193", "56961193")</f>
        <v/>
      </c>
      <c r="B418" t="n">
        <v>0.3270944741532977</v>
      </c>
    </row>
    <row r="419">
      <c r="A419">
        <f>HYPERLINK("https://stackoverflow.com/q/56995364", "56995364")</f>
        <v/>
      </c>
      <c r="B419" t="n">
        <v>0.7282110091743119</v>
      </c>
    </row>
    <row r="420">
      <c r="A420">
        <f>HYPERLINK("https://stackoverflow.com/q/57076871", "57076871")</f>
        <v/>
      </c>
      <c r="B420" t="n">
        <v>0.4398907103825136</v>
      </c>
    </row>
    <row r="421">
      <c r="A421">
        <f>HYPERLINK("https://stackoverflow.com/q/57115085", "57115085")</f>
        <v/>
      </c>
      <c r="B421" t="n">
        <v>0.3982843137254902</v>
      </c>
    </row>
    <row r="422">
      <c r="A422">
        <f>HYPERLINK("https://stackoverflow.com/q/57139722", "57139722")</f>
        <v/>
      </c>
      <c r="B422" t="n">
        <v>0.5017730496453902</v>
      </c>
    </row>
    <row r="423">
      <c r="A423">
        <f>HYPERLINK("https://stackoverflow.com/q/57167951", "57167951")</f>
        <v/>
      </c>
      <c r="B423" t="n">
        <v>0.6245421245421245</v>
      </c>
    </row>
    <row r="424">
      <c r="A424">
        <f>HYPERLINK("https://stackoverflow.com/q/57193594", "57193594")</f>
        <v/>
      </c>
      <c r="B424" t="n">
        <v>0.5488505747126435</v>
      </c>
    </row>
    <row r="425">
      <c r="A425">
        <f>HYPERLINK("https://stackoverflow.com/q/57205735", "57205735")</f>
        <v/>
      </c>
      <c r="B425" t="n">
        <v>0.3407738095238095</v>
      </c>
    </row>
    <row r="426">
      <c r="A426">
        <f>HYPERLINK("https://stackoverflow.com/q/57218185", "57218185")</f>
        <v/>
      </c>
      <c r="B426" t="n">
        <v>0.3787878787878788</v>
      </c>
    </row>
    <row r="427">
      <c r="A427">
        <f>HYPERLINK("https://stackoverflow.com/q/57233121", "57233121")</f>
        <v/>
      </c>
      <c r="B427" t="n">
        <v>0.4304347826086957</v>
      </c>
    </row>
    <row r="428">
      <c r="A428">
        <f>HYPERLINK("https://stackoverflow.com/q/57255303", "57255303")</f>
        <v/>
      </c>
      <c r="B428" t="n">
        <v>0.5078740157480315</v>
      </c>
    </row>
    <row r="429">
      <c r="A429">
        <f>HYPERLINK("https://stackoverflow.com/q/57256084", "57256084")</f>
        <v/>
      </c>
      <c r="B429" t="n">
        <v>0.4741379310344827</v>
      </c>
    </row>
    <row r="430">
      <c r="A430">
        <f>HYPERLINK("https://stackoverflow.com/q/57265782", "57265782")</f>
        <v/>
      </c>
      <c r="B430" t="n">
        <v>0.5353107344632768</v>
      </c>
    </row>
    <row r="431">
      <c r="A431">
        <f>HYPERLINK("https://stackoverflow.com/q/57278489", "57278489")</f>
        <v/>
      </c>
      <c r="B431" t="n">
        <v>0.3980716253443526</v>
      </c>
    </row>
    <row r="432">
      <c r="A432">
        <f>HYPERLINK("https://stackoverflow.com/q/57303807", "57303807")</f>
        <v/>
      </c>
      <c r="B432" t="n">
        <v>0.4976635514018692</v>
      </c>
    </row>
    <row r="433">
      <c r="A433">
        <f>HYPERLINK("https://stackoverflow.com/q/57312847", "57312847")</f>
        <v/>
      </c>
      <c r="B433" t="n">
        <v>0.7691441441441442</v>
      </c>
    </row>
    <row r="434">
      <c r="A434">
        <f>HYPERLINK("https://stackoverflow.com/q/57422643", "57422643")</f>
        <v/>
      </c>
      <c r="B434" t="n">
        <v>0.4646892655367232</v>
      </c>
    </row>
    <row r="435">
      <c r="A435">
        <f>HYPERLINK("https://stackoverflow.com/q/57466993", "57466993")</f>
        <v/>
      </c>
      <c r="B435" t="n">
        <v>0.753125</v>
      </c>
    </row>
    <row r="436">
      <c r="A436">
        <f>HYPERLINK("https://stackoverflow.com/q/57474055", "57474055")</f>
        <v/>
      </c>
      <c r="B436" t="n">
        <v>0.4948377581120944</v>
      </c>
    </row>
    <row r="437">
      <c r="A437">
        <f>HYPERLINK("https://stackoverflow.com/q/57477390", "57477390")</f>
        <v/>
      </c>
      <c r="B437" t="n">
        <v>0.5368509212730318</v>
      </c>
    </row>
    <row r="438">
      <c r="A438">
        <f>HYPERLINK("https://stackoverflow.com/q/57496839", "57496839")</f>
        <v/>
      </c>
      <c r="B438" t="n">
        <v>0.4158576051779935</v>
      </c>
    </row>
    <row r="439">
      <c r="A439">
        <f>HYPERLINK("https://stackoverflow.com/q/57502125", "57502125")</f>
        <v/>
      </c>
      <c r="B439" t="n">
        <v>0.3103975535168196</v>
      </c>
    </row>
    <row r="440">
      <c r="A440">
        <f>HYPERLINK("https://stackoverflow.com/q/57613671", "57613671")</f>
        <v/>
      </c>
      <c r="B440" t="n">
        <v>0.5051813471502591</v>
      </c>
    </row>
    <row r="441">
      <c r="A441">
        <f>HYPERLINK("https://stackoverflow.com/q/57810467", "57810467")</f>
        <v/>
      </c>
      <c r="B441" t="n">
        <v>0.3083333333333333</v>
      </c>
    </row>
    <row r="442">
      <c r="A442">
        <f>HYPERLINK("https://stackoverflow.com/q/57811097", "57811097")</f>
        <v/>
      </c>
      <c r="B442" t="n">
        <v>0.4693627450980392</v>
      </c>
    </row>
    <row r="443">
      <c r="A443">
        <f>HYPERLINK("https://stackoverflow.com/q/57820524", "57820524")</f>
        <v/>
      </c>
      <c r="B443" t="n">
        <v>0.6673850574712644</v>
      </c>
    </row>
    <row r="444">
      <c r="A444">
        <f>HYPERLINK("https://stackoverflow.com/q/57832672", "57832672")</f>
        <v/>
      </c>
      <c r="B444" t="n">
        <v>0.3362068965517241</v>
      </c>
    </row>
    <row r="445">
      <c r="A445">
        <f>HYPERLINK("https://stackoverflow.com/q/57848501", "57848501")</f>
        <v/>
      </c>
      <c r="B445" t="n">
        <v>0.5978682170542635</v>
      </c>
    </row>
    <row r="446">
      <c r="A446">
        <f>HYPERLINK("https://stackoverflow.com/q/57873246", "57873246")</f>
        <v/>
      </c>
      <c r="B446" t="n">
        <v>0.5488505747126436</v>
      </c>
    </row>
    <row r="447">
      <c r="A447">
        <f>HYPERLINK("https://stackoverflow.com/q/57891475", "57891475")</f>
        <v/>
      </c>
      <c r="B447" t="n">
        <v>0.5330882352941176</v>
      </c>
    </row>
    <row r="448">
      <c r="A448">
        <f>HYPERLINK("https://stackoverflow.com/q/57894957", "57894957")</f>
        <v/>
      </c>
      <c r="B448" t="n">
        <v>0.4516407599309154</v>
      </c>
    </row>
    <row r="449">
      <c r="A449">
        <f>HYPERLINK("https://stackoverflow.com/q/57901336", "57901336")</f>
        <v/>
      </c>
      <c r="B449" t="n">
        <v>0.4908675799086757</v>
      </c>
    </row>
    <row r="450">
      <c r="A450">
        <f>HYPERLINK("https://stackoverflow.com/q/57909595", "57909595")</f>
        <v/>
      </c>
      <c r="B450" t="n">
        <v>0.4296636085626911</v>
      </c>
    </row>
    <row r="451">
      <c r="A451">
        <f>HYPERLINK("https://stackoverflow.com/q/57910501", "57910501")</f>
        <v/>
      </c>
      <c r="B451" t="n">
        <v>0.3704188481675393</v>
      </c>
    </row>
    <row r="452">
      <c r="A452">
        <f>HYPERLINK("https://stackoverflow.com/q/58041573", "58041573")</f>
        <v/>
      </c>
      <c r="B452" t="n">
        <v>0.3852097130242826</v>
      </c>
    </row>
    <row r="453">
      <c r="A453">
        <f>HYPERLINK("https://stackoverflow.com/q/58058193", "58058193")</f>
        <v/>
      </c>
      <c r="B453" t="n">
        <v>0.3976449275362319</v>
      </c>
    </row>
    <row r="454">
      <c r="A454">
        <f>HYPERLINK("https://stackoverflow.com/q/58081651", "58081651")</f>
        <v/>
      </c>
      <c r="B454" t="n">
        <v>0.3566666666666667</v>
      </c>
    </row>
    <row r="455">
      <c r="A455">
        <f>HYPERLINK("https://stackoverflow.com/q/58083482", "58083482")</f>
        <v/>
      </c>
      <c r="B455" t="n">
        <v>0.3599877450980393</v>
      </c>
    </row>
    <row r="456">
      <c r="A456">
        <f>HYPERLINK("https://stackoverflow.com/q/58109112", "58109112")</f>
        <v/>
      </c>
      <c r="B456" t="n">
        <v>0.3615591397849462</v>
      </c>
    </row>
    <row r="457">
      <c r="A457">
        <f>HYPERLINK("https://stackoverflow.com/q/58143390", "58143390")</f>
        <v/>
      </c>
      <c r="B457" t="n">
        <v>0.2364433811802233</v>
      </c>
    </row>
    <row r="458">
      <c r="A458">
        <f>HYPERLINK("https://stackoverflow.com/q/58151144", "58151144")</f>
        <v/>
      </c>
      <c r="B458" t="n">
        <v>0.4789156626506024</v>
      </c>
    </row>
    <row r="459">
      <c r="A459">
        <f>HYPERLINK("https://stackoverflow.com/q/58170140", "58170140")</f>
        <v/>
      </c>
      <c r="B459" t="n">
        <v>0.5416666666666667</v>
      </c>
    </row>
    <row r="460">
      <c r="A460">
        <f>HYPERLINK("https://stackoverflow.com/q/58221451", "58221451")</f>
        <v/>
      </c>
      <c r="B460" t="n">
        <v>0.4210110584518167</v>
      </c>
    </row>
    <row r="461">
      <c r="A461">
        <f>HYPERLINK("https://stackoverflow.com/q/58224388", "58224388")</f>
        <v/>
      </c>
      <c r="B461" t="n">
        <v>0.6993333333333334</v>
      </c>
    </row>
    <row r="462">
      <c r="A462">
        <f>HYPERLINK("https://stackoverflow.com/q/58227669", "58227669")</f>
        <v/>
      </c>
      <c r="B462" t="n">
        <v>0.4478260869565218</v>
      </c>
    </row>
    <row r="463">
      <c r="A463">
        <f>HYPERLINK("https://stackoverflow.com/q/58300168", "58300168")</f>
        <v/>
      </c>
      <c r="B463" t="n">
        <v>0.3386524822695035</v>
      </c>
    </row>
    <row r="464">
      <c r="A464">
        <f>HYPERLINK("https://stackoverflow.com/q/58303923", "58303923")</f>
        <v/>
      </c>
      <c r="B464" t="n">
        <v>0.557199211045365</v>
      </c>
    </row>
    <row r="465">
      <c r="A465">
        <f>HYPERLINK("https://stackoverflow.com/q/58333964", "58333964")</f>
        <v/>
      </c>
      <c r="B465" t="n">
        <v>0.2980225988700565</v>
      </c>
    </row>
    <row r="466">
      <c r="A466">
        <f>HYPERLINK("https://stackoverflow.com/q/58346580", "58346580")</f>
        <v/>
      </c>
      <c r="B466" t="n">
        <v>0.3241206030150754</v>
      </c>
    </row>
    <row r="467">
      <c r="A467">
        <f>HYPERLINK("https://stackoverflow.com/q/58394762", "58394762")</f>
        <v/>
      </c>
      <c r="B467" t="n">
        <v>0.6087344028520499</v>
      </c>
    </row>
    <row r="468">
      <c r="A468">
        <f>HYPERLINK("https://stackoverflow.com/q/58405973", "58405973")</f>
        <v/>
      </c>
      <c r="B468" t="n">
        <v>0.7220616570327553</v>
      </c>
    </row>
    <row r="469">
      <c r="A469">
        <f>HYPERLINK("https://stackoverflow.com/q/58416987", "58416987")</f>
        <v/>
      </c>
      <c r="B469" t="n">
        <v>0.4978070175438596</v>
      </c>
    </row>
    <row r="470">
      <c r="A470">
        <f>HYPERLINK("https://stackoverflow.com/q/58428940", "58428940")</f>
        <v/>
      </c>
      <c r="B470" t="n">
        <v>0.5363349131121644</v>
      </c>
    </row>
    <row r="471">
      <c r="A471">
        <f>HYPERLINK("https://stackoverflow.com/q/58429974", "58429974")</f>
        <v/>
      </c>
      <c r="B471" t="n">
        <v>0.5109890109890109</v>
      </c>
    </row>
    <row r="472">
      <c r="A472">
        <f>HYPERLINK("https://stackoverflow.com/q/58430408", "58430408")</f>
        <v/>
      </c>
      <c r="B472" t="n">
        <v>0.6416234887737479</v>
      </c>
    </row>
    <row r="473">
      <c r="A473">
        <f>HYPERLINK("https://stackoverflow.com/q/58438270", "58438270")</f>
        <v/>
      </c>
      <c r="B473" t="n">
        <v>0.4816666666666667</v>
      </c>
    </row>
    <row r="474">
      <c r="A474">
        <f>HYPERLINK("https://stackoverflow.com/q/58452561", "58452561")</f>
        <v/>
      </c>
      <c r="B474" t="n">
        <v>0.7279116465863453</v>
      </c>
    </row>
    <row r="475">
      <c r="A475">
        <f>HYPERLINK("https://stackoverflow.com/q/58467091", "58467091")</f>
        <v/>
      </c>
      <c r="B475" t="n">
        <v>0.7319474835886215</v>
      </c>
    </row>
    <row r="476">
      <c r="A476">
        <f>HYPERLINK("https://stackoverflow.com/q/58470460", "58470460")</f>
        <v/>
      </c>
      <c r="B476" t="n">
        <v>0.2928205128205128</v>
      </c>
    </row>
    <row r="477">
      <c r="A477">
        <f>HYPERLINK("https://stackoverflow.com/q/58513216", "58513216")</f>
        <v/>
      </c>
      <c r="B477" t="n">
        <v>0.3852459016393442</v>
      </c>
    </row>
    <row r="478">
      <c r="A478">
        <f>HYPERLINK("https://stackoverflow.com/q/58542085", "58542085")</f>
        <v/>
      </c>
      <c r="B478" t="n">
        <v>0.3104838709677419</v>
      </c>
    </row>
    <row r="479">
      <c r="A479">
        <f>HYPERLINK("https://stackoverflow.com/q/58547437", "58547437")</f>
        <v/>
      </c>
      <c r="B479" t="n">
        <v>0.4609195402298851</v>
      </c>
    </row>
    <row r="480">
      <c r="A480">
        <f>HYPERLINK("https://stackoverflow.com/q/58696023", "58696023")</f>
        <v/>
      </c>
      <c r="B480" t="n">
        <v>0.7430939226519337</v>
      </c>
    </row>
    <row r="481">
      <c r="A481">
        <f>HYPERLINK("https://stackoverflow.com/q/58698789", "58698789")</f>
        <v/>
      </c>
      <c r="B481" t="n">
        <v>0.6515151515151515</v>
      </c>
    </row>
    <row r="482">
      <c r="A482">
        <f>HYPERLINK("https://stackoverflow.com/q/58738924", "58738924")</f>
        <v/>
      </c>
      <c r="B482" t="n">
        <v>0.5764525993883791</v>
      </c>
    </row>
    <row r="483">
      <c r="A483">
        <f>HYPERLINK("https://stackoverflow.com/q/58796302", "58796302")</f>
        <v/>
      </c>
      <c r="B483" t="n">
        <v>0.2833333333333333</v>
      </c>
    </row>
    <row r="484">
      <c r="A484">
        <f>HYPERLINK("https://stackoverflow.com/q/58802554", "58802554")</f>
        <v/>
      </c>
      <c r="B484" t="n">
        <v>0.4873417721518986</v>
      </c>
    </row>
    <row r="485">
      <c r="A485">
        <f>HYPERLINK("https://stackoverflow.com/q/58812003", "58812003")</f>
        <v/>
      </c>
      <c r="B485" t="n">
        <v>0.5684931506849314</v>
      </c>
    </row>
    <row r="486">
      <c r="A486">
        <f>HYPERLINK("https://stackoverflow.com/q/58821575", "58821575")</f>
        <v/>
      </c>
      <c r="B486" t="n">
        <v>0.6987767584097859</v>
      </c>
    </row>
    <row r="487">
      <c r="A487">
        <f>HYPERLINK("https://stackoverflow.com/q/58887435", "58887435")</f>
        <v/>
      </c>
      <c r="B487" t="n">
        <v>0.5959232613908872</v>
      </c>
    </row>
    <row r="488">
      <c r="A488">
        <f>HYPERLINK("https://stackoverflow.com/q/58913715", "58913715")</f>
        <v/>
      </c>
      <c r="B488" t="n">
        <v>0.4898648648648649</v>
      </c>
    </row>
    <row r="489">
      <c r="A489">
        <f>HYPERLINK("https://stackoverflow.com/q/59027006", "59027006")</f>
        <v/>
      </c>
      <c r="B489" t="n">
        <v>0.4224137931034482</v>
      </c>
    </row>
    <row r="490">
      <c r="A490">
        <f>HYPERLINK("https://stackoverflow.com/q/59044506", "59044506")</f>
        <v/>
      </c>
      <c r="B490" t="n">
        <v>0.5723684210526316</v>
      </c>
    </row>
    <row r="491">
      <c r="A491">
        <f>HYPERLINK("https://stackoverflow.com/q/59061893", "59061893")</f>
        <v/>
      </c>
      <c r="B491" t="n">
        <v>0.641299019607843</v>
      </c>
    </row>
    <row r="492">
      <c r="A492">
        <f>HYPERLINK("https://stackoverflow.com/q/59062331", "59062331")</f>
        <v/>
      </c>
      <c r="B492" t="n">
        <v>0.34</v>
      </c>
    </row>
    <row r="493">
      <c r="A493">
        <f>HYPERLINK("https://stackoverflow.com/q/59074292", "59074292")</f>
        <v/>
      </c>
      <c r="B493" t="n">
        <v>0.5764331210191083</v>
      </c>
    </row>
    <row r="494">
      <c r="A494">
        <f>HYPERLINK("https://stackoverflow.com/q/59103273", "59103273")</f>
        <v/>
      </c>
      <c r="B494" t="n">
        <v>0.3708827404479578</v>
      </c>
    </row>
    <row r="495">
      <c r="A495">
        <f>HYPERLINK("https://stackoverflow.com/q/59110327", "59110327")</f>
        <v/>
      </c>
      <c r="B495" t="n">
        <v>0.4840686274509804</v>
      </c>
    </row>
    <row r="496">
      <c r="A496">
        <f>HYPERLINK("https://stackoverflow.com/q/59175116", "59175116")</f>
        <v/>
      </c>
      <c r="B496" t="n">
        <v>0.5421940928270043</v>
      </c>
    </row>
    <row r="497">
      <c r="A497">
        <f>HYPERLINK("https://stackoverflow.com/q/59186116", "59186116")</f>
        <v/>
      </c>
      <c r="B497" t="n">
        <v>0.3057971014492754</v>
      </c>
    </row>
    <row r="498">
      <c r="A498">
        <f>HYPERLINK("https://stackoverflow.com/q/59211352", "59211352")</f>
        <v/>
      </c>
      <c r="B498" t="n">
        <v>0.3042813455657492</v>
      </c>
    </row>
    <row r="499">
      <c r="A499">
        <f>HYPERLINK("https://stackoverflow.com/q/59212588", "59212588")</f>
        <v/>
      </c>
      <c r="B499" t="n">
        <v>0.4613821138211381</v>
      </c>
    </row>
    <row r="500">
      <c r="A500">
        <f>HYPERLINK("https://stackoverflow.com/q/59306454", "59306454")</f>
        <v/>
      </c>
      <c r="B500" t="n">
        <v>0.2601351351351351</v>
      </c>
    </row>
    <row r="501">
      <c r="A501">
        <f>HYPERLINK("https://stackoverflow.com/q/59322480", "59322480")</f>
        <v/>
      </c>
      <c r="B501" t="n">
        <v>0.479559748427673</v>
      </c>
    </row>
    <row r="502">
      <c r="A502">
        <f>HYPERLINK("https://stackoverflow.com/q/59345059", "59345059")</f>
        <v/>
      </c>
      <c r="B502" t="n">
        <v>0.3540433925049309</v>
      </c>
    </row>
    <row r="503">
      <c r="A503">
        <f>HYPERLINK("https://stackoverflow.com/q/59351603", "59351603")</f>
        <v/>
      </c>
      <c r="B503" t="n">
        <v>0.3583333333333334</v>
      </c>
    </row>
    <row r="504">
      <c r="A504">
        <f>HYPERLINK("https://stackoverflow.com/q/59352243", "59352243")</f>
        <v/>
      </c>
      <c r="B504" t="n">
        <v>0.3632075471698114</v>
      </c>
    </row>
    <row r="505">
      <c r="A505">
        <f>HYPERLINK("https://stackoverflow.com/q/59368495", "59368495")</f>
        <v/>
      </c>
      <c r="B505" t="n">
        <v>0.5519877675840978</v>
      </c>
    </row>
    <row r="506">
      <c r="A506">
        <f>HYPERLINK("https://stackoverflow.com/q/59379754", "59379754")</f>
        <v/>
      </c>
      <c r="B506" t="n">
        <v>0.6515151515151515</v>
      </c>
    </row>
    <row r="507">
      <c r="A507">
        <f>HYPERLINK("https://stackoverflow.com/q/59395726", "59395726")</f>
        <v/>
      </c>
      <c r="B507" t="n">
        <v>0.3716666666666667</v>
      </c>
    </row>
    <row r="508">
      <c r="A508">
        <f>HYPERLINK("https://stackoverflow.com/q/59406878", "59406878")</f>
        <v/>
      </c>
      <c r="B508" t="n">
        <v>0.3031496062992126</v>
      </c>
    </row>
    <row r="509">
      <c r="A509">
        <f>HYPERLINK("https://stackoverflow.com/q/59438778", "59438778")</f>
        <v/>
      </c>
      <c r="B509" t="n">
        <v>0.4280575539568345</v>
      </c>
    </row>
    <row r="510">
      <c r="A510">
        <f>HYPERLINK("https://stackoverflow.com/q/59453712", "59453712")</f>
        <v/>
      </c>
      <c r="B510" t="n">
        <v>0.5115384615384616</v>
      </c>
    </row>
    <row r="511">
      <c r="A511">
        <f>HYPERLINK("https://stackoverflow.com/q/59475173", "59475173")</f>
        <v/>
      </c>
      <c r="B511" t="n">
        <v>0.6114864864864865</v>
      </c>
    </row>
    <row r="512">
      <c r="A512">
        <f>HYPERLINK("https://stackoverflow.com/q/59496809", "59496809")</f>
        <v/>
      </c>
      <c r="B512" t="n">
        <v>0.4008264462809917</v>
      </c>
    </row>
    <row r="513">
      <c r="A513">
        <f>HYPERLINK("https://stackoverflow.com/q/59530814", "59530814")</f>
        <v/>
      </c>
      <c r="B513" t="n">
        <v>0.6839622641509435</v>
      </c>
    </row>
    <row r="514">
      <c r="A514">
        <f>HYPERLINK("https://stackoverflow.com/q/59551703", "59551703")</f>
        <v/>
      </c>
      <c r="B514" t="n">
        <v>0.4999999999999999</v>
      </c>
    </row>
    <row r="515">
      <c r="A515">
        <f>HYPERLINK("https://stackoverflow.com/q/59592466", "59592466")</f>
        <v/>
      </c>
      <c r="B515" t="n">
        <v>0.4238845144356956</v>
      </c>
    </row>
    <row r="516">
      <c r="A516">
        <f>HYPERLINK("https://stackoverflow.com/q/59615918", "59615918")</f>
        <v/>
      </c>
      <c r="B516" t="n">
        <v>0.3493150684931506</v>
      </c>
    </row>
    <row r="517">
      <c r="A517">
        <f>HYPERLINK("https://stackoverflow.com/q/59624024", "59624024")</f>
        <v/>
      </c>
      <c r="B517" t="n">
        <v>0.391025641025641</v>
      </c>
    </row>
    <row r="518">
      <c r="A518">
        <f>HYPERLINK("https://stackoverflow.com/q/59625496", "59625496")</f>
        <v/>
      </c>
      <c r="B518" t="n">
        <v>0.507142857142857</v>
      </c>
    </row>
    <row r="519">
      <c r="A519">
        <f>HYPERLINK("https://stackoverflow.com/q/59652308", "59652308")</f>
        <v/>
      </c>
      <c r="B519" t="n">
        <v>0.3625641025641025</v>
      </c>
    </row>
    <row r="520">
      <c r="A520">
        <f>HYPERLINK("https://stackoverflow.com/q/59655025", "59655025")</f>
        <v/>
      </c>
      <c r="B520" t="n">
        <v>0.5586080586080586</v>
      </c>
    </row>
    <row r="521">
      <c r="A521">
        <f>HYPERLINK("https://stackoverflow.com/q/59658068", "59658068")</f>
        <v/>
      </c>
      <c r="B521" t="n">
        <v>0.3655115511551155</v>
      </c>
    </row>
    <row r="522">
      <c r="A522">
        <f>HYPERLINK("https://stackoverflow.com/q/59662845", "59662845")</f>
        <v/>
      </c>
      <c r="B522" t="n">
        <v>0.6855072463768115</v>
      </c>
    </row>
    <row r="523">
      <c r="A523">
        <f>HYPERLINK("https://stackoverflow.com/q/59722652", "59722652")</f>
        <v/>
      </c>
      <c r="B523" t="n">
        <v>0.4560810810810811</v>
      </c>
    </row>
    <row r="524">
      <c r="A524">
        <f>HYPERLINK("https://stackoverflow.com/q/59730597", "59730597")</f>
        <v/>
      </c>
      <c r="B524" t="n">
        <v>0.3990901571546733</v>
      </c>
    </row>
    <row r="525">
      <c r="A525">
        <f>HYPERLINK("https://stackoverflow.com/q/59833955", "59833955")</f>
        <v/>
      </c>
      <c r="B525" t="n">
        <v>0.4925742574257426</v>
      </c>
    </row>
    <row r="526">
      <c r="A526">
        <f>HYPERLINK("https://stackoverflow.com/q/59857501", "59857501")</f>
        <v/>
      </c>
      <c r="B526" t="n">
        <v>0.4800995024875621</v>
      </c>
    </row>
    <row r="527">
      <c r="A527">
        <f>HYPERLINK("https://stackoverflow.com/q/59861969", "59861969")</f>
        <v/>
      </c>
      <c r="B527" t="n">
        <v>0.6776960784313725</v>
      </c>
    </row>
    <row r="528">
      <c r="A528">
        <f>HYPERLINK("https://stackoverflow.com/q/59869329", "59869329")</f>
        <v/>
      </c>
      <c r="B528" t="n">
        <v>0.4713541666666665</v>
      </c>
    </row>
    <row r="529">
      <c r="A529">
        <f>HYPERLINK("https://stackoverflow.com/q/59880781", "59880781")</f>
        <v/>
      </c>
      <c r="B529" t="n">
        <v>0.7553333333333335</v>
      </c>
    </row>
    <row r="530">
      <c r="A530">
        <f>HYPERLINK("https://stackoverflow.com/q/59902654", "59902654")</f>
        <v/>
      </c>
      <c r="B530" t="n">
        <v>0.41260162601626</v>
      </c>
    </row>
    <row r="531">
      <c r="A531">
        <f>HYPERLINK("https://stackoverflow.com/q/59986306", "59986306")</f>
        <v/>
      </c>
      <c r="B531" t="n">
        <v>0.4020234291799787</v>
      </c>
    </row>
    <row r="532">
      <c r="A532">
        <f>HYPERLINK("https://stackoverflow.com/q/60017517", "60017517")</f>
        <v/>
      </c>
      <c r="B532" t="n">
        <v>0.2450980392156863</v>
      </c>
    </row>
    <row r="533">
      <c r="A533">
        <f>HYPERLINK("https://stackoverflow.com/q/60084638", "60084638")</f>
        <v/>
      </c>
      <c r="B533" t="n">
        <v>0.7248520710059171</v>
      </c>
    </row>
    <row r="534">
      <c r="A534">
        <f>HYPERLINK("https://stackoverflow.com/q/60088723", "60088723")</f>
        <v/>
      </c>
      <c r="B534" t="n">
        <v>0.3308457711442785</v>
      </c>
    </row>
    <row r="535">
      <c r="A535">
        <f>HYPERLINK("https://stackoverflow.com/q/60097780", "60097780")</f>
        <v/>
      </c>
      <c r="B535" t="n">
        <v>0.5348258706467661</v>
      </c>
    </row>
    <row r="536">
      <c r="A536">
        <f>HYPERLINK("https://stackoverflow.com/q/60153052", "60153052")</f>
        <v/>
      </c>
      <c r="B536" t="n">
        <v>0.3898071625344352</v>
      </c>
    </row>
    <row r="537">
      <c r="A537">
        <f>HYPERLINK("https://stackoverflow.com/q/60169520", "60169520")</f>
        <v/>
      </c>
      <c r="B537" t="n">
        <v>0.3118948824343015</v>
      </c>
    </row>
    <row r="538">
      <c r="A538">
        <f>HYPERLINK("https://stackoverflow.com/q/60200773", "60200773")</f>
        <v/>
      </c>
      <c r="B538" t="n">
        <v>0.271689497716895</v>
      </c>
    </row>
    <row r="539">
      <c r="A539">
        <f>HYPERLINK("https://stackoverflow.com/q/60201239", "60201239")</f>
        <v/>
      </c>
      <c r="B539" t="n">
        <v>0.3127062706270627</v>
      </c>
    </row>
    <row r="540">
      <c r="A540">
        <f>HYPERLINK("https://stackoverflow.com/q/60218411", "60218411")</f>
        <v/>
      </c>
      <c r="B540" t="n">
        <v>0.2925531914893617</v>
      </c>
    </row>
    <row r="541">
      <c r="A541">
        <f>HYPERLINK("https://stackoverflow.com/q/60221840", "60221840")</f>
        <v/>
      </c>
      <c r="B541" t="n">
        <v>0.4636650868878358</v>
      </c>
    </row>
    <row r="542">
      <c r="A542">
        <f>HYPERLINK("https://stackoverflow.com/q/60325363", "60325363")</f>
        <v/>
      </c>
      <c r="B542" t="n">
        <v>0.3114285714285714</v>
      </c>
    </row>
    <row r="543">
      <c r="A543">
        <f>HYPERLINK("https://stackoverflow.com/q/60333431", "60333431")</f>
        <v/>
      </c>
      <c r="B543" t="n">
        <v>0.6443452380952382</v>
      </c>
    </row>
    <row r="544">
      <c r="A544">
        <f>HYPERLINK("https://stackoverflow.com/q/60334874", "60334874")</f>
        <v/>
      </c>
      <c r="B544" t="n">
        <v>0.4532312925170068</v>
      </c>
    </row>
    <row r="545">
      <c r="A545">
        <f>HYPERLINK("https://stackoverflow.com/q/60389290", "60389290")</f>
        <v/>
      </c>
      <c r="B545" t="n">
        <v>0.3783333333333332</v>
      </c>
    </row>
    <row r="546">
      <c r="A546">
        <f>HYPERLINK("https://stackoverflow.com/q/60455349", "60455349")</f>
        <v/>
      </c>
      <c r="B546" t="n">
        <v>0.4477401129943503</v>
      </c>
    </row>
    <row r="547">
      <c r="A547">
        <f>HYPERLINK("https://stackoverflow.com/q/60496009", "60496009")</f>
        <v/>
      </c>
      <c r="B547" t="n">
        <v>0.3723809523809524</v>
      </c>
    </row>
    <row r="548">
      <c r="A548">
        <f>HYPERLINK("https://stackoverflow.com/q/60589214", "60589214")</f>
        <v/>
      </c>
      <c r="B548" t="n">
        <v>0.2597840755735493</v>
      </c>
    </row>
    <row r="549">
      <c r="A549">
        <f>HYPERLINK("https://stackoverflow.com/q/60595868", "60595868")</f>
        <v/>
      </c>
      <c r="B549" t="n">
        <v>0.4468302658486708</v>
      </c>
    </row>
    <row r="550">
      <c r="A550">
        <f>HYPERLINK("https://stackoverflow.com/q/60649506", "60649506")</f>
        <v/>
      </c>
      <c r="B550" t="n">
        <v>0.3715986394557823</v>
      </c>
    </row>
    <row r="551">
      <c r="A551">
        <f>HYPERLINK("https://stackoverflow.com/q/60669625", "60669625")</f>
        <v/>
      </c>
      <c r="B551" t="n">
        <v>0.6259842519685038</v>
      </c>
    </row>
    <row r="552">
      <c r="A552">
        <f>HYPERLINK("https://stackoverflow.com/q/60736675", "60736675")</f>
        <v/>
      </c>
      <c r="B552" t="n">
        <v>0.2967069892473118</v>
      </c>
    </row>
    <row r="553">
      <c r="A553">
        <f>HYPERLINK("https://stackoverflow.com/q/60750126", "60750126")</f>
        <v/>
      </c>
      <c r="B553" t="n">
        <v>0.5986193293885602</v>
      </c>
    </row>
    <row r="554">
      <c r="A554">
        <f>HYPERLINK("https://stackoverflow.com/q/60779826", "60779826")</f>
        <v/>
      </c>
      <c r="B554" t="n">
        <v>0.3283333333333333</v>
      </c>
    </row>
    <row r="555">
      <c r="A555">
        <f>HYPERLINK("https://stackoverflow.com/q/60786550", "60786550")</f>
        <v/>
      </c>
      <c r="B555" t="n">
        <v>0.4241071428571428</v>
      </c>
    </row>
    <row r="556">
      <c r="A556">
        <f>HYPERLINK("https://stackoverflow.com/q/60801953", "60801953")</f>
        <v/>
      </c>
      <c r="B556" t="n">
        <v>0.5473300970873788</v>
      </c>
    </row>
    <row r="557">
      <c r="A557">
        <f>HYPERLINK("https://stackoverflow.com/q/60853912", "60853912")</f>
        <v/>
      </c>
      <c r="B557" t="n">
        <v>0.6321044546850999</v>
      </c>
    </row>
    <row r="558">
      <c r="A558">
        <f>HYPERLINK("https://stackoverflow.com/q/60859441", "60859441")</f>
        <v/>
      </c>
      <c r="B558" t="n">
        <v>0.3587196467991171</v>
      </c>
    </row>
    <row r="559">
      <c r="A559">
        <f>HYPERLINK("https://stackoverflow.com/q/60881924", "60881924")</f>
        <v/>
      </c>
      <c r="B559" t="n">
        <v>0.386255924170616</v>
      </c>
    </row>
    <row r="560">
      <c r="A560">
        <f>HYPERLINK("https://stackoverflow.com/q/60939663", "60939663")</f>
        <v/>
      </c>
      <c r="B560" t="n">
        <v>0.4613821138211381</v>
      </c>
    </row>
    <row r="561">
      <c r="A561">
        <f>HYPERLINK("https://stackoverflow.com/q/61019105", "61019105")</f>
        <v/>
      </c>
      <c r="B561" t="n">
        <v>0.6868489583333334</v>
      </c>
    </row>
    <row r="562">
      <c r="A562">
        <f>HYPERLINK("https://stackoverflow.com/q/61074680", "61074680")</f>
        <v/>
      </c>
      <c r="B562" t="n">
        <v>0.3381877022653721</v>
      </c>
    </row>
    <row r="563">
      <c r="A563">
        <f>HYPERLINK("https://stackoverflow.com/q/61078197", "61078197")</f>
        <v/>
      </c>
      <c r="B563" t="n">
        <v>0.3202898550724637</v>
      </c>
    </row>
    <row r="564">
      <c r="A564">
        <f>HYPERLINK("https://stackoverflow.com/q/61093844", "61093844")</f>
        <v/>
      </c>
      <c r="B564" t="n">
        <v>0.5684931506849314</v>
      </c>
    </row>
    <row r="565">
      <c r="A565">
        <f>HYPERLINK("https://stackoverflow.com/q/61325505", "61325505")</f>
        <v/>
      </c>
      <c r="B565" t="n">
        <v>0.3812785388127854</v>
      </c>
    </row>
    <row r="566">
      <c r="A566">
        <f>HYPERLINK("https://stackoverflow.com/q/61350573", "61350573")</f>
        <v/>
      </c>
      <c r="B566" t="n">
        <v>0.4751243781094527</v>
      </c>
    </row>
    <row r="567">
      <c r="A567">
        <f>HYPERLINK("https://stackoverflow.com/q/61379667", "61379667")</f>
        <v/>
      </c>
      <c r="B567" t="n">
        <v>0.3058252427184466</v>
      </c>
    </row>
    <row r="568">
      <c r="A568">
        <f>HYPERLINK("https://stackoverflow.com/q/61402700", "61402700")</f>
        <v/>
      </c>
      <c r="B568" t="n">
        <v>0.2412935323383085</v>
      </c>
    </row>
    <row r="569">
      <c r="A569">
        <f>HYPERLINK("https://stackoverflow.com/q/61452616", "61452616")</f>
        <v/>
      </c>
      <c r="B569" t="n">
        <v>0.6553398058252426</v>
      </c>
    </row>
    <row r="570">
      <c r="A570">
        <f>HYPERLINK("https://stackoverflow.com/q/61473114", "61473114")</f>
        <v/>
      </c>
      <c r="B570" t="n">
        <v>0.675531914893617</v>
      </c>
    </row>
    <row r="571">
      <c r="A571">
        <f>HYPERLINK("https://stackoverflow.com/q/61519093", "61519093")</f>
        <v/>
      </c>
      <c r="B571" t="n">
        <v>0.4261006289308177</v>
      </c>
    </row>
    <row r="572">
      <c r="A572">
        <f>HYPERLINK("https://stackoverflow.com/q/61526443", "61526443")</f>
        <v/>
      </c>
      <c r="B572" t="n">
        <v>0.4714795008912656</v>
      </c>
    </row>
    <row r="573">
      <c r="A573">
        <f>HYPERLINK("https://stackoverflow.com/q/61548727", "61548727")</f>
        <v/>
      </c>
      <c r="B573" t="n">
        <v>0.3206896551724138</v>
      </c>
    </row>
    <row r="574">
      <c r="A574">
        <f>HYPERLINK("https://stackoverflow.com/q/61552568", "61552568")</f>
        <v/>
      </c>
      <c r="B574" t="n">
        <v>0.3980392156862745</v>
      </c>
    </row>
    <row r="575">
      <c r="A575">
        <f>HYPERLINK("https://stackoverflow.com/q/61583655", "61583655")</f>
        <v/>
      </c>
      <c r="B575" t="n">
        <v>0.4723756906077348</v>
      </c>
    </row>
    <row r="576">
      <c r="A576">
        <f>HYPERLINK("https://stackoverflow.com/q/61588758", "61588758")</f>
        <v/>
      </c>
      <c r="B576" t="n">
        <v>0.4925595238095239</v>
      </c>
    </row>
    <row r="577">
      <c r="A577">
        <f>HYPERLINK("https://stackoverflow.com/q/61611950", "61611950")</f>
        <v/>
      </c>
      <c r="B577" t="n">
        <v>0.467948717948718</v>
      </c>
    </row>
    <row r="578">
      <c r="A578">
        <f>HYPERLINK("https://stackoverflow.com/q/61632938", "61632938")</f>
        <v/>
      </c>
      <c r="B578" t="n">
        <v>0.3394607843137255</v>
      </c>
    </row>
    <row r="579">
      <c r="A579">
        <f>HYPERLINK("https://stackoverflow.com/q/61634293", "61634293")</f>
        <v/>
      </c>
      <c r="B579" t="n">
        <v>0.3737745098039215</v>
      </c>
    </row>
    <row r="580">
      <c r="A580">
        <f>HYPERLINK("https://stackoverflow.com/q/61656958", "61656958")</f>
        <v/>
      </c>
      <c r="B580" t="n">
        <v>0.8496794871794872</v>
      </c>
    </row>
    <row r="581">
      <c r="A581">
        <f>HYPERLINK("https://stackoverflow.com/q/61671196", "61671196")</f>
        <v/>
      </c>
      <c r="B581" t="n">
        <v>0.339430894308943</v>
      </c>
    </row>
    <row r="582">
      <c r="A582">
        <f>HYPERLINK("https://stackoverflow.com/q/61674856", "61674856")</f>
        <v/>
      </c>
      <c r="B582" t="n">
        <v>0.466867469879518</v>
      </c>
    </row>
    <row r="583">
      <c r="A583">
        <f>HYPERLINK("https://stackoverflow.com/q/61676798", "61676798")</f>
        <v/>
      </c>
      <c r="B583" t="n">
        <v>0.4703389830508474</v>
      </c>
    </row>
    <row r="584">
      <c r="A584">
        <f>HYPERLINK("https://stackoverflow.com/q/61677805", "61677805")</f>
        <v/>
      </c>
      <c r="B584" t="n">
        <v>0.5839328537170263</v>
      </c>
    </row>
    <row r="585">
      <c r="A585">
        <f>HYPERLINK("https://stackoverflow.com/q/61687572", "61687572")</f>
        <v/>
      </c>
      <c r="B585" t="n">
        <v>0.4708121827411167</v>
      </c>
    </row>
    <row r="586">
      <c r="A586">
        <f>HYPERLINK("https://stackoverflow.com/q/61729358", "61729358")</f>
        <v/>
      </c>
      <c r="B586" t="n">
        <v>0.331311380704795</v>
      </c>
    </row>
    <row r="587">
      <c r="A587">
        <f>HYPERLINK("https://stackoverflow.com/q/61731925", "61731925")</f>
        <v/>
      </c>
      <c r="B587" t="n">
        <v>0.3740942028985507</v>
      </c>
    </row>
    <row r="588">
      <c r="A588">
        <f>HYPERLINK("https://stackoverflow.com/q/61734680", "61734680")</f>
        <v/>
      </c>
      <c r="B588" t="n">
        <v>0.5721649484536081</v>
      </c>
    </row>
    <row r="589">
      <c r="A589">
        <f>HYPERLINK("https://stackoverflow.com/q/61749474", "61749474")</f>
        <v/>
      </c>
      <c r="B589" t="n">
        <v>0.4668508287292817</v>
      </c>
    </row>
    <row r="590">
      <c r="A590">
        <f>HYPERLINK("https://stackoverflow.com/q/61759228", "61759228")</f>
        <v/>
      </c>
      <c r="B590" t="n">
        <v>0.4798387096774195</v>
      </c>
    </row>
    <row r="591">
      <c r="A591">
        <f>HYPERLINK("https://stackoverflow.com/q/61778472", "61778472")</f>
        <v/>
      </c>
      <c r="B591" t="n">
        <v>0.432349323493235</v>
      </c>
    </row>
    <row r="592">
      <c r="A592">
        <f>HYPERLINK("https://stackoverflow.com/q/61780469", "61780469")</f>
        <v/>
      </c>
      <c r="B592" t="n">
        <v>0.425</v>
      </c>
    </row>
    <row r="593">
      <c r="A593">
        <f>HYPERLINK("https://stackoverflow.com/q/61798937", "61798937")</f>
        <v/>
      </c>
      <c r="B593" t="n">
        <v>0.581159420289855</v>
      </c>
    </row>
    <row r="594">
      <c r="A594">
        <f>HYPERLINK("https://stackoverflow.com/q/61817845", "61817845")</f>
        <v/>
      </c>
      <c r="B594" t="n">
        <v>0.3557213930348258</v>
      </c>
    </row>
    <row r="595">
      <c r="A595">
        <f>HYPERLINK("https://stackoverflow.com/q/61838119", "61838119")</f>
        <v/>
      </c>
      <c r="B595" t="n">
        <v>0.8477011494252875</v>
      </c>
    </row>
    <row r="596">
      <c r="A596">
        <f>HYPERLINK("https://stackoverflow.com/q/61842832", "61842832")</f>
        <v/>
      </c>
      <c r="B596" t="n">
        <v>0.5851990049751244</v>
      </c>
    </row>
    <row r="597">
      <c r="A597">
        <f>HYPERLINK("https://stackoverflow.com/q/61845738", "61845738")</f>
        <v/>
      </c>
      <c r="B597" t="n">
        <v>0.3557213930348258</v>
      </c>
    </row>
    <row r="598">
      <c r="A598">
        <f>HYPERLINK("https://stackoverflow.com/q/61865302", "61865302")</f>
        <v/>
      </c>
      <c r="B598" t="n">
        <v>0.710633946830266</v>
      </c>
    </row>
    <row r="599">
      <c r="A599">
        <f>HYPERLINK("https://stackoverflow.com/q/61904800", "61904800")</f>
        <v/>
      </c>
      <c r="B599" t="n">
        <v>0.3807339449541284</v>
      </c>
    </row>
    <row r="600">
      <c r="A600">
        <f>HYPERLINK("https://stackoverflow.com/q/61919301", "61919301")</f>
        <v/>
      </c>
      <c r="B600" t="n">
        <v>0.4741100323624596</v>
      </c>
    </row>
    <row r="601">
      <c r="A601">
        <f>HYPERLINK("https://stackoverflow.com/q/61939435", "61939435")</f>
        <v/>
      </c>
      <c r="B601" t="n">
        <v>0.6331521739130435</v>
      </c>
    </row>
    <row r="602">
      <c r="A602">
        <f>HYPERLINK("https://stackoverflow.com/q/61950117", "61950117")</f>
        <v/>
      </c>
      <c r="B602" t="n">
        <v>0.3557213930348258</v>
      </c>
    </row>
    <row r="603">
      <c r="A603">
        <f>HYPERLINK("https://stackoverflow.com/q/62014768", "62014768")</f>
        <v/>
      </c>
      <c r="B603" t="n">
        <v>0.6774580335731415</v>
      </c>
    </row>
    <row r="604">
      <c r="A604">
        <f>HYPERLINK("https://stackoverflow.com/q/62020899", "62020899")</f>
        <v/>
      </c>
      <c r="B604" t="n">
        <v>0.2450980392156863</v>
      </c>
    </row>
    <row r="605">
      <c r="A605">
        <f>HYPERLINK("https://stackoverflow.com/q/62037429", "62037429")</f>
        <v/>
      </c>
      <c r="B605" t="n">
        <v>0.3438818565400844</v>
      </c>
    </row>
    <row r="606">
      <c r="A606">
        <f>HYPERLINK("https://stackoverflow.com/q/62065508", "62065508")</f>
        <v/>
      </c>
      <c r="B606" t="n">
        <v>0.4146005509641873</v>
      </c>
    </row>
    <row r="607">
      <c r="A607">
        <f>HYPERLINK("https://stackoverflow.com/q/62074209", "62074209")</f>
        <v/>
      </c>
      <c r="B607" t="n">
        <v>0.3446428571428571</v>
      </c>
    </row>
    <row r="608">
      <c r="A608">
        <f>HYPERLINK("https://stackoverflow.com/q/62078096", "62078096")</f>
        <v/>
      </c>
      <c r="B608" t="n">
        <v>0.4406392694063926</v>
      </c>
    </row>
    <row r="609">
      <c r="A609">
        <f>HYPERLINK("https://stackoverflow.com/q/62100452", "62100452")</f>
        <v/>
      </c>
      <c r="B609" t="n">
        <v>0.5975609756097562</v>
      </c>
    </row>
    <row r="610">
      <c r="A610">
        <f>HYPERLINK("https://stackoverflow.com/q/62103461", "62103461")</f>
        <v/>
      </c>
      <c r="B610" t="n">
        <v>0.2686274509803921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