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0.2617021276595745</v>
      </c>
    </row>
    <row r="3">
      <c r="A3">
        <f>HYPERLINK("https://stackoverflow.com/q/2022549", "2022549")</f>
        <v/>
      </c>
      <c r="B3" t="n">
        <v>0.3953662182361734</v>
      </c>
    </row>
    <row r="4">
      <c r="A4">
        <f>HYPERLINK("https://stackoverflow.com/q/8040701", "8040701")</f>
        <v/>
      </c>
      <c r="B4" t="n">
        <v>0.3661858974358974</v>
      </c>
    </row>
    <row r="5">
      <c r="A5">
        <f>HYPERLINK("https://stackoverflow.com/q/8067099", "8067099")</f>
        <v/>
      </c>
      <c r="B5" t="n">
        <v>0.4677047289504037</v>
      </c>
    </row>
    <row r="6">
      <c r="A6">
        <f>HYPERLINK("https://stackoverflow.com/q/8430681", "8430681")</f>
        <v/>
      </c>
      <c r="B6" t="n">
        <v>0.5247933884297521</v>
      </c>
    </row>
    <row r="7">
      <c r="A7">
        <f>HYPERLINK("https://stackoverflow.com/q/9588748", "9588748")</f>
        <v/>
      </c>
      <c r="B7" t="n">
        <v>0.4636098981077147</v>
      </c>
    </row>
    <row r="8">
      <c r="A8">
        <f>HYPERLINK("https://stackoverflow.com/q/11306027", "11306027")</f>
        <v/>
      </c>
      <c r="B8" t="n">
        <v>0.5482142857142857</v>
      </c>
    </row>
    <row r="9">
      <c r="A9">
        <f>HYPERLINK("https://stackoverflow.com/q/11316689", "11316689")</f>
        <v/>
      </c>
      <c r="B9" t="n">
        <v>0.3416666666666666</v>
      </c>
    </row>
    <row r="10">
      <c r="A10">
        <f>HYPERLINK("https://stackoverflow.com/q/12729100", "12729100")</f>
        <v/>
      </c>
      <c r="B10" t="n">
        <v>0.3292682926829268</v>
      </c>
    </row>
    <row r="11">
      <c r="A11">
        <f>HYPERLINK("https://stackoverflow.com/q/13767870", "13767870")</f>
        <v/>
      </c>
      <c r="B11" t="n">
        <v>0.3750000000000001</v>
      </c>
    </row>
    <row r="12">
      <c r="A12">
        <f>HYPERLINK("https://stackoverflow.com/q/13929746", "13929746")</f>
        <v/>
      </c>
      <c r="B12" t="n">
        <v>0.3987695749440716</v>
      </c>
    </row>
    <row r="13">
      <c r="A13">
        <f>HYPERLINK("https://stackoverflow.com/q/14001746", "14001746")</f>
        <v/>
      </c>
      <c r="B13" t="n">
        <v>0.340625</v>
      </c>
    </row>
    <row r="14">
      <c r="A14">
        <f>HYPERLINK("https://stackoverflow.com/q/17389702", "17389702")</f>
        <v/>
      </c>
      <c r="B14" t="n">
        <v>0.4256198347107439</v>
      </c>
    </row>
    <row r="15">
      <c r="A15">
        <f>HYPERLINK("https://stackoverflow.com/q/17758355", "17758355")</f>
        <v/>
      </c>
      <c r="B15" t="n">
        <v>0.5802083333333333</v>
      </c>
    </row>
    <row r="16">
      <c r="A16">
        <f>HYPERLINK("https://stackoverflow.com/q/18368258", "18368258")</f>
        <v/>
      </c>
      <c r="B16" t="n">
        <v>0.3379204892966361</v>
      </c>
    </row>
    <row r="17">
      <c r="A17">
        <f>HYPERLINK("https://stackoverflow.com/q/18933749", "18933749")</f>
        <v/>
      </c>
      <c r="B17" t="n">
        <v>0.4999999999999999</v>
      </c>
    </row>
    <row r="18">
      <c r="A18">
        <f>HYPERLINK("https://stackoverflow.com/q/19438872", "19438872")</f>
        <v/>
      </c>
      <c r="B18" t="n">
        <v>0.4890109890109889</v>
      </c>
    </row>
    <row r="19">
      <c r="A19">
        <f>HYPERLINK("https://stackoverflow.com/q/19802076", "19802076")</f>
        <v/>
      </c>
      <c r="B19" t="n">
        <v>0.6570247933884298</v>
      </c>
    </row>
    <row r="20">
      <c r="A20">
        <f>HYPERLINK("https://stackoverflow.com/q/20437820", "20437820")</f>
        <v/>
      </c>
      <c r="B20" t="n">
        <v>0.6547619047619048</v>
      </c>
    </row>
    <row r="21">
      <c r="A21">
        <f>HYPERLINK("https://stackoverflow.com/q/21422363", "21422363")</f>
        <v/>
      </c>
      <c r="B21" t="n">
        <v>0.2349081364829396</v>
      </c>
    </row>
    <row r="22">
      <c r="A22">
        <f>HYPERLINK("https://stackoverflow.com/q/22163118", "22163118")</f>
        <v/>
      </c>
      <c r="B22" t="n">
        <v>0.4198312236286919</v>
      </c>
    </row>
    <row r="23">
      <c r="A23">
        <f>HYPERLINK("https://stackoverflow.com/q/22562925", "22562925")</f>
        <v/>
      </c>
      <c r="B23" t="n">
        <v>0.3543689320388349</v>
      </c>
    </row>
    <row r="24">
      <c r="A24">
        <f>HYPERLINK("https://stackoverflow.com/q/22563944", "22563944")</f>
        <v/>
      </c>
      <c r="B24" t="n">
        <v>0.4928057553956835</v>
      </c>
    </row>
    <row r="25">
      <c r="A25">
        <f>HYPERLINK("https://stackoverflow.com/q/23062636", "23062636")</f>
        <v/>
      </c>
      <c r="B25" t="n">
        <v>0.3957055214723926</v>
      </c>
    </row>
    <row r="26">
      <c r="A26">
        <f>HYPERLINK("https://stackoverflow.com/q/23813639", "23813639")</f>
        <v/>
      </c>
      <c r="B26" t="n">
        <v>0.3166666666666667</v>
      </c>
    </row>
    <row r="27">
      <c r="A27">
        <f>HYPERLINK("https://stackoverflow.com/q/24764540", "24764540")</f>
        <v/>
      </c>
      <c r="B27" t="n">
        <v>0.3884976525821597</v>
      </c>
    </row>
    <row r="28">
      <c r="A28">
        <f>HYPERLINK("https://stackoverflow.com/q/24808967", "24808967")</f>
        <v/>
      </c>
      <c r="B28" t="n">
        <v>0.5833333333333334</v>
      </c>
    </row>
    <row r="29">
      <c r="A29">
        <f>HYPERLINK("https://stackoverflow.com/q/25801442", "25801442")</f>
        <v/>
      </c>
      <c r="B29" t="n">
        <v>0.3746177370030581</v>
      </c>
    </row>
    <row r="30">
      <c r="A30">
        <f>HYPERLINK("https://stackoverflow.com/q/26585466", "26585466")</f>
        <v/>
      </c>
      <c r="B30" t="n">
        <v>0.3628205128205129</v>
      </c>
    </row>
    <row r="31">
      <c r="A31">
        <f>HYPERLINK("https://stackoverflow.com/q/26642065", "26642065")</f>
        <v/>
      </c>
      <c r="B31" t="n">
        <v>0.4166666666666666</v>
      </c>
    </row>
    <row r="32">
      <c r="A32">
        <f>HYPERLINK("https://stackoverflow.com/q/26779046", "26779046")</f>
        <v/>
      </c>
      <c r="B32" t="n">
        <v>0.5336021505376345</v>
      </c>
    </row>
    <row r="33">
      <c r="A33">
        <f>HYPERLINK("https://stackoverflow.com/q/28865644", "28865644")</f>
        <v/>
      </c>
      <c r="B33" t="n">
        <v>0.3300865800865802</v>
      </c>
    </row>
    <row r="34">
      <c r="A34">
        <f>HYPERLINK("https://stackoverflow.com/q/28991453", "28991453")</f>
        <v/>
      </c>
      <c r="B34" t="n">
        <v>0.3207364341085271</v>
      </c>
    </row>
    <row r="35">
      <c r="A35">
        <f>HYPERLINK("https://stackoverflow.com/q/29060765", "29060765")</f>
        <v/>
      </c>
      <c r="B35" t="n">
        <v>0.3538812785388127</v>
      </c>
    </row>
    <row r="36">
      <c r="A36">
        <f>HYPERLINK("https://stackoverflow.com/q/29308113", "29308113")</f>
        <v/>
      </c>
      <c r="B36" t="n">
        <v>0.5032000000000001</v>
      </c>
    </row>
    <row r="37">
      <c r="A37">
        <f>HYPERLINK("https://stackoverflow.com/q/29395319", "29395319")</f>
        <v/>
      </c>
      <c r="B37" t="n">
        <v>0.5687984496124031</v>
      </c>
    </row>
    <row r="38">
      <c r="A38">
        <f>HYPERLINK("https://stackoverflow.com/q/30025388", "30025388")</f>
        <v/>
      </c>
      <c r="B38" t="n">
        <v>0.5547945205479452</v>
      </c>
    </row>
    <row r="39">
      <c r="A39">
        <f>HYPERLINK("https://stackoverflow.com/q/31593793", "31593793")</f>
        <v/>
      </c>
      <c r="B39" t="n">
        <v>0.6067708333333333</v>
      </c>
    </row>
    <row r="40">
      <c r="A40">
        <f>HYPERLINK("https://stackoverflow.com/q/31838489", "31838489")</f>
        <v/>
      </c>
      <c r="B40" t="n">
        <v>0.3742937853107345</v>
      </c>
    </row>
    <row r="41">
      <c r="A41">
        <f>HYPERLINK("https://stackoverflow.com/q/32306914", "32306914")</f>
        <v/>
      </c>
      <c r="B41" t="n">
        <v>0.5725108225108225</v>
      </c>
    </row>
    <row r="42">
      <c r="A42">
        <f>HYPERLINK("https://stackoverflow.com/q/32512054", "32512054")</f>
        <v/>
      </c>
      <c r="B42" t="n">
        <v>0.2912087912087912</v>
      </c>
    </row>
    <row r="43">
      <c r="A43">
        <f>HYPERLINK("https://stackoverflow.com/q/32523590", "32523590")</f>
        <v/>
      </c>
      <c r="B43" t="n">
        <v>0.5013440860215055</v>
      </c>
    </row>
    <row r="44">
      <c r="A44">
        <f>HYPERLINK("https://stackoverflow.com/q/32662381", "32662381")</f>
        <v/>
      </c>
      <c r="B44" t="n">
        <v>0.4461426491994178</v>
      </c>
    </row>
    <row r="45">
      <c r="A45">
        <f>HYPERLINK("https://stackoverflow.com/q/32698744", "32698744")</f>
        <v/>
      </c>
      <c r="B45" t="n">
        <v>0.4901129943502825</v>
      </c>
    </row>
    <row r="46">
      <c r="A46">
        <f>HYPERLINK("https://stackoverflow.com/q/32706271", "32706271")</f>
        <v/>
      </c>
      <c r="B46" t="n">
        <v>0.594488188976378</v>
      </c>
    </row>
    <row r="47">
      <c r="A47">
        <f>HYPERLINK("https://stackoverflow.com/q/32747702", "32747702")</f>
        <v/>
      </c>
      <c r="B47" t="n">
        <v>0.2556497175141243</v>
      </c>
    </row>
    <row r="48">
      <c r="A48">
        <f>HYPERLINK("https://stackoverflow.com/q/32750425", "32750425")</f>
        <v/>
      </c>
      <c r="B48" t="n">
        <v>0.6258389261744967</v>
      </c>
    </row>
    <row r="49">
      <c r="A49">
        <f>HYPERLINK("https://stackoverflow.com/q/32837080", "32837080")</f>
        <v/>
      </c>
      <c r="B49" t="n">
        <v>0.4620098039215686</v>
      </c>
    </row>
    <row r="50">
      <c r="A50">
        <f>HYPERLINK("https://stackoverflow.com/q/32863735", "32863735")</f>
        <v/>
      </c>
      <c r="B50" t="n">
        <v>0.5467479674796748</v>
      </c>
    </row>
    <row r="51">
      <c r="A51">
        <f>HYPERLINK("https://stackoverflow.com/q/32987050", "32987050")</f>
        <v/>
      </c>
      <c r="B51" t="n">
        <v>0.4395161290322581</v>
      </c>
    </row>
    <row r="52">
      <c r="A52">
        <f>HYPERLINK("https://stackoverflow.com/q/33016067", "33016067")</f>
        <v/>
      </c>
      <c r="B52" t="n">
        <v>0.2605177993527508</v>
      </c>
    </row>
    <row r="53">
      <c r="A53">
        <f>HYPERLINK("https://stackoverflow.com/q/34179466", "34179466")</f>
        <v/>
      </c>
      <c r="B53" t="n">
        <v>0.4453124999999999</v>
      </c>
    </row>
    <row r="54">
      <c r="A54">
        <f>HYPERLINK("https://stackoverflow.com/q/34228425", "34228425")</f>
        <v/>
      </c>
      <c r="B54" t="n">
        <v>0.6346578366445916</v>
      </c>
    </row>
    <row r="55">
      <c r="A55">
        <f>HYPERLINK("https://stackoverflow.com/q/34504198", "34504198")</f>
        <v/>
      </c>
      <c r="B55" t="n">
        <v>0.3672480620155039</v>
      </c>
    </row>
    <row r="56">
      <c r="A56">
        <f>HYPERLINK("https://stackoverflow.com/q/34545785", "34545785")</f>
        <v/>
      </c>
      <c r="B56" t="n">
        <v>0.3704819277108433</v>
      </c>
    </row>
    <row r="57">
      <c r="A57">
        <f>HYPERLINK("https://stackoverflow.com/q/34776120", "34776120")</f>
        <v/>
      </c>
      <c r="B57" t="n">
        <v>0.3196078431372549</v>
      </c>
    </row>
    <row r="58">
      <c r="A58">
        <f>HYPERLINK("https://stackoverflow.com/q/34819005", "34819005")</f>
        <v/>
      </c>
      <c r="B58" t="n">
        <v>0.3707482993197279</v>
      </c>
    </row>
    <row r="59">
      <c r="A59">
        <f>HYPERLINK("https://stackoverflow.com/q/34881746", "34881746")</f>
        <v/>
      </c>
      <c r="B59" t="n">
        <v>0.42</v>
      </c>
    </row>
    <row r="60">
      <c r="A60">
        <f>HYPERLINK("https://stackoverflow.com/q/35250844", "35250844")</f>
        <v/>
      </c>
      <c r="B60" t="n">
        <v>0.6201298701298702</v>
      </c>
    </row>
    <row r="61">
      <c r="A61">
        <f>HYPERLINK("https://stackoverflow.com/q/35302025", "35302025")</f>
        <v/>
      </c>
      <c r="B61" t="n">
        <v>0.6051693404634582</v>
      </c>
    </row>
    <row r="62">
      <c r="A62">
        <f>HYPERLINK("https://stackoverflow.com/q/35343564", "35343564")</f>
        <v/>
      </c>
      <c r="B62" t="n">
        <v>0.3677083333333334</v>
      </c>
    </row>
    <row r="63">
      <c r="A63">
        <f>HYPERLINK("https://stackoverflow.com/q/35578153", "35578153")</f>
        <v/>
      </c>
      <c r="B63" t="n">
        <v>0.5397727272727273</v>
      </c>
    </row>
    <row r="64">
      <c r="A64">
        <f>HYPERLINK("https://stackoverflow.com/q/35645102", "35645102")</f>
        <v/>
      </c>
      <c r="B64" t="n">
        <v>0.3615196078431373</v>
      </c>
    </row>
    <row r="65">
      <c r="A65">
        <f>HYPERLINK("https://stackoverflow.com/q/35837025", "35837025")</f>
        <v/>
      </c>
      <c r="B65" t="n">
        <v>0.5194319880418535</v>
      </c>
    </row>
    <row r="66">
      <c r="A66">
        <f>HYPERLINK("https://stackoverflow.com/q/36229215", "36229215")</f>
        <v/>
      </c>
      <c r="B66" t="n">
        <v>0.3124156545209177</v>
      </c>
    </row>
    <row r="67">
      <c r="A67">
        <f>HYPERLINK("https://stackoverflow.com/q/36643655", "36643655")</f>
        <v/>
      </c>
      <c r="B67" t="n">
        <v>0.469047619047619</v>
      </c>
    </row>
    <row r="68">
      <c r="A68">
        <f>HYPERLINK("https://stackoverflow.com/q/36766698", "36766698")</f>
        <v/>
      </c>
      <c r="B68" t="n">
        <v>0.4957805907172995</v>
      </c>
    </row>
    <row r="69">
      <c r="A69">
        <f>HYPERLINK("https://stackoverflow.com/q/37945129", "37945129")</f>
        <v/>
      </c>
      <c r="B69" t="n">
        <v>0.5848484848484847</v>
      </c>
    </row>
    <row r="70">
      <c r="A70">
        <f>HYPERLINK("https://stackoverflow.com/q/38014078", "38014078")</f>
        <v/>
      </c>
      <c r="B70" t="n">
        <v>0.5720238095238096</v>
      </c>
    </row>
    <row r="71">
      <c r="A71">
        <f>HYPERLINK("https://stackoverflow.com/q/38112943", "38112943")</f>
        <v/>
      </c>
      <c r="B71" t="n">
        <v>0.3581314878892733</v>
      </c>
    </row>
    <row r="72">
      <c r="A72">
        <f>HYPERLINK("https://stackoverflow.com/q/38168927", "38168927")</f>
        <v/>
      </c>
      <c r="B72" t="n">
        <v>0.4166666666666666</v>
      </c>
    </row>
    <row r="73">
      <c r="A73">
        <f>HYPERLINK("https://stackoverflow.com/q/38265464", "38265464")</f>
        <v/>
      </c>
      <c r="B73" t="n">
        <v>0.5625</v>
      </c>
    </row>
    <row r="74">
      <c r="A74">
        <f>HYPERLINK("https://stackoverflow.com/q/38327633", "38327633")</f>
        <v/>
      </c>
      <c r="B74" t="n">
        <v>0.6294964028776978</v>
      </c>
    </row>
    <row r="75">
      <c r="A75">
        <f>HYPERLINK("https://stackoverflow.com/q/38842894", "38842894")</f>
        <v/>
      </c>
      <c r="B75" t="n">
        <v>0.3947368421052632</v>
      </c>
    </row>
    <row r="76">
      <c r="A76">
        <f>HYPERLINK("https://stackoverflow.com/q/39040345", "39040345")</f>
        <v/>
      </c>
      <c r="B76" t="n">
        <v>0.3582677165354331</v>
      </c>
    </row>
    <row r="77">
      <c r="A77">
        <f>HYPERLINK("https://stackoverflow.com/q/39149917", "39149917")</f>
        <v/>
      </c>
      <c r="B77" t="n">
        <v>0.4561781609195403</v>
      </c>
    </row>
    <row r="78">
      <c r="A78">
        <f>HYPERLINK("https://stackoverflow.com/q/39566021", "39566021")</f>
        <v/>
      </c>
      <c r="B78" t="n">
        <v>0.2821969696969697</v>
      </c>
    </row>
    <row r="79">
      <c r="A79">
        <f>HYPERLINK("https://stackoverflow.com/q/40375194", "40375194")</f>
        <v/>
      </c>
      <c r="B79" t="n">
        <v>0.4987745098039216</v>
      </c>
    </row>
    <row r="80">
      <c r="A80">
        <f>HYPERLINK("https://stackoverflow.com/q/40395921", "40395921")</f>
        <v/>
      </c>
      <c r="B80" t="n">
        <v>0.3848484848484848</v>
      </c>
    </row>
    <row r="81">
      <c r="A81">
        <f>HYPERLINK("https://stackoverflow.com/q/40461083", "40461083")</f>
        <v/>
      </c>
      <c r="B81" t="n">
        <v>0.3017241379310345</v>
      </c>
    </row>
    <row r="82">
      <c r="A82">
        <f>HYPERLINK("https://stackoverflow.com/q/40844174", "40844174")</f>
        <v/>
      </c>
      <c r="B82" t="n">
        <v>0.3342245989304813</v>
      </c>
    </row>
    <row r="83">
      <c r="A83">
        <f>HYPERLINK("https://stackoverflow.com/q/41201796", "41201796")</f>
        <v/>
      </c>
      <c r="B83" t="n">
        <v>0.3204225352112676</v>
      </c>
    </row>
    <row r="84">
      <c r="A84">
        <f>HYPERLINK("https://stackoverflow.com/q/41420363", "41420363")</f>
        <v/>
      </c>
      <c r="B84" t="n">
        <v>0.5000000000000001</v>
      </c>
    </row>
    <row r="85">
      <c r="A85">
        <f>HYPERLINK("https://stackoverflow.com/q/41574944", "41574944")</f>
        <v/>
      </c>
      <c r="B85" t="n">
        <v>0.6005917159763314</v>
      </c>
    </row>
    <row r="86">
      <c r="A86">
        <f>HYPERLINK("https://stackoverflow.com/q/41639069", "41639069")</f>
        <v/>
      </c>
      <c r="B86" t="n">
        <v>0.5489583333333333</v>
      </c>
    </row>
    <row r="87">
      <c r="A87">
        <f>HYPERLINK("https://stackoverflow.com/q/41800137", "41800137")</f>
        <v/>
      </c>
      <c r="B87" t="n">
        <v>0.3950216450216451</v>
      </c>
    </row>
    <row r="88">
      <c r="A88">
        <f>HYPERLINK("https://stackoverflow.com/q/42020377", "42020377")</f>
        <v/>
      </c>
      <c r="B88" t="n">
        <v>0.3390243902439025</v>
      </c>
    </row>
    <row r="89">
      <c r="A89">
        <f>HYPERLINK("https://stackoverflow.com/q/42024359", "42024359")</f>
        <v/>
      </c>
      <c r="B89" t="n">
        <v>0.4204119850187266</v>
      </c>
    </row>
    <row r="90">
      <c r="A90">
        <f>HYPERLINK("https://stackoverflow.com/q/42169656", "42169656")</f>
        <v/>
      </c>
      <c r="B90" t="n">
        <v>0.4493769470404985</v>
      </c>
    </row>
    <row r="91">
      <c r="A91">
        <f>HYPERLINK("https://stackoverflow.com/q/42375516", "42375516")</f>
        <v/>
      </c>
      <c r="B91" t="n">
        <v>0.3109452736318407</v>
      </c>
    </row>
    <row r="92">
      <c r="A92">
        <f>HYPERLINK("https://stackoverflow.com/q/42642927", "42642927")</f>
        <v/>
      </c>
      <c r="B92" t="n">
        <v>0.5044642857142857</v>
      </c>
    </row>
    <row r="93">
      <c r="A93">
        <f>HYPERLINK("https://stackoverflow.com/q/42835744", "42835744")</f>
        <v/>
      </c>
      <c r="B93" t="n">
        <v>0.3241758241758242</v>
      </c>
    </row>
    <row r="94">
      <c r="A94">
        <f>HYPERLINK("https://stackoverflow.com/q/42908516", "42908516")</f>
        <v/>
      </c>
      <c r="B94" t="n">
        <v>0.5159574468085106</v>
      </c>
    </row>
    <row r="95">
      <c r="A95">
        <f>HYPERLINK("https://stackoverflow.com/q/42959530", "42959530")</f>
        <v/>
      </c>
      <c r="B95" t="n">
        <v>0.3373983739837398</v>
      </c>
    </row>
    <row r="96">
      <c r="A96">
        <f>HYPERLINK("https://stackoverflow.com/q/43096166", "43096166")</f>
        <v/>
      </c>
      <c r="B96" t="n">
        <v>0.4261904761904761</v>
      </c>
    </row>
    <row r="97">
      <c r="A97">
        <f>HYPERLINK("https://stackoverflow.com/q/43157336", "43157336")</f>
        <v/>
      </c>
      <c r="B97" t="n">
        <v>0.4644970414201184</v>
      </c>
    </row>
    <row r="98">
      <c r="A98">
        <f>HYPERLINK("https://stackoverflow.com/q/43261170", "43261170")</f>
        <v/>
      </c>
      <c r="B98" t="n">
        <v>0.5313102119460502</v>
      </c>
    </row>
    <row r="99">
      <c r="A99">
        <f>HYPERLINK("https://stackoverflow.com/q/43589592", "43589592")</f>
        <v/>
      </c>
      <c r="B99" t="n">
        <v>0.5318840579710145</v>
      </c>
    </row>
    <row r="100">
      <c r="A100">
        <f>HYPERLINK("https://stackoverflow.com/q/43655581", "43655581")</f>
        <v/>
      </c>
      <c r="B100" t="n">
        <v>0.5129449838187702</v>
      </c>
    </row>
    <row r="101">
      <c r="A101">
        <f>HYPERLINK("https://stackoverflow.com/q/43737787", "43737787")</f>
        <v/>
      </c>
      <c r="B101" t="n">
        <v>0.4849624060150377</v>
      </c>
    </row>
    <row r="102">
      <c r="A102">
        <f>HYPERLINK("https://stackoverflow.com/q/43995641", "43995641")</f>
        <v/>
      </c>
      <c r="B102" t="n">
        <v>0.342948717948718</v>
      </c>
    </row>
    <row r="103">
      <c r="A103">
        <f>HYPERLINK("https://stackoverflow.com/q/44131065", "44131065")</f>
        <v/>
      </c>
      <c r="B103" t="n">
        <v>0.410919540229885</v>
      </c>
    </row>
    <row r="104">
      <c r="A104">
        <f>HYPERLINK("https://stackoverflow.com/q/44233707", "44233707")</f>
        <v/>
      </c>
      <c r="B104" t="n">
        <v>0.4535864978902953</v>
      </c>
    </row>
    <row r="105">
      <c r="A105">
        <f>HYPERLINK("https://stackoverflow.com/q/44419262", "44419262")</f>
        <v/>
      </c>
      <c r="B105" t="n">
        <v>0.41324200913242</v>
      </c>
    </row>
    <row r="106">
      <c r="A106">
        <f>HYPERLINK("https://stackoverflow.com/q/44535351", "44535351")</f>
        <v/>
      </c>
      <c r="B106" t="n">
        <v>0.3863636363636364</v>
      </c>
    </row>
    <row r="107">
      <c r="A107">
        <f>HYPERLINK("https://stackoverflow.com/q/44694808", "44694808")</f>
        <v/>
      </c>
      <c r="B107" t="n">
        <v>0.7228360957642725</v>
      </c>
    </row>
    <row r="108">
      <c r="A108">
        <f>HYPERLINK("https://stackoverflow.com/q/44727285", "44727285")</f>
        <v/>
      </c>
      <c r="B108" t="n">
        <v>0.2891156462585033</v>
      </c>
    </row>
    <row r="109">
      <c r="A109">
        <f>HYPERLINK("https://stackoverflow.com/q/44733222", "44733222")</f>
        <v/>
      </c>
      <c r="B109" t="n">
        <v>0.3026960784313726</v>
      </c>
    </row>
    <row r="110">
      <c r="A110">
        <f>HYPERLINK("https://stackoverflow.com/q/44794852", "44794852")</f>
        <v/>
      </c>
      <c r="B110" t="n">
        <v>0.4726027397260273</v>
      </c>
    </row>
    <row r="111">
      <c r="A111">
        <f>HYPERLINK("https://stackoverflow.com/q/44851076", "44851076")</f>
        <v/>
      </c>
      <c r="B111" t="n">
        <v>0.3012232415902141</v>
      </c>
    </row>
    <row r="112">
      <c r="A112">
        <f>HYPERLINK("https://stackoverflow.com/q/45045407", "45045407")</f>
        <v/>
      </c>
      <c r="B112" t="n">
        <v>0.2990867579908675</v>
      </c>
    </row>
    <row r="113">
      <c r="A113">
        <f>HYPERLINK("https://stackoverflow.com/q/45310234", "45310234")</f>
        <v/>
      </c>
      <c r="B113" t="n">
        <v>0.4347079037800687</v>
      </c>
    </row>
    <row r="114">
      <c r="A114">
        <f>HYPERLINK("https://stackoverflow.com/q/45678498", "45678498")</f>
        <v/>
      </c>
      <c r="B114" t="n">
        <v>0.5764525993883792</v>
      </c>
    </row>
    <row r="115">
      <c r="A115">
        <f>HYPERLINK("https://stackoverflow.com/q/45724820", "45724820")</f>
        <v/>
      </c>
      <c r="B115" t="n">
        <v>0.3375706214689265</v>
      </c>
    </row>
    <row r="116">
      <c r="A116">
        <f>HYPERLINK("https://stackoverflow.com/q/45822590", "45822590")</f>
        <v/>
      </c>
      <c r="B116" t="n">
        <v>0.3071428571428571</v>
      </c>
    </row>
    <row r="117">
      <c r="A117">
        <f>HYPERLINK("https://stackoverflow.com/q/45834435", "45834435")</f>
        <v/>
      </c>
      <c r="B117" t="n">
        <v>0.5833333333333333</v>
      </c>
    </row>
    <row r="118">
      <c r="A118">
        <f>HYPERLINK("https://stackoverflow.com/q/45921253", "45921253")</f>
        <v/>
      </c>
      <c r="B118" t="n">
        <v>0.2833333333333334</v>
      </c>
    </row>
    <row r="119">
      <c r="A119">
        <f>HYPERLINK("https://stackoverflow.com/q/45931378", "45931378")</f>
        <v/>
      </c>
      <c r="B119" t="n">
        <v>0.4594202898550724</v>
      </c>
    </row>
    <row r="120">
      <c r="A120">
        <f>HYPERLINK("https://stackoverflow.com/q/45941854", "45941854")</f>
        <v/>
      </c>
      <c r="B120" t="n">
        <v>0.3571428571428572</v>
      </c>
    </row>
    <row r="121">
      <c r="A121">
        <f>HYPERLINK("https://stackoverflow.com/q/45963371", "45963371")</f>
        <v/>
      </c>
      <c r="B121" t="n">
        <v>0.3632246376811595</v>
      </c>
    </row>
    <row r="122">
      <c r="A122">
        <f>HYPERLINK("https://stackoverflow.com/q/45967361", "45967361")</f>
        <v/>
      </c>
      <c r="B122" t="n">
        <v>0.4822916666666667</v>
      </c>
    </row>
    <row r="123">
      <c r="A123">
        <f>HYPERLINK("https://stackoverflow.com/q/45978094", "45978094")</f>
        <v/>
      </c>
      <c r="B123" t="n">
        <v>0.6941391941391942</v>
      </c>
    </row>
    <row r="124">
      <c r="A124">
        <f>HYPERLINK("https://stackoverflow.com/q/46041253", "46041253")</f>
        <v/>
      </c>
      <c r="B124" t="n">
        <v>0.5662878787878787</v>
      </c>
    </row>
    <row r="125">
      <c r="A125">
        <f>HYPERLINK("https://stackoverflow.com/q/46057517", "46057517")</f>
        <v/>
      </c>
      <c r="B125" t="n">
        <v>0.404891304347826</v>
      </c>
    </row>
    <row r="126">
      <c r="A126">
        <f>HYPERLINK("https://stackoverflow.com/q/46058660", "46058660")</f>
        <v/>
      </c>
      <c r="B126" t="n">
        <v>0.4934210526315789</v>
      </c>
    </row>
    <row r="127">
      <c r="A127">
        <f>HYPERLINK("https://stackoverflow.com/q/46065546", "46065546")</f>
        <v/>
      </c>
      <c r="B127" t="n">
        <v>0.3827433628318584</v>
      </c>
    </row>
    <row r="128">
      <c r="A128">
        <f>HYPERLINK("https://stackoverflow.com/q/46067552", "46067552")</f>
        <v/>
      </c>
      <c r="B128" t="n">
        <v>0.3318452380952381</v>
      </c>
    </row>
    <row r="129">
      <c r="A129">
        <f>HYPERLINK("https://stackoverflow.com/q/46195839", "46195839")</f>
        <v/>
      </c>
      <c r="B129" t="n">
        <v>0.4708737864077671</v>
      </c>
    </row>
    <row r="130">
      <c r="A130">
        <f>HYPERLINK("https://stackoverflow.com/q/46226398", "46226398")</f>
        <v/>
      </c>
      <c r="B130" t="n">
        <v>0.2908805031446541</v>
      </c>
    </row>
    <row r="131">
      <c r="A131">
        <f>HYPERLINK("https://stackoverflow.com/q/46295367", "46295367")</f>
        <v/>
      </c>
      <c r="B131" t="n">
        <v>0.573490813648294</v>
      </c>
    </row>
    <row r="132">
      <c r="A132">
        <f>HYPERLINK("https://stackoverflow.com/q/46342043", "46342043")</f>
        <v/>
      </c>
      <c r="B132" t="n">
        <v>0.4807692307692307</v>
      </c>
    </row>
    <row r="133">
      <c r="A133">
        <f>HYPERLINK("https://stackoverflow.com/q/46447525", "46447525")</f>
        <v/>
      </c>
      <c r="B133" t="n">
        <v>0.4686274509803922</v>
      </c>
    </row>
    <row r="134">
      <c r="A134">
        <f>HYPERLINK("https://stackoverflow.com/q/46608926", "46608926")</f>
        <v/>
      </c>
      <c r="B134" t="n">
        <v>0.3568507157464213</v>
      </c>
    </row>
    <row r="135">
      <c r="A135">
        <f>HYPERLINK("https://stackoverflow.com/q/46647682", "46647682")</f>
        <v/>
      </c>
      <c r="B135" t="n">
        <v>0.3961748633879781</v>
      </c>
    </row>
    <row r="136">
      <c r="A136">
        <f>HYPERLINK("https://stackoverflow.com/q/46655042", "46655042")</f>
        <v/>
      </c>
      <c r="B136" t="n">
        <v>0.5223004694835681</v>
      </c>
    </row>
    <row r="137">
      <c r="A137">
        <f>HYPERLINK("https://stackoverflow.com/q/46779664", "46779664")</f>
        <v/>
      </c>
      <c r="B137" t="n">
        <v>0.3038461538461538</v>
      </c>
    </row>
    <row r="138">
      <c r="A138">
        <f>HYPERLINK("https://stackoverflow.com/q/46989444", "46989444")</f>
        <v/>
      </c>
      <c r="B138" t="n">
        <v>0.4551282051282051</v>
      </c>
    </row>
    <row r="139">
      <c r="A139">
        <f>HYPERLINK("https://stackoverflow.com/q/47194805", "47194805")</f>
        <v/>
      </c>
      <c r="B139" t="n">
        <v>0.3377862595419847</v>
      </c>
    </row>
    <row r="140">
      <c r="A140">
        <f>HYPERLINK("https://stackoverflow.com/q/47254010", "47254010")</f>
        <v/>
      </c>
      <c r="B140" t="n">
        <v>0.4293394777265745</v>
      </c>
    </row>
    <row r="141">
      <c r="A141">
        <f>HYPERLINK("https://stackoverflow.com/q/47258899", "47258899")</f>
        <v/>
      </c>
      <c r="B141" t="n">
        <v>0.4999999999999999</v>
      </c>
    </row>
    <row r="142">
      <c r="A142">
        <f>HYPERLINK("https://stackoverflow.com/q/47293778", "47293778")</f>
        <v/>
      </c>
      <c r="B142" t="n">
        <v>0.4947916666666667</v>
      </c>
    </row>
    <row r="143">
      <c r="A143">
        <f>HYPERLINK("https://stackoverflow.com/q/47617463", "47617463")</f>
        <v/>
      </c>
      <c r="B143" t="n">
        <v>0.5965909090909091</v>
      </c>
    </row>
    <row r="144">
      <c r="A144">
        <f>HYPERLINK("https://stackoverflow.com/q/47628734", "47628734")</f>
        <v/>
      </c>
      <c r="B144" t="n">
        <v>0.2679487179487179</v>
      </c>
    </row>
    <row r="145">
      <c r="A145">
        <f>HYPERLINK("https://stackoverflow.com/q/47732539", "47732539")</f>
        <v/>
      </c>
      <c r="B145" t="n">
        <v>0.6511470985155197</v>
      </c>
    </row>
    <row r="146">
      <c r="A146">
        <f>HYPERLINK("https://stackoverflow.com/q/47749485", "47749485")</f>
        <v/>
      </c>
      <c r="B146" t="n">
        <v>0.4534632034632034</v>
      </c>
    </row>
    <row r="147">
      <c r="A147">
        <f>HYPERLINK("https://stackoverflow.com/q/47762700", "47762700")</f>
        <v/>
      </c>
      <c r="B147" t="n">
        <v>0.4014492753623188</v>
      </c>
    </row>
    <row r="148">
      <c r="A148">
        <f>HYPERLINK("https://stackoverflow.com/q/47801654", "47801654")</f>
        <v/>
      </c>
      <c r="B148" t="n">
        <v>0.4294871794871795</v>
      </c>
    </row>
    <row r="149">
      <c r="A149">
        <f>HYPERLINK("https://stackoverflow.com/q/48001643", "48001643")</f>
        <v/>
      </c>
      <c r="B149" t="n">
        <v>0.4195402298850575</v>
      </c>
    </row>
    <row r="150">
      <c r="A150">
        <f>HYPERLINK("https://stackoverflow.com/q/48089860", "48089860")</f>
        <v/>
      </c>
      <c r="B150" t="n">
        <v>0.688301282051282</v>
      </c>
    </row>
    <row r="151">
      <c r="A151">
        <f>HYPERLINK("https://stackoverflow.com/q/48158928", "48158928")</f>
        <v/>
      </c>
      <c r="B151" t="n">
        <v>0.3671874999999999</v>
      </c>
    </row>
    <row r="152">
      <c r="A152">
        <f>HYPERLINK("https://stackoverflow.com/q/48185677", "48185677")</f>
        <v/>
      </c>
      <c r="B152" t="n">
        <v>0.3606060606060605</v>
      </c>
    </row>
    <row r="153">
      <c r="A153">
        <f>HYPERLINK("https://stackoverflow.com/q/48315396", "48315396")</f>
        <v/>
      </c>
      <c r="B153" t="n">
        <v>0.311046511627907</v>
      </c>
    </row>
    <row r="154">
      <c r="A154">
        <f>HYPERLINK("https://stackoverflow.com/q/48392222", "48392222")</f>
        <v/>
      </c>
      <c r="B154" t="n">
        <v>0.3513189448441247</v>
      </c>
    </row>
    <row r="155">
      <c r="A155">
        <f>HYPERLINK("https://stackoverflow.com/q/48439782", "48439782")</f>
        <v/>
      </c>
      <c r="B155" t="n">
        <v>0.3823529411764706</v>
      </c>
    </row>
    <row r="156">
      <c r="A156">
        <f>HYPERLINK("https://stackoverflow.com/q/48633390", "48633390")</f>
        <v/>
      </c>
      <c r="B156" t="n">
        <v>0.344181459566075</v>
      </c>
    </row>
    <row r="157">
      <c r="A157">
        <f>HYPERLINK("https://stackoverflow.com/q/48870896", "48870896")</f>
        <v/>
      </c>
      <c r="B157" t="n">
        <v>0.2534246575342466</v>
      </c>
    </row>
    <row r="158">
      <c r="A158">
        <f>HYPERLINK("https://stackoverflow.com/q/48897493", "48897493")</f>
        <v/>
      </c>
      <c r="B158" t="n">
        <v>0.5627450980392157</v>
      </c>
    </row>
    <row r="159">
      <c r="A159">
        <f>HYPERLINK("https://stackoverflow.com/q/49106800", "49106800")</f>
        <v/>
      </c>
      <c r="B159" t="n">
        <v>0.442090395480226</v>
      </c>
    </row>
    <row r="160">
      <c r="A160">
        <f>HYPERLINK("https://stackoverflow.com/q/49148407", "49148407")</f>
        <v/>
      </c>
      <c r="B160" t="n">
        <v>0.4654471544715447</v>
      </c>
    </row>
    <row r="161">
      <c r="A161">
        <f>HYPERLINK("https://stackoverflow.com/q/49200336", "49200336")</f>
        <v/>
      </c>
      <c r="B161" t="n">
        <v>0.3738095238095238</v>
      </c>
    </row>
    <row r="162">
      <c r="A162">
        <f>HYPERLINK("https://stackoverflow.com/q/49220818", "49220818")</f>
        <v/>
      </c>
      <c r="B162" t="n">
        <v>0.2770114942528736</v>
      </c>
    </row>
    <row r="163">
      <c r="A163">
        <f>HYPERLINK("https://stackoverflow.com/q/49249899", "49249899")</f>
        <v/>
      </c>
      <c r="B163" t="n">
        <v>0.2784090909090909</v>
      </c>
    </row>
    <row r="164">
      <c r="A164">
        <f>HYPERLINK("https://stackoverflow.com/q/49263074", "49263074")</f>
        <v/>
      </c>
      <c r="B164" t="n">
        <v>0.603125</v>
      </c>
    </row>
    <row r="165">
      <c r="A165">
        <f>HYPERLINK("https://stackoverflow.com/q/49409218", "49409218")</f>
        <v/>
      </c>
      <c r="B165" t="n">
        <v>0.3946540880503144</v>
      </c>
    </row>
    <row r="166">
      <c r="A166">
        <f>HYPERLINK("https://stackoverflow.com/q/49467664", "49467664")</f>
        <v/>
      </c>
      <c r="B166" t="n">
        <v>0.4835271317829458</v>
      </c>
    </row>
    <row r="167">
      <c r="A167">
        <f>HYPERLINK("https://stackoverflow.com/q/49493225", "49493225")</f>
        <v/>
      </c>
      <c r="B167" t="n">
        <v>0.6155303030303031</v>
      </c>
    </row>
    <row r="168">
      <c r="A168">
        <f>HYPERLINK("https://stackoverflow.com/q/49544447", "49544447")</f>
        <v/>
      </c>
      <c r="B168" t="n">
        <v>0.4340909090909091</v>
      </c>
    </row>
    <row r="169">
      <c r="A169">
        <f>HYPERLINK("https://stackoverflow.com/q/49553459", "49553459")</f>
        <v/>
      </c>
      <c r="B169" t="n">
        <v>0.3855140186915887</v>
      </c>
    </row>
    <row r="170">
      <c r="A170">
        <f>HYPERLINK("https://stackoverflow.com/q/49563870", "49563870")</f>
        <v/>
      </c>
      <c r="B170" t="n">
        <v>0.3574712643678161</v>
      </c>
    </row>
    <row r="171">
      <c r="A171">
        <f>HYPERLINK("https://stackoverflow.com/q/49644610", "49644610")</f>
        <v/>
      </c>
      <c r="B171" t="n">
        <v>0.4088729016786571</v>
      </c>
    </row>
    <row r="172">
      <c r="A172">
        <f>HYPERLINK("https://stackoverflow.com/q/49666940", "49666940")</f>
        <v/>
      </c>
      <c r="B172" t="n">
        <v>0.5537634408602151</v>
      </c>
    </row>
    <row r="173">
      <c r="A173">
        <f>HYPERLINK("https://stackoverflow.com/q/49670353", "49670353")</f>
        <v/>
      </c>
      <c r="B173" t="n">
        <v>0.4753289473684211</v>
      </c>
    </row>
    <row r="174">
      <c r="A174">
        <f>HYPERLINK("https://stackoverflow.com/q/49838965", "49838965")</f>
        <v/>
      </c>
      <c r="B174" t="n">
        <v>0.5035211267605634</v>
      </c>
    </row>
    <row r="175">
      <c r="A175">
        <f>HYPERLINK("https://stackoverflow.com/q/49848538", "49848538")</f>
        <v/>
      </c>
      <c r="B175" t="n">
        <v>0.5</v>
      </c>
    </row>
    <row r="176">
      <c r="A176">
        <f>HYPERLINK("https://stackoverflow.com/q/49920361", "49920361")</f>
        <v/>
      </c>
      <c r="B176" t="n">
        <v>0.251219512195122</v>
      </c>
    </row>
    <row r="177">
      <c r="A177">
        <f>HYPERLINK("https://stackoverflow.com/q/49921038", "49921038")</f>
        <v/>
      </c>
      <c r="B177" t="n">
        <v>0.3189655172413793</v>
      </c>
    </row>
    <row r="178">
      <c r="A178">
        <f>HYPERLINK("https://stackoverflow.com/q/49929362", "49929362")</f>
        <v/>
      </c>
      <c r="B178" t="n">
        <v>0.3964401294498381</v>
      </c>
    </row>
    <row r="179">
      <c r="A179">
        <f>HYPERLINK("https://stackoverflow.com/q/49997339", "49997339")</f>
        <v/>
      </c>
      <c r="B179" t="n">
        <v>0.2851239669421488</v>
      </c>
    </row>
    <row r="180">
      <c r="A180">
        <f>HYPERLINK("https://stackoverflow.com/q/50116681", "50116681")</f>
        <v/>
      </c>
      <c r="B180" t="n">
        <v>0.5873563218390805</v>
      </c>
    </row>
    <row r="181">
      <c r="A181">
        <f>HYPERLINK("https://stackoverflow.com/q/50125193", "50125193")</f>
        <v/>
      </c>
      <c r="B181" t="n">
        <v>0.470890410958904</v>
      </c>
    </row>
    <row r="182">
      <c r="A182">
        <f>HYPERLINK("https://stackoverflow.com/q/50152309", "50152309")</f>
        <v/>
      </c>
      <c r="B182" t="n">
        <v>0.4999999999999999</v>
      </c>
    </row>
    <row r="183">
      <c r="A183">
        <f>HYPERLINK("https://stackoverflow.com/q/50156366", "50156366")</f>
        <v/>
      </c>
      <c r="B183" t="n">
        <v>0.2809139784946237</v>
      </c>
    </row>
    <row r="184">
      <c r="A184">
        <f>HYPERLINK("https://stackoverflow.com/q/50168257", "50168257")</f>
        <v/>
      </c>
      <c r="B184" t="n">
        <v>0.4032738095238095</v>
      </c>
    </row>
    <row r="185">
      <c r="A185">
        <f>HYPERLINK("https://stackoverflow.com/q/50218500", "50218500")</f>
        <v/>
      </c>
      <c r="B185" t="n">
        <v>0.4277210884353742</v>
      </c>
    </row>
    <row r="186">
      <c r="A186">
        <f>HYPERLINK("https://stackoverflow.com/q/50223180", "50223180")</f>
        <v/>
      </c>
      <c r="B186" t="n">
        <v>0.6226993865030674</v>
      </c>
    </row>
    <row r="187">
      <c r="A187">
        <f>HYPERLINK("https://stackoverflow.com/q/50303866", "50303866")</f>
        <v/>
      </c>
      <c r="B187" t="n">
        <v>0.456043956043956</v>
      </c>
    </row>
    <row r="188">
      <c r="A188">
        <f>HYPERLINK("https://stackoverflow.com/q/50339104", "50339104")</f>
        <v/>
      </c>
      <c r="B188" t="n">
        <v>0.2478448275862069</v>
      </c>
    </row>
    <row r="189">
      <c r="A189">
        <f>HYPERLINK("https://stackoverflow.com/q/50450644", "50450644")</f>
        <v/>
      </c>
      <c r="B189" t="n">
        <v>0.3316151202749141</v>
      </c>
    </row>
    <row r="190">
      <c r="A190">
        <f>HYPERLINK("https://stackoverflow.com/q/50480858", "50480858")</f>
        <v/>
      </c>
      <c r="B190" t="n">
        <v>0.4447791164658635</v>
      </c>
    </row>
    <row r="191">
      <c r="A191">
        <f>HYPERLINK("https://stackoverflow.com/q/50561808", "50561808")</f>
        <v/>
      </c>
      <c r="B191" t="n">
        <v>0.375</v>
      </c>
    </row>
    <row r="192">
      <c r="A192">
        <f>HYPERLINK("https://stackoverflow.com/q/50584594", "50584594")</f>
        <v/>
      </c>
      <c r="B192" t="n">
        <v>0.628735632183908</v>
      </c>
    </row>
    <row r="193">
      <c r="A193">
        <f>HYPERLINK("https://stackoverflow.com/q/50636935", "50636935")</f>
        <v/>
      </c>
      <c r="B193" t="n">
        <v>0.3767123287671232</v>
      </c>
    </row>
    <row r="194">
      <c r="A194">
        <f>HYPERLINK("https://stackoverflow.com/q/50674560", "50674560")</f>
        <v/>
      </c>
      <c r="B194" t="n">
        <v>0.4368836291913216</v>
      </c>
    </row>
    <row r="195">
      <c r="A195">
        <f>HYPERLINK("https://stackoverflow.com/q/50688958", "50688958")</f>
        <v/>
      </c>
      <c r="B195" t="n">
        <v>0.5463768115942028</v>
      </c>
    </row>
    <row r="196">
      <c r="A196">
        <f>HYPERLINK("https://stackoverflow.com/q/50699695", "50699695")</f>
        <v/>
      </c>
      <c r="B196" t="n">
        <v>0.3576923076923077</v>
      </c>
    </row>
    <row r="197">
      <c r="A197">
        <f>HYPERLINK("https://stackoverflow.com/q/50705737", "50705737")</f>
        <v/>
      </c>
      <c r="B197" t="n">
        <v>0.7288732394366197</v>
      </c>
    </row>
    <row r="198">
      <c r="A198">
        <f>HYPERLINK("https://stackoverflow.com/q/50713215", "50713215")</f>
        <v/>
      </c>
      <c r="B198" t="n">
        <v>0.6428571428571428</v>
      </c>
    </row>
    <row r="199">
      <c r="A199">
        <f>HYPERLINK("https://stackoverflow.com/q/50757567", "50757567")</f>
        <v/>
      </c>
      <c r="B199" t="n">
        <v>0.6580756013745704</v>
      </c>
    </row>
    <row r="200">
      <c r="A200">
        <f>HYPERLINK("https://stackoverflow.com/q/50766363", "50766363")</f>
        <v/>
      </c>
      <c r="B200" t="n">
        <v>0.5203488372093024</v>
      </c>
    </row>
    <row r="201">
      <c r="A201">
        <f>HYPERLINK("https://stackoverflow.com/q/50783112", "50783112")</f>
        <v/>
      </c>
      <c r="B201" t="n">
        <v>0.2729591836734694</v>
      </c>
    </row>
    <row r="202">
      <c r="A202">
        <f>HYPERLINK("https://stackoverflow.com/q/50846243", "50846243")</f>
        <v/>
      </c>
      <c r="B202" t="n">
        <v>0.5323624595469256</v>
      </c>
    </row>
    <row r="203">
      <c r="A203">
        <f>HYPERLINK("https://stackoverflow.com/q/50856027", "50856027")</f>
        <v/>
      </c>
      <c r="B203" t="n">
        <v>0.5</v>
      </c>
    </row>
    <row r="204">
      <c r="A204">
        <f>HYPERLINK("https://stackoverflow.com/q/50936643", "50936643")</f>
        <v/>
      </c>
      <c r="B204" t="n">
        <v>0.4673423423423423</v>
      </c>
    </row>
    <row r="205">
      <c r="A205">
        <f>HYPERLINK("https://stackoverflow.com/q/50977178", "50977178")</f>
        <v/>
      </c>
      <c r="B205" t="n">
        <v>0.4284890426758939</v>
      </c>
    </row>
    <row r="206">
      <c r="A206">
        <f>HYPERLINK("https://stackoverflow.com/q/51031354", "51031354")</f>
        <v/>
      </c>
      <c r="B206" t="n">
        <v>0.4251412429378532</v>
      </c>
    </row>
    <row r="207">
      <c r="A207">
        <f>HYPERLINK("https://stackoverflow.com/q/51032451", "51032451")</f>
        <v/>
      </c>
      <c r="B207" t="n">
        <v>0.3943825441039926</v>
      </c>
    </row>
    <row r="208">
      <c r="A208">
        <f>HYPERLINK("https://stackoverflow.com/q/51050661", "51050661")</f>
        <v/>
      </c>
      <c r="B208" t="n">
        <v>0.4051724137931034</v>
      </c>
    </row>
    <row r="209">
      <c r="A209">
        <f>HYPERLINK("https://stackoverflow.com/q/51076243", "51076243")</f>
        <v/>
      </c>
      <c r="B209" t="n">
        <v>0.3569182389937107</v>
      </c>
    </row>
    <row r="210">
      <c r="A210">
        <f>HYPERLINK("https://stackoverflow.com/q/51150942", "51150942")</f>
        <v/>
      </c>
      <c r="B210" t="n">
        <v>0.2481060606060606</v>
      </c>
    </row>
    <row r="211">
      <c r="A211">
        <f>HYPERLINK("https://stackoverflow.com/q/51157469", "51157469")</f>
        <v/>
      </c>
      <c r="B211" t="n">
        <v>0.5865561694290976</v>
      </c>
    </row>
    <row r="212">
      <c r="A212">
        <f>HYPERLINK("https://stackoverflow.com/q/51162737", "51162737")</f>
        <v/>
      </c>
      <c r="B212" t="n">
        <v>0.4450354609929077</v>
      </c>
    </row>
    <row r="213">
      <c r="A213">
        <f>HYPERLINK("https://stackoverflow.com/q/51351353", "51351353")</f>
        <v/>
      </c>
      <c r="B213" t="n">
        <v>0.481264637002342</v>
      </c>
    </row>
    <row r="214">
      <c r="A214">
        <f>HYPERLINK("https://stackoverflow.com/q/51369708", "51369708")</f>
        <v/>
      </c>
      <c r="B214" t="n">
        <v>0.2939189189189189</v>
      </c>
    </row>
    <row r="215">
      <c r="A215">
        <f>HYPERLINK("https://stackoverflow.com/q/51384016", "51384016")</f>
        <v/>
      </c>
      <c r="B215" t="n">
        <v>0.3560354374307863</v>
      </c>
    </row>
    <row r="216">
      <c r="A216">
        <f>HYPERLINK("https://stackoverflow.com/q/51398947", "51398947")</f>
        <v/>
      </c>
      <c r="B216" t="n">
        <v>0.4226907630522089</v>
      </c>
    </row>
    <row r="217">
      <c r="A217">
        <f>HYPERLINK("https://stackoverflow.com/q/51443599", "51443599")</f>
        <v/>
      </c>
      <c r="B217" t="n">
        <v>0.6922043010752689</v>
      </c>
    </row>
    <row r="218">
      <c r="A218">
        <f>HYPERLINK("https://stackoverflow.com/q/51545104", "51545104")</f>
        <v/>
      </c>
      <c r="B218" t="n">
        <v>0.3714499252615844</v>
      </c>
    </row>
    <row r="219">
      <c r="A219">
        <f>HYPERLINK("https://stackoverflow.com/q/51592581", "51592581")</f>
        <v/>
      </c>
      <c r="B219" t="n">
        <v>0.5204545454545454</v>
      </c>
    </row>
    <row r="220">
      <c r="A220">
        <f>HYPERLINK("https://stackoverflow.com/q/51656823", "51656823")</f>
        <v/>
      </c>
      <c r="B220" t="n">
        <v>0.3247126436781609</v>
      </c>
    </row>
    <row r="221">
      <c r="A221">
        <f>HYPERLINK("https://stackoverflow.com/q/51739637", "51739637")</f>
        <v/>
      </c>
      <c r="B221" t="n">
        <v>0.4713541666666666</v>
      </c>
    </row>
    <row r="222">
      <c r="A222">
        <f>HYPERLINK("https://stackoverflow.com/q/51775608", "51775608")</f>
        <v/>
      </c>
      <c r="B222" t="n">
        <v>0.4109506618531889</v>
      </c>
    </row>
    <row r="223">
      <c r="A223">
        <f>HYPERLINK("https://stackoverflow.com/q/51817025", "51817025")</f>
        <v/>
      </c>
      <c r="B223" t="n">
        <v>0.4156686626746507</v>
      </c>
    </row>
    <row r="224">
      <c r="A224">
        <f>HYPERLINK("https://stackoverflow.com/q/51849298", "51849298")</f>
        <v/>
      </c>
      <c r="B224" t="n">
        <v>0.3975225225225226</v>
      </c>
    </row>
    <row r="225">
      <c r="A225">
        <f>HYPERLINK("https://stackoverflow.com/q/51870216", "51870216")</f>
        <v/>
      </c>
      <c r="B225" t="n">
        <v>0.3675438596491228</v>
      </c>
    </row>
    <row r="226">
      <c r="A226">
        <f>HYPERLINK("https://stackoverflow.com/q/51875348", "51875348")</f>
        <v/>
      </c>
      <c r="B226" t="n">
        <v>0.2987711213517665</v>
      </c>
    </row>
    <row r="227">
      <c r="A227">
        <f>HYPERLINK("https://stackoverflow.com/q/51876478", "51876478")</f>
        <v/>
      </c>
      <c r="B227" t="n">
        <v>0.5840579710144929</v>
      </c>
    </row>
    <row r="228">
      <c r="A228">
        <f>HYPERLINK("https://stackoverflow.com/q/51895945", "51895945")</f>
        <v/>
      </c>
      <c r="B228" t="n">
        <v>0.3270676691729324</v>
      </c>
    </row>
    <row r="229">
      <c r="A229">
        <f>HYPERLINK("https://stackoverflow.com/q/51980747", "51980747")</f>
        <v/>
      </c>
      <c r="B229" t="n">
        <v>0.4249999999999999</v>
      </c>
    </row>
    <row r="230">
      <c r="A230">
        <f>HYPERLINK("https://stackoverflow.com/q/51999779", "51999779")</f>
        <v/>
      </c>
      <c r="B230" t="n">
        <v>0.3063380281690141</v>
      </c>
    </row>
    <row r="231">
      <c r="A231">
        <f>HYPERLINK("https://stackoverflow.com/q/52046824", "52046824")</f>
        <v/>
      </c>
      <c r="B231" t="n">
        <v>0.4739010989010989</v>
      </c>
    </row>
    <row r="232">
      <c r="A232">
        <f>HYPERLINK("https://stackoverflow.com/q/52098303", "52098303")</f>
        <v/>
      </c>
      <c r="B232" t="n">
        <v>0.3324958123953099</v>
      </c>
    </row>
    <row r="233">
      <c r="A233">
        <f>HYPERLINK("https://stackoverflow.com/q/52144934", "52144934")</f>
        <v/>
      </c>
      <c r="B233" t="n">
        <v>0.3355263157894737</v>
      </c>
    </row>
    <row r="234">
      <c r="A234">
        <f>HYPERLINK("https://stackoverflow.com/q/52201545", "52201545")</f>
        <v/>
      </c>
      <c r="B234" t="n">
        <v>0.5844250363901019</v>
      </c>
    </row>
    <row r="235">
      <c r="A235">
        <f>HYPERLINK("https://stackoverflow.com/q/52299979", "52299979")</f>
        <v/>
      </c>
      <c r="B235" t="n">
        <v>0.366421568627451</v>
      </c>
    </row>
    <row r="236">
      <c r="A236">
        <f>HYPERLINK("https://stackoverflow.com/q/52498140", "52498140")</f>
        <v/>
      </c>
      <c r="B236" t="n">
        <v>0.5446735395189003</v>
      </c>
    </row>
    <row r="237">
      <c r="A237">
        <f>HYPERLINK("https://stackoverflow.com/q/52684091", "52684091")</f>
        <v/>
      </c>
      <c r="B237" t="n">
        <v>0.417517006802721</v>
      </c>
    </row>
    <row r="238">
      <c r="A238">
        <f>HYPERLINK("https://stackoverflow.com/q/52704291", "52704291")</f>
        <v/>
      </c>
      <c r="B238" t="n">
        <v>0.5438095238095237</v>
      </c>
    </row>
    <row r="239">
      <c r="A239">
        <f>HYPERLINK("https://stackoverflow.com/q/52706803", "52706803")</f>
        <v/>
      </c>
      <c r="B239" t="n">
        <v>0.3903301886792453</v>
      </c>
    </row>
    <row r="240">
      <c r="A240">
        <f>HYPERLINK("https://stackoverflow.com/q/52764400", "52764400")</f>
        <v/>
      </c>
      <c r="B240" t="n">
        <v>0.4623188405797102</v>
      </c>
    </row>
    <row r="241">
      <c r="A241">
        <f>HYPERLINK("https://stackoverflow.com/q/52825572", "52825572")</f>
        <v/>
      </c>
      <c r="B241" t="n">
        <v>0.4450000000000001</v>
      </c>
    </row>
    <row r="242">
      <c r="A242">
        <f>HYPERLINK("https://stackoverflow.com/q/52923228", "52923228")</f>
        <v/>
      </c>
      <c r="B242" t="n">
        <v>0.5584935897435898</v>
      </c>
    </row>
    <row r="243">
      <c r="A243">
        <f>HYPERLINK("https://stackoverflow.com/q/52961393", "52961393")</f>
        <v/>
      </c>
      <c r="B243" t="n">
        <v>0.6071428571428572</v>
      </c>
    </row>
    <row r="244">
      <c r="A244">
        <f>HYPERLINK("https://stackoverflow.com/q/52975602", "52975602")</f>
        <v/>
      </c>
      <c r="B244" t="n">
        <v>0.4548192771084337</v>
      </c>
    </row>
    <row r="245">
      <c r="A245">
        <f>HYPERLINK("https://stackoverflow.com/q/53170139", "53170139")</f>
        <v/>
      </c>
      <c r="B245" t="n">
        <v>0.401098901098901</v>
      </c>
    </row>
    <row r="246">
      <c r="A246">
        <f>HYPERLINK("https://stackoverflow.com/q/53207653", "53207653")</f>
        <v/>
      </c>
      <c r="B246" t="n">
        <v>0.2853881278538813</v>
      </c>
    </row>
    <row r="247">
      <c r="A247">
        <f>HYPERLINK("https://stackoverflow.com/q/53208833", "53208833")</f>
        <v/>
      </c>
      <c r="B247" t="n">
        <v>0.2769423558897243</v>
      </c>
    </row>
    <row r="248">
      <c r="A248">
        <f>HYPERLINK("https://stackoverflow.com/q/53286917", "53286917")</f>
        <v/>
      </c>
      <c r="B248" t="n">
        <v>0.474264705882353</v>
      </c>
    </row>
    <row r="249">
      <c r="A249">
        <f>HYPERLINK("https://stackoverflow.com/q/53433521", "53433521")</f>
        <v/>
      </c>
      <c r="B249" t="n">
        <v>0.2612994350282486</v>
      </c>
    </row>
    <row r="250">
      <c r="A250">
        <f>HYPERLINK("https://stackoverflow.com/q/53478159", "53478159")</f>
        <v/>
      </c>
      <c r="B250" t="n">
        <v>0.6040650406504064</v>
      </c>
    </row>
    <row r="251">
      <c r="A251">
        <f>HYPERLINK("https://stackoverflow.com/q/53528663", "53528663")</f>
        <v/>
      </c>
      <c r="B251" t="n">
        <v>0.3599290780141844</v>
      </c>
    </row>
    <row r="252">
      <c r="A252">
        <f>HYPERLINK("https://stackoverflow.com/q/53623673", "53623673")</f>
        <v/>
      </c>
      <c r="B252" t="n">
        <v>0.2922848664688427</v>
      </c>
    </row>
    <row r="253">
      <c r="A253">
        <f>HYPERLINK("https://stackoverflow.com/q/53820097", "53820097")</f>
        <v/>
      </c>
      <c r="B253" t="n">
        <v>0.3329613095238095</v>
      </c>
    </row>
    <row r="254">
      <c r="A254">
        <f>HYPERLINK("https://stackoverflow.com/q/53838659", "53838659")</f>
        <v/>
      </c>
      <c r="B254" t="n">
        <v>0.5330578512396694</v>
      </c>
    </row>
    <row r="255">
      <c r="A255">
        <f>HYPERLINK("https://stackoverflow.com/q/53884595", "53884595")</f>
        <v/>
      </c>
      <c r="B255" t="n">
        <v>0.5348258706467661</v>
      </c>
    </row>
    <row r="256">
      <c r="A256">
        <f>HYPERLINK("https://stackoverflow.com/q/53933243", "53933243")</f>
        <v/>
      </c>
      <c r="B256" t="n">
        <v>0.6603641456582634</v>
      </c>
    </row>
    <row r="257">
      <c r="A257">
        <f>HYPERLINK("https://stackoverflow.com/q/54005457", "54005457")</f>
        <v/>
      </c>
      <c r="B257" t="n">
        <v>0.5386178861788617</v>
      </c>
    </row>
    <row r="258">
      <c r="A258">
        <f>HYPERLINK("https://stackoverflow.com/q/54113212", "54113212")</f>
        <v/>
      </c>
      <c r="B258" t="n">
        <v>0.3274706867671692</v>
      </c>
    </row>
    <row r="259">
      <c r="A259">
        <f>HYPERLINK("https://stackoverflow.com/q/54291428", "54291428")</f>
        <v/>
      </c>
      <c r="B259" t="n">
        <v>0.3655303030303031</v>
      </c>
    </row>
    <row r="260">
      <c r="A260">
        <f>HYPERLINK("https://stackoverflow.com/q/54333889", "54333889")</f>
        <v/>
      </c>
      <c r="B260" t="n">
        <v>0.5210970464135021</v>
      </c>
    </row>
    <row r="261">
      <c r="A261">
        <f>HYPERLINK("https://stackoverflow.com/q/54372408", "54372408")</f>
        <v/>
      </c>
      <c r="B261" t="n">
        <v>0.3959660297239915</v>
      </c>
    </row>
    <row r="262">
      <c r="A262">
        <f>HYPERLINK("https://stackoverflow.com/q/54398761", "54398761")</f>
        <v/>
      </c>
      <c r="B262" t="n">
        <v>0.3323108384458078</v>
      </c>
    </row>
    <row r="263">
      <c r="A263">
        <f>HYPERLINK("https://stackoverflow.com/q/54446152", "54446152")</f>
        <v/>
      </c>
      <c r="B263" t="n">
        <v>0.3466921119592876</v>
      </c>
    </row>
    <row r="264">
      <c r="A264">
        <f>HYPERLINK("https://stackoverflow.com/q/54475094", "54475094")</f>
        <v/>
      </c>
      <c r="B264" t="n">
        <v>0.3743169398907104</v>
      </c>
    </row>
    <row r="265">
      <c r="A265">
        <f>HYPERLINK("https://stackoverflow.com/q/54477736", "54477736")</f>
        <v/>
      </c>
      <c r="B265" t="n">
        <v>0.7525617842073539</v>
      </c>
    </row>
    <row r="266">
      <c r="A266">
        <f>HYPERLINK("https://stackoverflow.com/q/54484732", "54484732")</f>
        <v/>
      </c>
      <c r="B266" t="n">
        <v>0.2688679245283019</v>
      </c>
    </row>
    <row r="267">
      <c r="A267">
        <f>HYPERLINK("https://stackoverflow.com/q/54574872", "54574872")</f>
        <v/>
      </c>
      <c r="B267" t="n">
        <v>0.2697594501718213</v>
      </c>
    </row>
    <row r="268">
      <c r="A268">
        <f>HYPERLINK("https://stackoverflow.com/q/54577431", "54577431")</f>
        <v/>
      </c>
      <c r="B268" t="n">
        <v>0.5022075055187638</v>
      </c>
    </row>
    <row r="269">
      <c r="A269">
        <f>HYPERLINK("https://stackoverflow.com/q/54688078", "54688078")</f>
        <v/>
      </c>
      <c r="B269" t="n">
        <v>0.423758865248227</v>
      </c>
    </row>
    <row r="270">
      <c r="A270">
        <f>HYPERLINK("https://stackoverflow.com/q/54734086", "54734086")</f>
        <v/>
      </c>
      <c r="B270" t="n">
        <v>0.3474842767295597</v>
      </c>
    </row>
    <row r="271">
      <c r="A271">
        <f>HYPERLINK("https://stackoverflow.com/q/54760591", "54760591")</f>
        <v/>
      </c>
      <c r="B271" t="n">
        <v>0.5688775510204082</v>
      </c>
    </row>
    <row r="272">
      <c r="A272">
        <f>HYPERLINK("https://stackoverflow.com/q/54906295", "54906295")</f>
        <v/>
      </c>
      <c r="B272" t="n">
        <v>0.5948844884488449</v>
      </c>
    </row>
    <row r="273">
      <c r="A273">
        <f>HYPERLINK("https://stackoverflow.com/q/54925179", "54925179")</f>
        <v/>
      </c>
      <c r="B273" t="n">
        <v>0.5224358974358974</v>
      </c>
    </row>
    <row r="274">
      <c r="A274">
        <f>HYPERLINK("https://stackoverflow.com/q/54945975", "54945975")</f>
        <v/>
      </c>
      <c r="B274" t="n">
        <v>0.2083333333333333</v>
      </c>
    </row>
    <row r="275">
      <c r="A275">
        <f>HYPERLINK("https://stackoverflow.com/q/54991854", "54991854")</f>
        <v/>
      </c>
      <c r="B275" t="n">
        <v>0.5492753623188406</v>
      </c>
    </row>
    <row r="276">
      <c r="A276">
        <f>HYPERLINK("https://stackoverflow.com/q/55000264", "55000264")</f>
        <v/>
      </c>
      <c r="B276" t="n">
        <v>0.4753521126760564</v>
      </c>
    </row>
    <row r="277">
      <c r="A277">
        <f>HYPERLINK("https://stackoverflow.com/q/55009565", "55009565")</f>
        <v/>
      </c>
      <c r="B277" t="n">
        <v>0.5770440251572326</v>
      </c>
    </row>
    <row r="278">
      <c r="A278">
        <f>HYPERLINK("https://stackoverflow.com/q/55075917", "55075917")</f>
        <v/>
      </c>
      <c r="B278" t="n">
        <v>0.3595238095238094</v>
      </c>
    </row>
    <row r="279">
      <c r="A279">
        <f>HYPERLINK("https://stackoverflow.com/q/55117661", "55117661")</f>
        <v/>
      </c>
      <c r="B279" t="n">
        <v>0.4341825902335457</v>
      </c>
    </row>
    <row r="280">
      <c r="A280">
        <f>HYPERLINK("https://stackoverflow.com/q/55135069", "55135069")</f>
        <v/>
      </c>
      <c r="B280" t="n">
        <v>0.3045112781954887</v>
      </c>
    </row>
    <row r="281">
      <c r="A281">
        <f>HYPERLINK("https://stackoverflow.com/q/55161617", "55161617")</f>
        <v/>
      </c>
      <c r="B281" t="n">
        <v>0.4025821596244132</v>
      </c>
    </row>
    <row r="282">
      <c r="A282">
        <f>HYPERLINK("https://stackoverflow.com/q/55283256", "55283256")</f>
        <v/>
      </c>
      <c r="B282" t="n">
        <v>0.4237057220708448</v>
      </c>
    </row>
    <row r="283">
      <c r="A283">
        <f>HYPERLINK("https://stackoverflow.com/q/55450821", "55450821")</f>
        <v/>
      </c>
      <c r="B283" t="n">
        <v>0.4208103130755064</v>
      </c>
    </row>
    <row r="284">
      <c r="A284">
        <f>HYPERLINK("https://stackoverflow.com/q/55511505", "55511505")</f>
        <v/>
      </c>
      <c r="B284" t="n">
        <v>0.2928802588996764</v>
      </c>
    </row>
    <row r="285">
      <c r="A285">
        <f>HYPERLINK("https://stackoverflow.com/q/55525227", "55525227")</f>
        <v/>
      </c>
      <c r="B285" t="n">
        <v>0.4960552268244576</v>
      </c>
    </row>
    <row r="286">
      <c r="A286">
        <f>HYPERLINK("https://stackoverflow.com/q/55542723", "55542723")</f>
        <v/>
      </c>
      <c r="B286" t="n">
        <v>0.5463768115942029</v>
      </c>
    </row>
    <row r="287">
      <c r="A287">
        <f>HYPERLINK("https://stackoverflow.com/q/55559831", "55559831")</f>
        <v/>
      </c>
      <c r="B287" t="n">
        <v>0.4825268817204301</v>
      </c>
    </row>
    <row r="288">
      <c r="A288">
        <f>HYPERLINK("https://stackoverflow.com/q/55647746", "55647746")</f>
        <v/>
      </c>
      <c r="B288" t="n">
        <v>0.6306818181818182</v>
      </c>
    </row>
    <row r="289">
      <c r="A289">
        <f>HYPERLINK("https://stackoverflow.com/q/55726281", "55726281")</f>
        <v/>
      </c>
      <c r="B289" t="n">
        <v>0.685064935064935</v>
      </c>
    </row>
    <row r="290">
      <c r="A290">
        <f>HYPERLINK("https://stackoverflow.com/q/55729338", "55729338")</f>
        <v/>
      </c>
      <c r="B290" t="n">
        <v>0.6316199376947041</v>
      </c>
    </row>
    <row r="291">
      <c r="A291">
        <f>HYPERLINK("https://stackoverflow.com/q/55781743", "55781743")</f>
        <v/>
      </c>
      <c r="B291" t="n">
        <v>0.5548780487804877</v>
      </c>
    </row>
    <row r="292">
      <c r="A292">
        <f>HYPERLINK("https://stackoverflow.com/q/55791116", "55791116")</f>
        <v/>
      </c>
      <c r="B292" t="n">
        <v>0.6392473118279569</v>
      </c>
    </row>
    <row r="293">
      <c r="A293">
        <f>HYPERLINK("https://stackoverflow.com/q/55794490", "55794490")</f>
        <v/>
      </c>
      <c r="B293" t="n">
        <v>0.3909817351598173</v>
      </c>
    </row>
    <row r="294">
      <c r="A294">
        <f>HYPERLINK("https://stackoverflow.com/q/55795520", "55795520")</f>
        <v/>
      </c>
      <c r="B294" t="n">
        <v>0.3169642857142857</v>
      </c>
    </row>
    <row r="295">
      <c r="A295">
        <f>HYPERLINK("https://stackoverflow.com/q/55851306", "55851306")</f>
        <v/>
      </c>
      <c r="B295" t="n">
        <v>0.3812785388127853</v>
      </c>
    </row>
    <row r="296">
      <c r="A296">
        <f>HYPERLINK("https://stackoverflow.com/q/55873748", "55873748")</f>
        <v/>
      </c>
      <c r="B296" t="n">
        <v>0.7396777442094664</v>
      </c>
    </row>
    <row r="297">
      <c r="A297">
        <f>HYPERLINK("https://stackoverflow.com/q/55875490", "55875490")</f>
        <v/>
      </c>
      <c r="B297" t="n">
        <v>0.4288617886178861</v>
      </c>
    </row>
    <row r="298">
      <c r="A298">
        <f>HYPERLINK("https://stackoverflow.com/q/55896200", "55896200")</f>
        <v/>
      </c>
      <c r="B298" t="n">
        <v>0.2587939698492462</v>
      </c>
    </row>
    <row r="299">
      <c r="A299">
        <f>HYPERLINK("https://stackoverflow.com/q/56006399", "56006399")</f>
        <v/>
      </c>
      <c r="B299" t="n">
        <v>0.405511811023622</v>
      </c>
    </row>
    <row r="300">
      <c r="A300">
        <f>HYPERLINK("https://stackoverflow.com/q/56080699", "56080699")</f>
        <v/>
      </c>
      <c r="B300" t="n">
        <v>0.7495812395309882</v>
      </c>
    </row>
    <row r="301">
      <c r="A301">
        <f>HYPERLINK("https://stackoverflow.com/q/56130522", "56130522")</f>
        <v/>
      </c>
      <c r="B301" t="n">
        <v>0.3845381526104417</v>
      </c>
    </row>
    <row r="302">
      <c r="A302">
        <f>HYPERLINK("https://stackoverflow.com/q/56140676", "56140676")</f>
        <v/>
      </c>
      <c r="B302" t="n">
        <v>0.3356417359187442</v>
      </c>
    </row>
    <row r="303">
      <c r="A303">
        <f>HYPERLINK("https://stackoverflow.com/q/56154215", "56154215")</f>
        <v/>
      </c>
      <c r="B303" t="n">
        <v>0.4403153153153153</v>
      </c>
    </row>
    <row r="304">
      <c r="A304">
        <f>HYPERLINK("https://stackoverflow.com/q/56159595", "56159595")</f>
        <v/>
      </c>
      <c r="B304" t="n">
        <v>0.5434272300469484</v>
      </c>
    </row>
    <row r="305">
      <c r="A305">
        <f>HYPERLINK("https://stackoverflow.com/q/56165773", "56165773")</f>
        <v/>
      </c>
      <c r="B305" t="n">
        <v>0.5313725490196078</v>
      </c>
    </row>
    <row r="306">
      <c r="A306">
        <f>HYPERLINK("https://stackoverflow.com/q/56190648", "56190648")</f>
        <v/>
      </c>
      <c r="B306" t="n">
        <v>0.3219298245614035</v>
      </c>
    </row>
    <row r="307">
      <c r="A307">
        <f>HYPERLINK("https://stackoverflow.com/q/56228164", "56228164")</f>
        <v/>
      </c>
      <c r="B307" t="n">
        <v>0.3109756097560976</v>
      </c>
    </row>
    <row r="308">
      <c r="A308">
        <f>HYPERLINK("https://stackoverflow.com/q/56264042", "56264042")</f>
        <v/>
      </c>
      <c r="B308" t="n">
        <v>0.7106339468302658</v>
      </c>
    </row>
    <row r="309">
      <c r="A309">
        <f>HYPERLINK("https://stackoverflow.com/q/56284033", "56284033")</f>
        <v/>
      </c>
      <c r="B309" t="n">
        <v>0.4274553571428572</v>
      </c>
    </row>
    <row r="310">
      <c r="A310">
        <f>HYPERLINK("https://stackoverflow.com/q/56295166", "56295166")</f>
        <v/>
      </c>
      <c r="B310" t="n">
        <v>0.5107260726072607</v>
      </c>
    </row>
    <row r="311">
      <c r="A311">
        <f>HYPERLINK("https://stackoverflow.com/q/56298441", "56298441")</f>
        <v/>
      </c>
      <c r="B311" t="n">
        <v>0.4646666666666667</v>
      </c>
    </row>
    <row r="312">
      <c r="A312">
        <f>HYPERLINK("https://stackoverflow.com/q/56312879", "56312879")</f>
        <v/>
      </c>
      <c r="B312" t="n">
        <v>0.3820754716981132</v>
      </c>
    </row>
    <row r="313">
      <c r="A313">
        <f>HYPERLINK("https://stackoverflow.com/q/56349526", "56349526")</f>
        <v/>
      </c>
      <c r="B313" t="n">
        <v>0.4424882629107981</v>
      </c>
    </row>
    <row r="314">
      <c r="A314">
        <f>HYPERLINK("https://stackoverflow.com/q/56377658", "56377658")</f>
        <v/>
      </c>
      <c r="B314" t="n">
        <v>0.550228310502283</v>
      </c>
    </row>
    <row r="315">
      <c r="A315">
        <f>HYPERLINK("https://stackoverflow.com/q/56380637", "56380637")</f>
        <v/>
      </c>
      <c r="B315" t="n">
        <v>0.3077455048409405</v>
      </c>
    </row>
    <row r="316">
      <c r="A316">
        <f>HYPERLINK("https://stackoverflow.com/q/56382577", "56382577")</f>
        <v/>
      </c>
      <c r="B316" t="n">
        <v>0.3003565062388592</v>
      </c>
    </row>
    <row r="317">
      <c r="A317">
        <f>HYPERLINK("https://stackoverflow.com/q/56420263", "56420263")</f>
        <v/>
      </c>
      <c r="B317" t="n">
        <v>0.509478672985782</v>
      </c>
    </row>
    <row r="318">
      <c r="A318">
        <f>HYPERLINK("https://stackoverflow.com/q/56429400", "56429400")</f>
        <v/>
      </c>
      <c r="B318" t="n">
        <v>0.2833333333333334</v>
      </c>
    </row>
    <row r="319">
      <c r="A319">
        <f>HYPERLINK("https://stackoverflow.com/q/56430977", "56430977")</f>
        <v/>
      </c>
      <c r="B319" t="n">
        <v>0.603125</v>
      </c>
    </row>
    <row r="320">
      <c r="A320">
        <f>HYPERLINK("https://stackoverflow.com/q/56440735", "56440735")</f>
        <v/>
      </c>
      <c r="B320" t="n">
        <v>0.4156976744186047</v>
      </c>
    </row>
    <row r="321">
      <c r="A321">
        <f>HYPERLINK("https://stackoverflow.com/q/56542464", "56542464")</f>
        <v/>
      </c>
      <c r="B321" t="n">
        <v>0.354368932038835</v>
      </c>
    </row>
    <row r="322">
      <c r="A322">
        <f>HYPERLINK("https://stackoverflow.com/q/56551738", "56551738")</f>
        <v/>
      </c>
      <c r="B322" t="n">
        <v>0.478021978021978</v>
      </c>
    </row>
    <row r="323">
      <c r="A323">
        <f>HYPERLINK("https://stackoverflow.com/q/56586268", "56586268")</f>
        <v/>
      </c>
      <c r="B323" t="n">
        <v>0.3960244648318043</v>
      </c>
    </row>
    <row r="324">
      <c r="A324">
        <f>HYPERLINK("https://stackoverflow.com/q/56657103", "56657103")</f>
        <v/>
      </c>
      <c r="B324" t="n">
        <v>0.7809139784946236</v>
      </c>
    </row>
    <row r="325">
      <c r="A325">
        <f>HYPERLINK("https://stackoverflow.com/q/56662340", "56662340")</f>
        <v/>
      </c>
      <c r="B325" t="n">
        <v>0.3887195121951219</v>
      </c>
    </row>
    <row r="326">
      <c r="A326">
        <f>HYPERLINK("https://stackoverflow.com/q/56690282", "56690282")</f>
        <v/>
      </c>
      <c r="B326" t="n">
        <v>0.3322072072072072</v>
      </c>
    </row>
    <row r="327">
      <c r="A327">
        <f>HYPERLINK("https://stackoverflow.com/q/56716968", "56716968")</f>
        <v/>
      </c>
      <c r="B327" t="n">
        <v>0.4638095238095238</v>
      </c>
    </row>
    <row r="328">
      <c r="A328">
        <f>HYPERLINK("https://stackoverflow.com/q/56722062", "56722062")</f>
        <v/>
      </c>
      <c r="B328" t="n">
        <v>0.3214285714285714</v>
      </c>
    </row>
    <row r="329">
      <c r="A329">
        <f>HYPERLINK("https://stackoverflow.com/q/56781753", "56781753")</f>
        <v/>
      </c>
      <c r="B329" t="n">
        <v>0.3767123287671232</v>
      </c>
    </row>
    <row r="330">
      <c r="A330">
        <f>HYPERLINK("https://stackoverflow.com/q/56796657", "56796657")</f>
        <v/>
      </c>
      <c r="B330" t="n">
        <v>0.4323899371069182</v>
      </c>
    </row>
    <row r="331">
      <c r="A331">
        <f>HYPERLINK("https://stackoverflow.com/q/56838816", "56838816")</f>
        <v/>
      </c>
      <c r="B331" t="n">
        <v>0.3561151079136691</v>
      </c>
    </row>
    <row r="332">
      <c r="A332">
        <f>HYPERLINK("https://stackoverflow.com/q/56852112", "56852112")</f>
        <v/>
      </c>
      <c r="B332" t="n">
        <v>0.4372659176029963</v>
      </c>
    </row>
    <row r="333">
      <c r="A333">
        <f>HYPERLINK("https://stackoverflow.com/q/56860662", "56860662")</f>
        <v/>
      </c>
      <c r="B333" t="n">
        <v>0.5431778929188257</v>
      </c>
    </row>
    <row r="334">
      <c r="A334">
        <f>HYPERLINK("https://stackoverflow.com/q/56876401", "56876401")</f>
        <v/>
      </c>
      <c r="B334" t="n">
        <v>0.5267295597484277</v>
      </c>
    </row>
    <row r="335">
      <c r="A335">
        <f>HYPERLINK("https://stackoverflow.com/q/56896264", "56896264")</f>
        <v/>
      </c>
      <c r="B335" t="n">
        <v>0.4329268292682927</v>
      </c>
    </row>
    <row r="336">
      <c r="A336">
        <f>HYPERLINK("https://stackoverflow.com/q/56903025", "56903025")</f>
        <v/>
      </c>
      <c r="B336" t="n">
        <v>0.4346153846153846</v>
      </c>
    </row>
    <row r="337">
      <c r="A337">
        <f>HYPERLINK("https://stackoverflow.com/q/56915601", "56915601")</f>
        <v/>
      </c>
      <c r="B337" t="n">
        <v>0.5114942528735633</v>
      </c>
    </row>
    <row r="338">
      <c r="A338">
        <f>HYPERLINK("https://stackoverflow.com/q/56921005", "56921005")</f>
        <v/>
      </c>
      <c r="B338" t="n">
        <v>0.6031353135313531</v>
      </c>
    </row>
    <row r="339">
      <c r="A339">
        <f>HYPERLINK("https://stackoverflow.com/q/56924243", "56924243")</f>
        <v/>
      </c>
      <c r="B339" t="n">
        <v>0.3969298245614035</v>
      </c>
    </row>
    <row r="340">
      <c r="A340">
        <f>HYPERLINK("https://stackoverflow.com/q/56952560", "56952560")</f>
        <v/>
      </c>
      <c r="B340" t="n">
        <v>0.3247422680412371</v>
      </c>
    </row>
    <row r="341">
      <c r="A341">
        <f>HYPERLINK("https://stackoverflow.com/q/56958772", "56958772")</f>
        <v/>
      </c>
      <c r="B341" t="n">
        <v>0.5442338072669827</v>
      </c>
    </row>
    <row r="342">
      <c r="A342">
        <f>HYPERLINK("https://stackoverflow.com/q/56970311", "56970311")</f>
        <v/>
      </c>
      <c r="B342" t="n">
        <v>0.3473782771535581</v>
      </c>
    </row>
    <row r="343">
      <c r="A343">
        <f>HYPERLINK("https://stackoverflow.com/q/56988325", "56988325")</f>
        <v/>
      </c>
      <c r="B343" t="n">
        <v>0.3260869565217391</v>
      </c>
    </row>
    <row r="344">
      <c r="A344">
        <f>HYPERLINK("https://stackoverflow.com/q/57006123", "57006123")</f>
        <v/>
      </c>
      <c r="B344" t="n">
        <v>0.3457446808510639</v>
      </c>
    </row>
    <row r="345">
      <c r="A345">
        <f>HYPERLINK("https://stackoverflow.com/q/57016969", "57016969")</f>
        <v/>
      </c>
      <c r="B345" t="n">
        <v>0.6208920187793427</v>
      </c>
    </row>
    <row r="346">
      <c r="A346">
        <f>HYPERLINK("https://stackoverflow.com/q/57017120", "57017120")</f>
        <v/>
      </c>
      <c r="B346" t="n">
        <v>0.3215223097112861</v>
      </c>
    </row>
    <row r="347">
      <c r="A347">
        <f>HYPERLINK("https://stackoverflow.com/q/57072506", "57072506")</f>
        <v/>
      </c>
      <c r="B347" t="n">
        <v>0.6779448621553885</v>
      </c>
    </row>
    <row r="348">
      <c r="A348">
        <f>HYPERLINK("https://stackoverflow.com/q/57126292", "57126292")</f>
        <v/>
      </c>
      <c r="B348" t="n">
        <v>0.4989177489177489</v>
      </c>
    </row>
    <row r="349">
      <c r="A349">
        <f>HYPERLINK("https://stackoverflow.com/q/57160000", "57160000")</f>
        <v/>
      </c>
      <c r="B349" t="n">
        <v>0.5049751243781094</v>
      </c>
    </row>
    <row r="350">
      <c r="A350">
        <f>HYPERLINK("https://stackoverflow.com/q/57163127", "57163127")</f>
        <v/>
      </c>
      <c r="B350" t="n">
        <v>0.4154471544715447</v>
      </c>
    </row>
    <row r="351">
      <c r="A351">
        <f>HYPERLINK("https://stackoverflow.com/q/57164103", "57164103")</f>
        <v/>
      </c>
      <c r="B351" t="n">
        <v>0.4796215429403202</v>
      </c>
    </row>
    <row r="352">
      <c r="A352">
        <f>HYPERLINK("https://stackoverflow.com/q/57170193", "57170193")</f>
        <v/>
      </c>
      <c r="B352" t="n">
        <v>0.4241071428571428</v>
      </c>
    </row>
    <row r="353">
      <c r="A353">
        <f>HYPERLINK("https://stackoverflow.com/q/57172082", "57172082")</f>
        <v/>
      </c>
      <c r="B353" t="n">
        <v>0.3932291666666666</v>
      </c>
    </row>
    <row r="354">
      <c r="A354">
        <f>HYPERLINK("https://stackoverflow.com/q/57204867", "57204867")</f>
        <v/>
      </c>
      <c r="B354" t="n">
        <v>0.4068413391557497</v>
      </c>
    </row>
    <row r="355">
      <c r="A355">
        <f>HYPERLINK("https://stackoverflow.com/q/57219620", "57219620")</f>
        <v/>
      </c>
      <c r="B355" t="n">
        <v>0.5446735395189003</v>
      </c>
    </row>
    <row r="356">
      <c r="A356">
        <f>HYPERLINK("https://stackoverflow.com/q/57250709", "57250709")</f>
        <v/>
      </c>
      <c r="B356" t="n">
        <v>0.5676100628930817</v>
      </c>
    </row>
    <row r="357">
      <c r="A357">
        <f>HYPERLINK("https://stackoverflow.com/q/57261342", "57261342")</f>
        <v/>
      </c>
      <c r="B357" t="n">
        <v>0.5639880952380952</v>
      </c>
    </row>
    <row r="358">
      <c r="A358">
        <f>HYPERLINK("https://stackoverflow.com/q/57290189", "57290189")</f>
        <v/>
      </c>
      <c r="B358" t="n">
        <v>0.3318042813455657</v>
      </c>
    </row>
    <row r="359">
      <c r="A359">
        <f>HYPERLINK("https://stackoverflow.com/q/57309184", "57309184")</f>
        <v/>
      </c>
      <c r="B359" t="n">
        <v>0.5656028368794326</v>
      </c>
    </row>
    <row r="360">
      <c r="A360">
        <f>HYPERLINK("https://stackoverflow.com/q/57314923", "57314923")</f>
        <v/>
      </c>
      <c r="B360" t="n">
        <v>0.5078125</v>
      </c>
    </row>
    <row r="361">
      <c r="A361">
        <f>HYPERLINK("https://stackoverflow.com/q/57325762", "57325762")</f>
        <v/>
      </c>
      <c r="B361" t="n">
        <v>0.3768939393939394</v>
      </c>
    </row>
    <row r="362">
      <c r="A362">
        <f>HYPERLINK("https://stackoverflow.com/q/57357758", "57357758")</f>
        <v/>
      </c>
      <c r="B362" t="n">
        <v>0.7126168224299066</v>
      </c>
    </row>
    <row r="363">
      <c r="A363">
        <f>HYPERLINK("https://stackoverflow.com/q/57372691", "57372691")</f>
        <v/>
      </c>
      <c r="B363" t="n">
        <v>0.45</v>
      </c>
    </row>
    <row r="364">
      <c r="A364">
        <f>HYPERLINK("https://stackoverflow.com/q/57382016", "57382016")</f>
        <v/>
      </c>
      <c r="B364" t="n">
        <v>0.2858156028368795</v>
      </c>
    </row>
    <row r="365">
      <c r="A365">
        <f>HYPERLINK("https://stackoverflow.com/q/57417867", "57417867")</f>
        <v/>
      </c>
      <c r="B365" t="n">
        <v>0.4239583333333333</v>
      </c>
    </row>
    <row r="366">
      <c r="A366">
        <f>HYPERLINK("https://stackoverflow.com/q/57494649", "57494649")</f>
        <v/>
      </c>
      <c r="B366" t="n">
        <v>0.3415545590433483</v>
      </c>
    </row>
    <row r="367">
      <c r="A367">
        <f>HYPERLINK("https://stackoverflow.com/q/57523823", "57523823")</f>
        <v/>
      </c>
      <c r="B367" t="n">
        <v>0.5346153846153846</v>
      </c>
    </row>
    <row r="368">
      <c r="A368">
        <f>HYPERLINK("https://stackoverflow.com/q/57528695", "57528695")</f>
        <v/>
      </c>
      <c r="B368" t="n">
        <v>0.3113821138211382</v>
      </c>
    </row>
    <row r="369">
      <c r="A369">
        <f>HYPERLINK("https://stackoverflow.com/q/57535384", "57535384")</f>
        <v/>
      </c>
      <c r="B369" t="n">
        <v>0.399621212121212</v>
      </c>
    </row>
    <row r="370">
      <c r="A370">
        <f>HYPERLINK("https://stackoverflow.com/q/57557137", "57557137")</f>
        <v/>
      </c>
      <c r="B370" t="n">
        <v>0.2763157894736843</v>
      </c>
    </row>
    <row r="371">
      <c r="A371">
        <f>HYPERLINK("https://stackoverflow.com/q/57558625", "57558625")</f>
        <v/>
      </c>
      <c r="B371" t="n">
        <v>0.5902255639097744</v>
      </c>
    </row>
    <row r="372">
      <c r="A372">
        <f>HYPERLINK("https://stackoverflow.com/q/57620833", "57620833")</f>
        <v/>
      </c>
      <c r="B372" t="n">
        <v>0.6177083333333333</v>
      </c>
    </row>
    <row r="373">
      <c r="A373">
        <f>HYPERLINK("https://stackoverflow.com/q/57623152", "57623152")</f>
        <v/>
      </c>
      <c r="B373" t="n">
        <v>0.5397553516819571</v>
      </c>
    </row>
    <row r="374">
      <c r="A374">
        <f>HYPERLINK("https://stackoverflow.com/q/57626023", "57626023")</f>
        <v/>
      </c>
      <c r="B374" t="n">
        <v>0.4377934272300469</v>
      </c>
    </row>
    <row r="375">
      <c r="A375">
        <f>HYPERLINK("https://stackoverflow.com/q/57652832", "57652832")</f>
        <v/>
      </c>
      <c r="B375" t="n">
        <v>0.6009681881051177</v>
      </c>
    </row>
    <row r="376">
      <c r="A376">
        <f>HYPERLINK("https://stackoverflow.com/q/57654496", "57654496")</f>
        <v/>
      </c>
      <c r="B376" t="n">
        <v>0.4970887918486172</v>
      </c>
    </row>
    <row r="377">
      <c r="A377">
        <f>HYPERLINK("https://stackoverflow.com/q/57686877", "57686877")</f>
        <v/>
      </c>
      <c r="B377" t="n">
        <v>0.3836879432624113</v>
      </c>
    </row>
    <row r="378">
      <c r="A378">
        <f>HYPERLINK("https://stackoverflow.com/q/57687014", "57687014")</f>
        <v/>
      </c>
      <c r="B378" t="n">
        <v>0.4137254901960785</v>
      </c>
    </row>
    <row r="379">
      <c r="A379">
        <f>HYPERLINK("https://stackoverflow.com/q/57755093", "57755093")</f>
        <v/>
      </c>
      <c r="B379" t="n">
        <v>0.6729957805907173</v>
      </c>
    </row>
    <row r="380">
      <c r="A380">
        <f>HYPERLINK("https://stackoverflow.com/q/57892682", "57892682")</f>
        <v/>
      </c>
      <c r="B380" t="n">
        <v>0.5435606060606061</v>
      </c>
    </row>
    <row r="381">
      <c r="A381">
        <f>HYPERLINK("https://stackoverflow.com/q/57895035", "57895035")</f>
        <v/>
      </c>
      <c r="B381" t="n">
        <v>0.2899061032863849</v>
      </c>
    </row>
    <row r="382">
      <c r="A382">
        <f>HYPERLINK("https://stackoverflow.com/q/57982913", "57982913")</f>
        <v/>
      </c>
      <c r="B382" t="n">
        <v>0.6585144927536232</v>
      </c>
    </row>
    <row r="383">
      <c r="A383">
        <f>HYPERLINK("https://stackoverflow.com/q/57984097", "57984097")</f>
        <v/>
      </c>
      <c r="B383" t="n">
        <v>0.3784313725490196</v>
      </c>
    </row>
    <row r="384">
      <c r="A384">
        <f>HYPERLINK("https://stackoverflow.com/q/58010768", "58010768")</f>
        <v/>
      </c>
      <c r="B384" t="n">
        <v>0.5197368421052631</v>
      </c>
    </row>
    <row r="385">
      <c r="A385">
        <f>HYPERLINK("https://stackoverflow.com/q/58028882", "58028882")</f>
        <v/>
      </c>
      <c r="B385" t="n">
        <v>0.5282738095238095</v>
      </c>
    </row>
    <row r="386">
      <c r="A386">
        <f>HYPERLINK("https://stackoverflow.com/q/58053093", "58053093")</f>
        <v/>
      </c>
      <c r="B386" t="n">
        <v>0.6421568627450981</v>
      </c>
    </row>
    <row r="387">
      <c r="A387">
        <f>HYPERLINK("https://stackoverflow.com/q/58081210", "58081210")</f>
        <v/>
      </c>
      <c r="B387" t="n">
        <v>0.3283132530120482</v>
      </c>
    </row>
    <row r="388">
      <c r="A388">
        <f>HYPERLINK("https://stackoverflow.com/q/58101336", "58101336")</f>
        <v/>
      </c>
      <c r="B388" t="n">
        <v>0.4371212121212121</v>
      </c>
    </row>
    <row r="389">
      <c r="A389">
        <f>HYPERLINK("https://stackoverflow.com/q/58112894", "58112894")</f>
        <v/>
      </c>
      <c r="B389" t="n">
        <v>0.3908450704225352</v>
      </c>
    </row>
    <row r="390">
      <c r="A390">
        <f>HYPERLINK("https://stackoverflow.com/q/58118210", "58118210")</f>
        <v/>
      </c>
      <c r="B390" t="n">
        <v>0.5021929824561403</v>
      </c>
    </row>
    <row r="391">
      <c r="A391">
        <f>HYPERLINK("https://stackoverflow.com/q/58148161", "58148161")</f>
        <v/>
      </c>
      <c r="B391" t="n">
        <v>0.4880095923261391</v>
      </c>
    </row>
    <row r="392">
      <c r="A392">
        <f>HYPERLINK("https://stackoverflow.com/q/58155631", "58155631")</f>
        <v/>
      </c>
      <c r="B392" t="n">
        <v>0.3263052208835342</v>
      </c>
    </row>
    <row r="393">
      <c r="A393">
        <f>HYPERLINK("https://stackoverflow.com/q/58185005", "58185005")</f>
        <v/>
      </c>
      <c r="B393" t="n">
        <v>0.7589531680440771</v>
      </c>
    </row>
    <row r="394">
      <c r="A394">
        <f>HYPERLINK("https://stackoverflow.com/q/58229641", "58229641")</f>
        <v/>
      </c>
      <c r="B394" t="n">
        <v>0.3196721311475409</v>
      </c>
    </row>
    <row r="395">
      <c r="A395">
        <f>HYPERLINK("https://stackoverflow.com/q/58249552", "58249552")</f>
        <v/>
      </c>
      <c r="B395" t="n">
        <v>0.6615541922290389</v>
      </c>
    </row>
    <row r="396">
      <c r="A396">
        <f>HYPERLINK("https://stackoverflow.com/q/58264615", "58264615")</f>
        <v/>
      </c>
      <c r="B396" t="n">
        <v>0.4540229885057471</v>
      </c>
    </row>
    <row r="397">
      <c r="A397">
        <f>HYPERLINK("https://stackoverflow.com/q/58289430", "58289430")</f>
        <v/>
      </c>
      <c r="B397" t="n">
        <v>0.5240112994350282</v>
      </c>
    </row>
    <row r="398">
      <c r="A398">
        <f>HYPERLINK("https://stackoverflow.com/q/58302431", "58302431")</f>
        <v/>
      </c>
      <c r="B398" t="n">
        <v>0.3934707903780069</v>
      </c>
    </row>
    <row r="399">
      <c r="A399">
        <f>HYPERLINK("https://stackoverflow.com/q/58340827", "58340827")</f>
        <v/>
      </c>
      <c r="B399" t="n">
        <v>0.3556910569105691</v>
      </c>
    </row>
    <row r="400">
      <c r="A400">
        <f>HYPERLINK("https://stackoverflow.com/q/58344651", "58344651")</f>
        <v/>
      </c>
      <c r="B400" t="n">
        <v>0.3685015290519877</v>
      </c>
    </row>
    <row r="401">
      <c r="A401">
        <f>HYPERLINK("https://stackoverflow.com/q/58371510", "58371510")</f>
        <v/>
      </c>
      <c r="B401" t="n">
        <v>0.3739583333333333</v>
      </c>
    </row>
    <row r="402">
      <c r="A402">
        <f>HYPERLINK("https://stackoverflow.com/q/58372921", "58372921")</f>
        <v/>
      </c>
      <c r="B402" t="n">
        <v>0.3388625592417062</v>
      </c>
    </row>
    <row r="403">
      <c r="A403">
        <f>HYPERLINK("https://stackoverflow.com/q/58374422", "58374422")</f>
        <v/>
      </c>
      <c r="B403" t="n">
        <v>0.5084388185654007</v>
      </c>
    </row>
    <row r="404">
      <c r="A404">
        <f>HYPERLINK("https://stackoverflow.com/q/58376301", "58376301")</f>
        <v/>
      </c>
      <c r="B404" t="n">
        <v>0.5973389355742298</v>
      </c>
    </row>
    <row r="405">
      <c r="A405">
        <f>HYPERLINK("https://stackoverflow.com/q/58382314", "58382314")</f>
        <v/>
      </c>
      <c r="B405" t="n">
        <v>0.2875457875457875</v>
      </c>
    </row>
    <row r="406">
      <c r="A406">
        <f>HYPERLINK("https://stackoverflow.com/q/58439034", "58439034")</f>
        <v/>
      </c>
      <c r="B406" t="n">
        <v>0.4426048565121413</v>
      </c>
    </row>
    <row r="407">
      <c r="A407">
        <f>HYPERLINK("https://stackoverflow.com/q/58457054", "58457054")</f>
        <v/>
      </c>
      <c r="B407" t="n">
        <v>0.4616666666666666</v>
      </c>
    </row>
    <row r="408">
      <c r="A408">
        <f>HYPERLINK("https://stackoverflow.com/q/58463784", "58463784")</f>
        <v/>
      </c>
      <c r="B408" t="n">
        <v>0.5006666666666667</v>
      </c>
    </row>
    <row r="409">
      <c r="A409">
        <f>HYPERLINK("https://stackoverflow.com/q/58473686", "58473686")</f>
        <v/>
      </c>
      <c r="B409" t="n">
        <v>0.3563829787234042</v>
      </c>
    </row>
    <row r="410">
      <c r="A410">
        <f>HYPERLINK("https://stackoverflow.com/q/58492310", "58492310")</f>
        <v/>
      </c>
      <c r="B410" t="n">
        <v>0.4628378378378378</v>
      </c>
    </row>
    <row r="411">
      <c r="A411">
        <f>HYPERLINK("https://stackoverflow.com/q/58526738", "58526738")</f>
        <v/>
      </c>
      <c r="B411" t="n">
        <v>0.4725490196078431</v>
      </c>
    </row>
    <row r="412">
      <c r="A412">
        <f>HYPERLINK("https://stackoverflow.com/q/58538753", "58538753")</f>
        <v/>
      </c>
      <c r="B412" t="n">
        <v>0.349264705882353</v>
      </c>
    </row>
    <row r="413">
      <c r="A413">
        <f>HYPERLINK("https://stackoverflow.com/q/58593985", "58593985")</f>
        <v/>
      </c>
      <c r="B413" t="n">
        <v>0.4983333333333333</v>
      </c>
    </row>
    <row r="414">
      <c r="A414">
        <f>HYPERLINK("https://stackoverflow.com/q/58613452", "58613452")</f>
        <v/>
      </c>
      <c r="B414" t="n">
        <v>0.2983333333333333</v>
      </c>
    </row>
    <row r="415">
      <c r="A415">
        <f>HYPERLINK("https://stackoverflow.com/q/58631966", "58631966")</f>
        <v/>
      </c>
      <c r="B415" t="n">
        <v>0.3980392156862745</v>
      </c>
    </row>
    <row r="416">
      <c r="A416">
        <f>HYPERLINK("https://stackoverflow.com/q/58639195", "58639195")</f>
        <v/>
      </c>
      <c r="B416" t="n">
        <v>0.4137254901960785</v>
      </c>
    </row>
    <row r="417">
      <c r="A417">
        <f>HYPERLINK("https://stackoverflow.com/q/58675434", "58675434")</f>
        <v/>
      </c>
      <c r="B417" t="n">
        <v>0.4105392156862745</v>
      </c>
    </row>
    <row r="418">
      <c r="A418">
        <f>HYPERLINK("https://stackoverflow.com/q/58677883", "58677883")</f>
        <v/>
      </c>
      <c r="B418" t="n">
        <v>0.4225260416666667</v>
      </c>
    </row>
    <row r="419">
      <c r="A419">
        <f>HYPERLINK("https://stackoverflow.com/q/58726753", "58726753")</f>
        <v/>
      </c>
      <c r="B419" t="n">
        <v>0.5721868365180467</v>
      </c>
    </row>
    <row r="420">
      <c r="A420">
        <f>HYPERLINK("https://stackoverflow.com/q/58776201", "58776201")</f>
        <v/>
      </c>
      <c r="B420" t="n">
        <v>0.3968646864686469</v>
      </c>
    </row>
    <row r="421">
      <c r="A421">
        <f>HYPERLINK("https://stackoverflow.com/q/58799098", "58799098")</f>
        <v/>
      </c>
      <c r="B421" t="n">
        <v>0.7891832229580573</v>
      </c>
    </row>
    <row r="422">
      <c r="A422">
        <f>HYPERLINK("https://stackoverflow.com/q/58832626", "58832626")</f>
        <v/>
      </c>
      <c r="B422" t="n">
        <v>0.3978873239436619</v>
      </c>
    </row>
    <row r="423">
      <c r="A423">
        <f>HYPERLINK("https://stackoverflow.com/q/58841047", "58841047")</f>
        <v/>
      </c>
      <c r="B423" t="n">
        <v>0.6513157894736842</v>
      </c>
    </row>
    <row r="424">
      <c r="A424">
        <f>HYPERLINK("https://stackoverflow.com/q/58942442", "58942442")</f>
        <v/>
      </c>
      <c r="B424" t="n">
        <v>0.4669811320754717</v>
      </c>
    </row>
    <row r="425">
      <c r="A425">
        <f>HYPERLINK("https://stackoverflow.com/q/58973104", "58973104")</f>
        <v/>
      </c>
      <c r="B425" t="n">
        <v>0.479002624671916</v>
      </c>
    </row>
    <row r="426">
      <c r="A426">
        <f>HYPERLINK("https://stackoverflow.com/q/58982487", "58982487")</f>
        <v/>
      </c>
      <c r="B426" t="n">
        <v>0.6922043010752689</v>
      </c>
    </row>
    <row r="427">
      <c r="A427">
        <f>HYPERLINK("https://stackoverflow.com/q/59029392", "59029392")</f>
        <v/>
      </c>
      <c r="B427" t="n">
        <v>0.2952755905511811</v>
      </c>
    </row>
    <row r="428">
      <c r="A428">
        <f>HYPERLINK("https://stackoverflow.com/q/59043054", "59043054")</f>
        <v/>
      </c>
      <c r="B428" t="n">
        <v>0.4081364829396326</v>
      </c>
    </row>
    <row r="429">
      <c r="A429">
        <f>HYPERLINK("https://stackoverflow.com/q/59062489", "59062489")</f>
        <v/>
      </c>
      <c r="B429" t="n">
        <v>0.3556263269639066</v>
      </c>
    </row>
    <row r="430">
      <c r="A430">
        <f>HYPERLINK("https://stackoverflow.com/q/59150237", "59150237")</f>
        <v/>
      </c>
      <c r="B430" t="n">
        <v>0.3609715242881072</v>
      </c>
    </row>
    <row r="431">
      <c r="A431">
        <f>HYPERLINK("https://stackoverflow.com/q/59150977", "59150977")</f>
        <v/>
      </c>
      <c r="B431" t="n">
        <v>0.4497716894977168</v>
      </c>
    </row>
    <row r="432">
      <c r="A432">
        <f>HYPERLINK("https://stackoverflow.com/q/59202468", "59202468")</f>
        <v/>
      </c>
      <c r="B432" t="n">
        <v>0.2942708333333333</v>
      </c>
    </row>
    <row r="433">
      <c r="A433">
        <f>HYPERLINK("https://stackoverflow.com/q/59202953", "59202953")</f>
        <v/>
      </c>
      <c r="B433" t="n">
        <v>0.3618421052631579</v>
      </c>
    </row>
    <row r="434">
      <c r="A434">
        <f>HYPERLINK("https://stackoverflow.com/q/59223342", "59223342")</f>
        <v/>
      </c>
      <c r="B434" t="n">
        <v>0.4999999999999999</v>
      </c>
    </row>
    <row r="435">
      <c r="A435">
        <f>HYPERLINK("https://stackoverflow.com/q/59233638", "59233638")</f>
        <v/>
      </c>
      <c r="B435" t="n">
        <v>0.5287769784172661</v>
      </c>
    </row>
    <row r="436">
      <c r="A436">
        <f>HYPERLINK("https://stackoverflow.com/q/59251524", "59251524")</f>
        <v/>
      </c>
      <c r="B436" t="n">
        <v>0.7376126126126127</v>
      </c>
    </row>
    <row r="437">
      <c r="A437">
        <f>HYPERLINK("https://stackoverflow.com/q/59261369", "59261369")</f>
        <v/>
      </c>
      <c r="B437" t="n">
        <v>0.4016666666666667</v>
      </c>
    </row>
    <row r="438">
      <c r="A438">
        <f>HYPERLINK("https://stackoverflow.com/q/59268690", "59268690")</f>
        <v/>
      </c>
      <c r="B438" t="n">
        <v>0.5579710144927537</v>
      </c>
    </row>
    <row r="439">
      <c r="A439">
        <f>HYPERLINK("https://stackoverflow.com/q/59283319", "59283319")</f>
        <v/>
      </c>
      <c r="B439" t="n">
        <v>0.5809061488673138</v>
      </c>
    </row>
    <row r="440">
      <c r="A440">
        <f>HYPERLINK("https://stackoverflow.com/q/59346308", "59346308")</f>
        <v/>
      </c>
      <c r="B440" t="n">
        <v>0.2725988700564971</v>
      </c>
    </row>
    <row r="441">
      <c r="A441">
        <f>HYPERLINK("https://stackoverflow.com/q/59370100", "59370100")</f>
        <v/>
      </c>
      <c r="B441" t="n">
        <v>0.7056451612903226</v>
      </c>
    </row>
    <row r="442">
      <c r="A442">
        <f>HYPERLINK("https://stackoverflow.com/q/59389533", "59389533")</f>
        <v/>
      </c>
      <c r="B442" t="n">
        <v>0.3477011494252872</v>
      </c>
    </row>
    <row r="443">
      <c r="A443">
        <f>HYPERLINK("https://stackoverflow.com/q/59392920", "59392920")</f>
        <v/>
      </c>
      <c r="B443" t="n">
        <v>0.2959770114942528</v>
      </c>
    </row>
    <row r="444">
      <c r="A444">
        <f>HYPERLINK("https://stackoverflow.com/q/59399174", "59399174")</f>
        <v/>
      </c>
      <c r="B444" t="n">
        <v>0.3900343642611684</v>
      </c>
    </row>
    <row r="445">
      <c r="A445">
        <f>HYPERLINK("https://stackoverflow.com/q/59412488", "59412488")</f>
        <v/>
      </c>
      <c r="B445" t="n">
        <v>0.3827838827838827</v>
      </c>
    </row>
    <row r="446">
      <c r="A446">
        <f>HYPERLINK("https://stackoverflow.com/q/59457801", "59457801")</f>
        <v/>
      </c>
      <c r="B446" t="n">
        <v>0.6433333333333333</v>
      </c>
    </row>
    <row r="447">
      <c r="A447">
        <f>HYPERLINK("https://stackoverflow.com/q/59516378", "59516378")</f>
        <v/>
      </c>
      <c r="B447" t="n">
        <v>0.5711382113821138</v>
      </c>
    </row>
    <row r="448">
      <c r="A448">
        <f>HYPERLINK("https://stackoverflow.com/q/59524629", "59524629")</f>
        <v/>
      </c>
      <c r="B448" t="n">
        <v>0.5771349862258953</v>
      </c>
    </row>
    <row r="449">
      <c r="A449">
        <f>HYPERLINK("https://stackoverflow.com/q/59538599", "59538599")</f>
        <v/>
      </c>
      <c r="B449" t="n">
        <v>0.2852112676056338</v>
      </c>
    </row>
    <row r="450">
      <c r="A450">
        <f>HYPERLINK("https://stackoverflow.com/q/59544770", "59544770")</f>
        <v/>
      </c>
      <c r="B450" t="n">
        <v>0.3936781609195401</v>
      </c>
    </row>
    <row r="451">
      <c r="A451">
        <f>HYPERLINK("https://stackoverflow.com/q/59565239", "59565239")</f>
        <v/>
      </c>
      <c r="B451" t="n">
        <v>0.4829317269076305</v>
      </c>
    </row>
    <row r="452">
      <c r="A452">
        <f>HYPERLINK("https://stackoverflow.com/q/59575132", "59575132")</f>
        <v/>
      </c>
      <c r="B452" t="n">
        <v>0.2961783439490446</v>
      </c>
    </row>
    <row r="453">
      <c r="A453">
        <f>HYPERLINK("https://stackoverflow.com/q/59625264", "59625264")</f>
        <v/>
      </c>
      <c r="B453" t="n">
        <v>0.5613207547169812</v>
      </c>
    </row>
    <row r="454">
      <c r="A454">
        <f>HYPERLINK("https://stackoverflow.com/q/59640223", "59640223")</f>
        <v/>
      </c>
      <c r="B454" t="n">
        <v>0.6330645161290323</v>
      </c>
    </row>
    <row r="455">
      <c r="A455">
        <f>HYPERLINK("https://stackoverflow.com/q/59672677", "59672677")</f>
        <v/>
      </c>
      <c r="B455" t="n">
        <v>0.4391385767790262</v>
      </c>
    </row>
    <row r="456">
      <c r="A456">
        <f>HYPERLINK("https://stackoverflow.com/q/59704836", "59704836")</f>
        <v/>
      </c>
      <c r="B456" t="n">
        <v>0.4053672316384181</v>
      </c>
    </row>
    <row r="457">
      <c r="A457">
        <f>HYPERLINK("https://stackoverflow.com/q/59730158", "59730158")</f>
        <v/>
      </c>
      <c r="B457" t="n">
        <v>0.342051282051282</v>
      </c>
    </row>
    <row r="458">
      <c r="A458">
        <f>HYPERLINK("https://stackoverflow.com/q/59771209", "59771209")</f>
        <v/>
      </c>
      <c r="B458" t="n">
        <v>0.6592261904761905</v>
      </c>
    </row>
    <row r="459">
      <c r="A459">
        <f>HYPERLINK("https://stackoverflow.com/q/59771214", "59771214")</f>
        <v/>
      </c>
      <c r="B459" t="n">
        <v>0.47539975399754</v>
      </c>
    </row>
    <row r="460">
      <c r="A460">
        <f>HYPERLINK("https://stackoverflow.com/q/59793253", "59793253")</f>
        <v/>
      </c>
      <c r="B460" t="n">
        <v>0.3509389671361503</v>
      </c>
    </row>
    <row r="461">
      <c r="A461">
        <f>HYPERLINK("https://stackoverflow.com/q/59869618", "59869618")</f>
        <v/>
      </c>
      <c r="B461" t="n">
        <v>0.4406666666666668</v>
      </c>
    </row>
    <row r="462">
      <c r="A462">
        <f>HYPERLINK("https://stackoverflow.com/q/59897345", "59897345")</f>
        <v/>
      </c>
      <c r="B462" t="n">
        <v>0.4959100204498977</v>
      </c>
    </row>
    <row r="463">
      <c r="A463">
        <f>HYPERLINK("https://stackoverflow.com/q/59932262", "59932262")</f>
        <v/>
      </c>
      <c r="B463" t="n">
        <v>0.5319634703196346</v>
      </c>
    </row>
    <row r="464">
      <c r="A464">
        <f>HYPERLINK("https://stackoverflow.com/q/59943554", "59943554")</f>
        <v/>
      </c>
      <c r="B464" t="n">
        <v>0.3121212121212121</v>
      </c>
    </row>
    <row r="465">
      <c r="A465">
        <f>HYPERLINK("https://stackoverflow.com/q/59962143", "59962143")</f>
        <v/>
      </c>
      <c r="B465" t="n">
        <v>0.314207650273224</v>
      </c>
    </row>
    <row r="466">
      <c r="A466">
        <f>HYPERLINK("https://stackoverflow.com/q/59979336", "59979336")</f>
        <v/>
      </c>
      <c r="B466" t="n">
        <v>0.4495614035087719</v>
      </c>
    </row>
    <row r="467">
      <c r="A467">
        <f>HYPERLINK("https://stackoverflow.com/q/59979487", "59979487")</f>
        <v/>
      </c>
      <c r="B467" t="n">
        <v>0.6070336391437308</v>
      </c>
    </row>
    <row r="468">
      <c r="A468">
        <f>HYPERLINK("https://stackoverflow.com/q/60005455", "60005455")</f>
        <v/>
      </c>
      <c r="B468" t="n">
        <v>0.4288617886178862</v>
      </c>
    </row>
    <row r="469">
      <c r="A469">
        <f>HYPERLINK("https://stackoverflow.com/q/60005599", "60005599")</f>
        <v/>
      </c>
      <c r="B469" t="n">
        <v>0.5796568627450981</v>
      </c>
    </row>
    <row r="470">
      <c r="A470">
        <f>HYPERLINK("https://stackoverflow.com/q/60071979", "60071979")</f>
        <v/>
      </c>
      <c r="B470" t="n">
        <v>0.3284883720930233</v>
      </c>
    </row>
    <row r="471">
      <c r="A471">
        <f>HYPERLINK("https://stackoverflow.com/q/60155095", "60155095")</f>
        <v/>
      </c>
      <c r="B471" t="n">
        <v>0.2696078431372549</v>
      </c>
    </row>
    <row r="472">
      <c r="A472">
        <f>HYPERLINK("https://stackoverflow.com/q/60175980", "60175980")</f>
        <v/>
      </c>
      <c r="B472" t="n">
        <v>0.3666666666666668</v>
      </c>
    </row>
    <row r="473">
      <c r="A473">
        <f>HYPERLINK("https://stackoverflow.com/q/60210752", "60210752")</f>
        <v/>
      </c>
      <c r="B473" t="n">
        <v>0.2903780068728522</v>
      </c>
    </row>
    <row r="474">
      <c r="A474">
        <f>HYPERLINK("https://stackoverflow.com/q/60211732", "60211732")</f>
        <v/>
      </c>
      <c r="B474" t="n">
        <v>0.3423694779116466</v>
      </c>
    </row>
    <row r="475">
      <c r="A475">
        <f>HYPERLINK("https://stackoverflow.com/q/60230705", "60230705")</f>
        <v/>
      </c>
      <c r="B475" t="n">
        <v>0.5153609831029187</v>
      </c>
    </row>
    <row r="476">
      <c r="A476">
        <f>HYPERLINK("https://stackoverflow.com/q/60312818", "60312818")</f>
        <v/>
      </c>
      <c r="B476" t="n">
        <v>0.6492424242424242</v>
      </c>
    </row>
    <row r="477">
      <c r="A477">
        <f>HYPERLINK("https://stackoverflow.com/q/60357457", "60357457")</f>
        <v/>
      </c>
      <c r="B477" t="n">
        <v>0.4194915254237288</v>
      </c>
    </row>
    <row r="478">
      <c r="A478">
        <f>HYPERLINK("https://stackoverflow.com/q/60361840", "60361840")</f>
        <v/>
      </c>
      <c r="B478" t="n">
        <v>0.5141025641025641</v>
      </c>
    </row>
    <row r="479">
      <c r="A479">
        <f>HYPERLINK("https://stackoverflow.com/q/60366748", "60366748")</f>
        <v/>
      </c>
      <c r="B479" t="n">
        <v>0.3738938053097346</v>
      </c>
    </row>
    <row r="480">
      <c r="A480">
        <f>HYPERLINK("https://stackoverflow.com/q/60370378", "60370378")</f>
        <v/>
      </c>
      <c r="B480" t="n">
        <v>0.4261006289308177</v>
      </c>
    </row>
    <row r="481">
      <c r="A481">
        <f>HYPERLINK("https://stackoverflow.com/q/60376741", "60376741")</f>
        <v/>
      </c>
      <c r="B481" t="n">
        <v>0.3539944903581267</v>
      </c>
    </row>
    <row r="482">
      <c r="A482">
        <f>HYPERLINK("https://stackoverflow.com/q/60396720", "60396720")</f>
        <v/>
      </c>
      <c r="B482" t="n">
        <v>0.3603286384976527</v>
      </c>
    </row>
    <row r="483">
      <c r="A483">
        <f>HYPERLINK("https://stackoverflow.com/q/60407965", "60407965")</f>
        <v/>
      </c>
      <c r="B483" t="n">
        <v>0.5813648293963255</v>
      </c>
    </row>
    <row r="484">
      <c r="A484">
        <f>HYPERLINK("https://stackoverflow.com/q/60429162", "60429162")</f>
        <v/>
      </c>
      <c r="B484" t="n">
        <v>0.3996212121212121</v>
      </c>
    </row>
    <row r="485">
      <c r="A485">
        <f>HYPERLINK("https://stackoverflow.com/q/60445843", "60445843")</f>
        <v/>
      </c>
      <c r="B485" t="n">
        <v>0.4429590017825312</v>
      </c>
    </row>
    <row r="486">
      <c r="A486">
        <f>HYPERLINK("https://stackoverflow.com/q/60453651", "60453651")</f>
        <v/>
      </c>
      <c r="B486" t="n">
        <v>0.5159574468085106</v>
      </c>
    </row>
    <row r="487">
      <c r="A487">
        <f>HYPERLINK("https://stackoverflow.com/q/60534579", "60534579")</f>
        <v/>
      </c>
      <c r="B487" t="n">
        <v>0.6556047197640118</v>
      </c>
    </row>
    <row r="488">
      <c r="A488">
        <f>HYPERLINK("https://stackoverflow.com/q/60543867", "60543867")</f>
        <v/>
      </c>
      <c r="B488" t="n">
        <v>0.6187943262411347</v>
      </c>
    </row>
    <row r="489">
      <c r="A489">
        <f>HYPERLINK("https://stackoverflow.com/q/60551702", "60551702")</f>
        <v/>
      </c>
      <c r="B489" t="n">
        <v>0.4072681704260653</v>
      </c>
    </row>
    <row r="490">
      <c r="A490">
        <f>HYPERLINK("https://stackoverflow.com/q/60555616", "60555616")</f>
        <v/>
      </c>
      <c r="B490" t="n">
        <v>0.3537735849056604</v>
      </c>
    </row>
    <row r="491">
      <c r="A491">
        <f>HYPERLINK("https://stackoverflow.com/q/60567487", "60567487")</f>
        <v/>
      </c>
      <c r="B491" t="n">
        <v>0.4010416666666666</v>
      </c>
    </row>
    <row r="492">
      <c r="A492">
        <f>HYPERLINK("https://stackoverflow.com/q/60609166", "60609166")</f>
        <v/>
      </c>
      <c r="B492" t="n">
        <v>0.4590090090090091</v>
      </c>
    </row>
    <row r="493">
      <c r="A493">
        <f>HYPERLINK("https://stackoverflow.com/q/60648240", "60648240")</f>
        <v/>
      </c>
      <c r="B493" t="n">
        <v>0.6264880952380952</v>
      </c>
    </row>
    <row r="494">
      <c r="A494">
        <f>HYPERLINK("https://stackoverflow.com/q/60665681", "60665681")</f>
        <v/>
      </c>
      <c r="B494" t="n">
        <v>0.2988980716253444</v>
      </c>
    </row>
    <row r="495">
      <c r="A495">
        <f>HYPERLINK("https://stackoverflow.com/q/60667139", "60667139")</f>
        <v/>
      </c>
      <c r="B495" t="n">
        <v>0.4101731601731602</v>
      </c>
    </row>
    <row r="496">
      <c r="A496">
        <f>HYPERLINK("https://stackoverflow.com/q/60693819", "60693819")</f>
        <v/>
      </c>
      <c r="B496" t="n">
        <v>0.5662983425414364</v>
      </c>
    </row>
    <row r="497">
      <c r="A497">
        <f>HYPERLINK("https://stackoverflow.com/q/60706826", "60706826")</f>
        <v/>
      </c>
      <c r="B497" t="n">
        <v>0.6097046413502109</v>
      </c>
    </row>
    <row r="498">
      <c r="A498">
        <f>HYPERLINK("https://stackoverflow.com/q/60738551", "60738551")</f>
        <v/>
      </c>
      <c r="B498" t="n">
        <v>0.2852760736196319</v>
      </c>
    </row>
    <row r="499">
      <c r="A499">
        <f>HYPERLINK("https://stackoverflow.com/q/60746275", "60746275")</f>
        <v/>
      </c>
      <c r="B499" t="n">
        <v>0.3608058608058608</v>
      </c>
    </row>
    <row r="500">
      <c r="A500">
        <f>HYPERLINK("https://stackoverflow.com/q/60763258", "60763258")</f>
        <v/>
      </c>
      <c r="B500" t="n">
        <v>0.4942857142857143</v>
      </c>
    </row>
    <row r="501">
      <c r="A501">
        <f>HYPERLINK("https://stackoverflow.com/q/60769225", "60769225")</f>
        <v/>
      </c>
      <c r="B501" t="n">
        <v>0.3631346578366446</v>
      </c>
    </row>
    <row r="502">
      <c r="A502">
        <f>HYPERLINK("https://stackoverflow.com/q/60776604", "60776604")</f>
        <v/>
      </c>
      <c r="B502" t="n">
        <v>0.4680365296803652</v>
      </c>
    </row>
    <row r="503">
      <c r="A503">
        <f>HYPERLINK("https://stackoverflow.com/q/60825789", "60825789")</f>
        <v/>
      </c>
      <c r="B503" t="n">
        <v>0.6525600835945664</v>
      </c>
    </row>
    <row r="504">
      <c r="A504">
        <f>HYPERLINK("https://stackoverflow.com/q/60827803", "60827803")</f>
        <v/>
      </c>
      <c r="B504" t="n">
        <v>0.3744979919678715</v>
      </c>
    </row>
    <row r="505">
      <c r="A505">
        <f>HYPERLINK("https://stackoverflow.com/q/60832887", "60832887")</f>
        <v/>
      </c>
      <c r="B505" t="n">
        <v>0.6101449275362318</v>
      </c>
    </row>
    <row r="506">
      <c r="A506">
        <f>HYPERLINK("https://stackoverflow.com/q/60838280", "60838280")</f>
        <v/>
      </c>
      <c r="B506" t="n">
        <v>0.4157509157509157</v>
      </c>
    </row>
    <row r="507">
      <c r="A507">
        <f>HYPERLINK("https://stackoverflow.com/q/60887200", "60887200")</f>
        <v/>
      </c>
      <c r="B507" t="n">
        <v>0.4094922737306844</v>
      </c>
    </row>
    <row r="508">
      <c r="A508">
        <f>HYPERLINK("https://stackoverflow.com/q/60945360", "60945360")</f>
        <v/>
      </c>
      <c r="B508" t="n">
        <v>0.7593896713615023</v>
      </c>
    </row>
    <row r="509">
      <c r="A509">
        <f>HYPERLINK("https://stackoverflow.com/q/60973579", "60973579")</f>
        <v/>
      </c>
      <c r="B509" t="n">
        <v>0.3196078431372549</v>
      </c>
    </row>
    <row r="510">
      <c r="A510">
        <f>HYPERLINK("https://stackoverflow.com/q/60982768", "60982768")</f>
        <v/>
      </c>
      <c r="B510" t="n">
        <v>0.6128608923884514</v>
      </c>
    </row>
    <row r="511">
      <c r="A511">
        <f>HYPERLINK("https://stackoverflow.com/q/61016404", "61016404")</f>
        <v/>
      </c>
      <c r="B511" t="n">
        <v>0.4490445859872612</v>
      </c>
    </row>
    <row r="512">
      <c r="A512">
        <f>HYPERLINK("https://stackoverflow.com/q/61058282", "61058282")</f>
        <v/>
      </c>
      <c r="B512" t="n">
        <v>0.5656028368794327</v>
      </c>
    </row>
    <row r="513">
      <c r="A513">
        <f>HYPERLINK("https://stackoverflow.com/q/61060770", "61060770")</f>
        <v/>
      </c>
      <c r="B513" t="n">
        <v>0.447417840375587</v>
      </c>
    </row>
    <row r="514">
      <c r="A514">
        <f>HYPERLINK("https://stackoverflow.com/q/61076418", "61076418")</f>
        <v/>
      </c>
      <c r="B514" t="n">
        <v>0.3756218905472636</v>
      </c>
    </row>
    <row r="515">
      <c r="A515">
        <f>HYPERLINK("https://stackoverflow.com/q/61094682", "61094682")</f>
        <v/>
      </c>
      <c r="B515" t="n">
        <v>0.2942708333333333</v>
      </c>
    </row>
    <row r="516">
      <c r="A516">
        <f>HYPERLINK("https://stackoverflow.com/q/61105890", "61105890")</f>
        <v/>
      </c>
      <c r="B516" t="n">
        <v>0.5371485943775101</v>
      </c>
    </row>
    <row r="517">
      <c r="A517">
        <f>HYPERLINK("https://stackoverflow.com/q/61131140", "61131140")</f>
        <v/>
      </c>
      <c r="B517" t="n">
        <v>0.4880952380952381</v>
      </c>
    </row>
    <row r="518">
      <c r="A518">
        <f>HYPERLINK("https://stackoverflow.com/q/61143493", "61143493")</f>
        <v/>
      </c>
      <c r="B518" t="n">
        <v>0.3659591194968554</v>
      </c>
    </row>
    <row r="519">
      <c r="A519">
        <f>HYPERLINK("https://stackoverflow.com/q/61186117", "61186117")</f>
        <v/>
      </c>
      <c r="B519" t="n">
        <v>0.4816272965879265</v>
      </c>
    </row>
    <row r="520">
      <c r="A520">
        <f>HYPERLINK("https://stackoverflow.com/q/61191042", "61191042")</f>
        <v/>
      </c>
      <c r="B520" t="n">
        <v>0.4908675799086757</v>
      </c>
    </row>
    <row r="521">
      <c r="A521">
        <f>HYPERLINK("https://stackoverflow.com/q/61206586", "61206586")</f>
        <v/>
      </c>
      <c r="B521" t="n">
        <v>0.4724770642201835</v>
      </c>
    </row>
    <row r="522">
      <c r="A522">
        <f>HYPERLINK("https://stackoverflow.com/q/61221088", "61221088")</f>
        <v/>
      </c>
      <c r="B522" t="n">
        <v>0.452029520295203</v>
      </c>
    </row>
    <row r="523">
      <c r="A523">
        <f>HYPERLINK("https://stackoverflow.com/q/61226697", "61226697")</f>
        <v/>
      </c>
      <c r="B523" t="n">
        <v>0.4173478655767485</v>
      </c>
    </row>
    <row r="524">
      <c r="A524">
        <f>HYPERLINK("https://stackoverflow.com/q/61238595", "61238595")</f>
        <v/>
      </c>
      <c r="B524" t="n">
        <v>0.3899676375404531</v>
      </c>
    </row>
    <row r="525">
      <c r="A525">
        <f>HYPERLINK("https://stackoverflow.com/q/61252925", "61252925")</f>
        <v/>
      </c>
      <c r="B525" t="n">
        <v>0.4815837937384899</v>
      </c>
    </row>
    <row r="526">
      <c r="A526">
        <f>HYPERLINK("https://stackoverflow.com/q/61282234", "61282234")</f>
        <v/>
      </c>
      <c r="B526" t="n">
        <v>0.7642207053469853</v>
      </c>
    </row>
    <row r="527">
      <c r="A527">
        <f>HYPERLINK("https://stackoverflow.com/q/61282976", "61282976")</f>
        <v/>
      </c>
      <c r="B527" t="n">
        <v>0.7451790633608815</v>
      </c>
    </row>
    <row r="528">
      <c r="A528">
        <f>HYPERLINK("https://stackoverflow.com/q/61329104", "61329104")</f>
        <v/>
      </c>
      <c r="B528" t="n">
        <v>0.4942028985507246</v>
      </c>
    </row>
    <row r="529">
      <c r="A529">
        <f>HYPERLINK("https://stackoverflow.com/q/61332655", "61332655")</f>
        <v/>
      </c>
      <c r="B529" t="n">
        <v>0.403558052434457</v>
      </c>
    </row>
    <row r="530">
      <c r="A530">
        <f>HYPERLINK("https://stackoverflow.com/q/61363424", "61363424")</f>
        <v/>
      </c>
      <c r="B530" t="n">
        <v>0.4839080459770115</v>
      </c>
    </row>
    <row r="531">
      <c r="A531">
        <f>HYPERLINK("https://stackoverflow.com/q/61422412", "61422412")</f>
        <v/>
      </c>
      <c r="B531" t="n">
        <v>0.6722972972972974</v>
      </c>
    </row>
    <row r="532">
      <c r="A532">
        <f>HYPERLINK("https://stackoverflow.com/q/61462588", "61462588")</f>
        <v/>
      </c>
      <c r="B532" t="n">
        <v>0.414804469273743</v>
      </c>
    </row>
    <row r="533">
      <c r="A533">
        <f>HYPERLINK("https://stackoverflow.com/q/61469908", "61469908")</f>
        <v/>
      </c>
      <c r="B533" t="n">
        <v>0.7510416666666667</v>
      </c>
    </row>
    <row r="534">
      <c r="A534">
        <f>HYPERLINK("https://stackoverflow.com/q/61483577", "61483577")</f>
        <v/>
      </c>
      <c r="B534" t="n">
        <v>0.4568627450980392</v>
      </c>
    </row>
    <row r="535">
      <c r="A535">
        <f>HYPERLINK("https://stackoverflow.com/q/61487083", "61487083")</f>
        <v/>
      </c>
      <c r="B535" t="n">
        <v>0.5115384615384617</v>
      </c>
    </row>
    <row r="536">
      <c r="A536">
        <f>HYPERLINK("https://stackoverflow.com/q/61494118", "61494118")</f>
        <v/>
      </c>
      <c r="B536" t="n">
        <v>0.396619496855346</v>
      </c>
    </row>
    <row r="537">
      <c r="A537">
        <f>HYPERLINK("https://stackoverflow.com/q/61505590", "61505590")</f>
        <v/>
      </c>
      <c r="B537" t="n">
        <v>0.3884180790960452</v>
      </c>
    </row>
    <row r="538">
      <c r="A538">
        <f>HYPERLINK("https://stackoverflow.com/q/61507119", "61507119")</f>
        <v/>
      </c>
      <c r="B538" t="n">
        <v>0.3177966101694915</v>
      </c>
    </row>
    <row r="539">
      <c r="A539">
        <f>HYPERLINK("https://stackoverflow.com/q/61515127", "61515127")</f>
        <v/>
      </c>
      <c r="B539" t="n">
        <v>0.5437158469945355</v>
      </c>
    </row>
    <row r="540">
      <c r="A540">
        <f>HYPERLINK("https://stackoverflow.com/q/61531727", "61531727")</f>
        <v/>
      </c>
      <c r="B540" t="n">
        <v>0.7279874213836477</v>
      </c>
    </row>
    <row r="541">
      <c r="A541">
        <f>HYPERLINK("https://stackoverflow.com/q/61557784", "61557784")</f>
        <v/>
      </c>
      <c r="B541" t="n">
        <v>0.5273972602739726</v>
      </c>
    </row>
    <row r="542">
      <c r="A542">
        <f>HYPERLINK("https://stackoverflow.com/q/61594436", "61594436")</f>
        <v/>
      </c>
      <c r="B542" t="n">
        <v>0.4232613908872901</v>
      </c>
    </row>
    <row r="543">
      <c r="A543">
        <f>HYPERLINK("https://stackoverflow.com/q/61626875", "61626875")</f>
        <v/>
      </c>
      <c r="B543" t="n">
        <v>0.4106529209621993</v>
      </c>
    </row>
    <row r="544">
      <c r="A544">
        <f>HYPERLINK("https://stackoverflow.com/q/61628400", "61628400")</f>
        <v/>
      </c>
      <c r="B544" t="n">
        <v>0.4617486338797813</v>
      </c>
    </row>
    <row r="545">
      <c r="A545">
        <f>HYPERLINK("https://stackoverflow.com/q/61639444", "61639444")</f>
        <v/>
      </c>
      <c r="B545" t="n">
        <v>0.4523809523809523</v>
      </c>
    </row>
    <row r="546">
      <c r="A546">
        <f>HYPERLINK("https://stackoverflow.com/q/61642239", "61642239")</f>
        <v/>
      </c>
      <c r="B546" t="n">
        <v>0.6088308457711443</v>
      </c>
    </row>
    <row r="547">
      <c r="A547">
        <f>HYPERLINK("https://stackoverflow.com/q/61672841", "61672841")</f>
        <v/>
      </c>
      <c r="B547" t="n">
        <v>0.3883928571428572</v>
      </c>
    </row>
    <row r="548">
      <c r="A548">
        <f>HYPERLINK("https://stackoverflow.com/q/61689176", "61689176")</f>
        <v/>
      </c>
      <c r="B548" t="n">
        <v>0.2878787878787878</v>
      </c>
    </row>
    <row r="549">
      <c r="A549">
        <f>HYPERLINK("https://stackoverflow.com/q/61709741", "61709741")</f>
        <v/>
      </c>
      <c r="B549" t="n">
        <v>0.6175595238095238</v>
      </c>
    </row>
    <row r="550">
      <c r="A550">
        <f>HYPERLINK("https://stackoverflow.com/q/61769866", "61769866")</f>
        <v/>
      </c>
      <c r="B550" t="n">
        <v>0.3724899598393574</v>
      </c>
    </row>
    <row r="551">
      <c r="A551">
        <f>HYPERLINK("https://stackoverflow.com/q/61775267", "61775267")</f>
        <v/>
      </c>
      <c r="B551" t="n">
        <v>0.5630081300813008</v>
      </c>
    </row>
    <row r="552">
      <c r="A552">
        <f>HYPERLINK("https://stackoverflow.com/q/61790198", "61790198")</f>
        <v/>
      </c>
      <c r="B552" t="n">
        <v>0.3585131894484412</v>
      </c>
    </row>
    <row r="553">
      <c r="A553">
        <f>HYPERLINK("https://stackoverflow.com/q/61818685", "61818685")</f>
        <v/>
      </c>
      <c r="B553" t="n">
        <v>0.3</v>
      </c>
    </row>
    <row r="554">
      <c r="A554">
        <f>HYPERLINK("https://stackoverflow.com/q/61820944", "61820944")</f>
        <v/>
      </c>
      <c r="B554" t="n">
        <v>0.5024752475247525</v>
      </c>
    </row>
    <row r="555">
      <c r="A555">
        <f>HYPERLINK("https://stackoverflow.com/q/61824996", "61824996")</f>
        <v/>
      </c>
      <c r="B555" t="n">
        <v>0.3925438596491228</v>
      </c>
    </row>
    <row r="556">
      <c r="A556">
        <f>HYPERLINK("https://stackoverflow.com/q/61834955", "61834955")</f>
        <v/>
      </c>
      <c r="B556" t="n">
        <v>0.388157894736842</v>
      </c>
    </row>
    <row r="557">
      <c r="A557">
        <f>HYPERLINK("https://stackoverflow.com/q/61854113", "61854113")</f>
        <v/>
      </c>
      <c r="B557" t="n">
        <v>0.5745098039215687</v>
      </c>
    </row>
    <row r="558">
      <c r="A558">
        <f>HYPERLINK("https://stackoverflow.com/q/61869531", "61869531")</f>
        <v/>
      </c>
      <c r="B558" t="n">
        <v>0.5649999999999999</v>
      </c>
    </row>
    <row r="559">
      <c r="A559">
        <f>HYPERLINK("https://stackoverflow.com/q/61920382", "61920382")</f>
        <v/>
      </c>
      <c r="B559" t="n">
        <v>0.6305031446540882</v>
      </c>
    </row>
    <row r="560">
      <c r="A560">
        <f>HYPERLINK("https://stackoverflow.com/q/61932638", "61932638")</f>
        <v/>
      </c>
      <c r="B560" t="n">
        <v>0.4024822695035462</v>
      </c>
    </row>
    <row r="561">
      <c r="A561">
        <f>HYPERLINK("https://stackoverflow.com/q/61938413", "61938413")</f>
        <v/>
      </c>
      <c r="B561" t="n">
        <v>0.5228310502283104</v>
      </c>
    </row>
    <row r="562">
      <c r="A562">
        <f>HYPERLINK("https://stackoverflow.com/q/62018029", "62018029")</f>
        <v/>
      </c>
      <c r="B562" t="n">
        <v>0.5500863557858376</v>
      </c>
    </row>
    <row r="563">
      <c r="A563">
        <f>HYPERLINK("https://stackoverflow.com/q/62022772", "62022772")</f>
        <v/>
      </c>
      <c r="B563" t="n">
        <v>0.3541666666666666</v>
      </c>
    </row>
    <row r="564">
      <c r="A564">
        <f>HYPERLINK("https://stackoverflow.com/q/62036134", "62036134")</f>
        <v/>
      </c>
      <c r="B564" t="n">
        <v>0.6624293785310734</v>
      </c>
    </row>
    <row r="565">
      <c r="A565">
        <f>HYPERLINK("https://stackoverflow.com/q/62049728", "62049728")</f>
        <v/>
      </c>
      <c r="B565" t="n">
        <v>0.7523020257826887</v>
      </c>
    </row>
    <row r="566">
      <c r="A566">
        <f>HYPERLINK("https://stackoverflow.com/q/62066602", "62066602")</f>
        <v/>
      </c>
      <c r="B566" t="n">
        <v>0.5652482269503546</v>
      </c>
    </row>
    <row r="567">
      <c r="A567">
        <f>HYPERLINK("https://stackoverflow.com/q/62074726", "62074726")</f>
        <v/>
      </c>
      <c r="B567" t="n">
        <v>0.5840579710144929</v>
      </c>
    </row>
    <row r="568">
      <c r="A568">
        <f>HYPERLINK("https://stackoverflow.com/q/62076983", "62076983")</f>
        <v/>
      </c>
      <c r="B568" t="n">
        <v>0.6743119266055045</v>
      </c>
    </row>
    <row r="569">
      <c r="A569">
        <f>HYPERLINK("https://stackoverflow.com/q/62079800", "62079800")</f>
        <v/>
      </c>
      <c r="B569" t="n">
        <v>0.4047619047619047</v>
      </c>
    </row>
    <row r="570">
      <c r="A570">
        <f>HYPERLINK("https://stackoverflow.com/q/62081474", "62081474")</f>
        <v/>
      </c>
      <c r="B570" t="n">
        <v>0.5306748466257668</v>
      </c>
    </row>
    <row r="571">
      <c r="A571">
        <f>HYPERLINK("https://stackoverflow.com/q/62107434", "62107434")</f>
        <v/>
      </c>
      <c r="B571" t="n">
        <v>0.592741935483871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