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HYPERLINK("https://stackoverflow.com/q/326366", "326366")</f>
        <v/>
      </c>
      <c r="B2" t="n">
        <v>0.2912979351032448</v>
      </c>
    </row>
    <row r="3">
      <c r="A3">
        <f>HYPERLINK("https://stackoverflow.com/q/544097", "544097")</f>
        <v/>
      </c>
      <c r="B3" t="n">
        <v>0.4766454352441614</v>
      </c>
    </row>
    <row r="4">
      <c r="A4">
        <f>HYPERLINK("https://stackoverflow.com/q/3578981", "3578981")</f>
        <v/>
      </c>
      <c r="B4" t="n">
        <v>0.6460541813898705</v>
      </c>
    </row>
    <row r="5">
      <c r="A5">
        <f>HYPERLINK("https://stackoverflow.com/q/4432075", "4432075")</f>
        <v/>
      </c>
      <c r="B5" t="n">
        <v>0.6532976827094474</v>
      </c>
    </row>
    <row r="6">
      <c r="A6">
        <f>HYPERLINK("https://stackoverflow.com/q/4439797", "4439797")</f>
        <v/>
      </c>
      <c r="B6" t="n">
        <v>0.4103448275862069</v>
      </c>
    </row>
    <row r="7">
      <c r="A7">
        <f>HYPERLINK("https://stackoverflow.com/q/8640940", "8640940")</f>
        <v/>
      </c>
      <c r="B7" t="n">
        <v>0.5342815463165573</v>
      </c>
    </row>
    <row r="8">
      <c r="A8">
        <f>HYPERLINK("https://stackoverflow.com/q/9168994", "9168994")</f>
        <v/>
      </c>
      <c r="B8" t="n">
        <v>0.4493769470404985</v>
      </c>
    </row>
    <row r="9">
      <c r="A9">
        <f>HYPERLINK("https://stackoverflow.com/q/10042002", "10042002")</f>
        <v/>
      </c>
      <c r="B9" t="n">
        <v>0.5117647058823529</v>
      </c>
    </row>
    <row r="10">
      <c r="A10">
        <f>HYPERLINK("https://stackoverflow.com/q/10247749", "10247749")</f>
        <v/>
      </c>
      <c r="B10" t="n">
        <v>0.4298679867986799</v>
      </c>
    </row>
    <row r="11">
      <c r="A11">
        <f>HYPERLINK("https://stackoverflow.com/q/10774183", "10774183")</f>
        <v/>
      </c>
      <c r="B11" t="n">
        <v>0.419631093544137</v>
      </c>
    </row>
    <row r="12">
      <c r="A12">
        <f>HYPERLINK("https://stackoverflow.com/q/11171081", "11171081")</f>
        <v/>
      </c>
      <c r="B12" t="n">
        <v>0.3608414239482201</v>
      </c>
    </row>
    <row r="13">
      <c r="A13">
        <f>HYPERLINK("https://stackoverflow.com/q/12004748", "12004748")</f>
        <v/>
      </c>
      <c r="B13" t="n">
        <v>0.4573333333333333</v>
      </c>
    </row>
    <row r="14">
      <c r="A14">
        <f>HYPERLINK("https://stackoverflow.com/q/13056153", "13056153")</f>
        <v/>
      </c>
      <c r="B14" t="n">
        <v>0.4753521126760564</v>
      </c>
    </row>
    <row r="15">
      <c r="A15">
        <f>HYPERLINK("https://stackoverflow.com/q/14281766", "14281766")</f>
        <v/>
      </c>
      <c r="B15" t="n">
        <v>0.4616306954436451</v>
      </c>
    </row>
    <row r="16">
      <c r="A16">
        <f>HYPERLINK("https://stackoverflow.com/q/15006547", "15006547")</f>
        <v/>
      </c>
      <c r="B16" t="n">
        <v>0.3443396226415094</v>
      </c>
    </row>
    <row r="17">
      <c r="A17">
        <f>HYPERLINK("https://stackoverflow.com/q/16999224", "16999224")</f>
        <v/>
      </c>
      <c r="B17" t="n">
        <v>0.5455974842767295</v>
      </c>
    </row>
    <row r="18">
      <c r="A18">
        <f>HYPERLINK("https://stackoverflow.com/q/17220341", "17220341")</f>
        <v/>
      </c>
      <c r="B18" t="n">
        <v>0.4320512820512821</v>
      </c>
    </row>
    <row r="19">
      <c r="A19">
        <f>HYPERLINK("https://stackoverflow.com/q/18557198", "18557198")</f>
        <v/>
      </c>
      <c r="B19" t="n">
        <v>0.5323955669224212</v>
      </c>
    </row>
    <row r="20">
      <c r="A20">
        <f>HYPERLINK("https://stackoverflow.com/q/20287085", "20287085")</f>
        <v/>
      </c>
      <c r="B20" t="n">
        <v>0.3692982456140351</v>
      </c>
    </row>
    <row r="21">
      <c r="A21">
        <f>HYPERLINK("https://stackoverflow.com/q/21042729", "21042729")</f>
        <v/>
      </c>
      <c r="B21" t="n">
        <v>0.4402298850574713</v>
      </c>
    </row>
    <row r="22">
      <c r="A22">
        <f>HYPERLINK("https://stackoverflow.com/q/21437901", "21437901")</f>
        <v/>
      </c>
      <c r="B22" t="n">
        <v>0.5226950354609929</v>
      </c>
    </row>
    <row r="23">
      <c r="A23">
        <f>HYPERLINK("https://stackoverflow.com/q/21871067", "21871067")</f>
        <v/>
      </c>
      <c r="B23" t="n">
        <v>0.3046709129511678</v>
      </c>
    </row>
    <row r="24">
      <c r="A24">
        <f>HYPERLINK("https://stackoverflow.com/q/22319457", "22319457")</f>
        <v/>
      </c>
      <c r="B24" t="n">
        <v>0.3675496688741722</v>
      </c>
    </row>
    <row r="25">
      <c r="A25">
        <f>HYPERLINK("https://stackoverflow.com/q/22351264", "22351264")</f>
        <v/>
      </c>
      <c r="B25" t="n">
        <v>0.5564876957494407</v>
      </c>
    </row>
    <row r="26">
      <c r="A26">
        <f>HYPERLINK("https://stackoverflow.com/q/24821180", "24821180")</f>
        <v/>
      </c>
      <c r="B26" t="n">
        <v>0.3593750000000001</v>
      </c>
    </row>
    <row r="27">
      <c r="A27">
        <f>HYPERLINK("https://stackoverflow.com/q/25451031", "25451031")</f>
        <v/>
      </c>
      <c r="B27" t="n">
        <v>0.2510548523206751</v>
      </c>
    </row>
    <row r="28">
      <c r="A28">
        <f>HYPERLINK("https://stackoverflow.com/q/27306044", "27306044")</f>
        <v/>
      </c>
      <c r="B28" t="n">
        <v>0.3419540229885057</v>
      </c>
    </row>
    <row r="29">
      <c r="A29">
        <f>HYPERLINK("https://stackoverflow.com/q/27424312", "27424312")</f>
        <v/>
      </c>
      <c r="B29" t="n">
        <v>0.5014880952380952</v>
      </c>
    </row>
    <row r="30">
      <c r="A30">
        <f>HYPERLINK("https://stackoverflow.com/q/28073629", "28073629")</f>
        <v/>
      </c>
      <c r="B30" t="n">
        <v>0.3662464985994398</v>
      </c>
    </row>
    <row r="31">
      <c r="A31">
        <f>HYPERLINK("https://stackoverflow.com/q/28963021", "28963021")</f>
        <v/>
      </c>
      <c r="B31" t="n">
        <v>0.5609080841638981</v>
      </c>
    </row>
    <row r="32">
      <c r="A32">
        <f>HYPERLINK("https://stackoverflow.com/q/29035915", "29035915")</f>
        <v/>
      </c>
      <c r="B32" t="n">
        <v>0.5133928571428571</v>
      </c>
    </row>
    <row r="33">
      <c r="A33">
        <f>HYPERLINK("https://stackoverflow.com/q/29458112", "29458112")</f>
        <v/>
      </c>
      <c r="B33" t="n">
        <v>0.483843537414966</v>
      </c>
    </row>
    <row r="34">
      <c r="A34">
        <f>HYPERLINK("https://stackoverflow.com/q/29800320", "29800320")</f>
        <v/>
      </c>
      <c r="B34" t="n">
        <v>0.605169340463458</v>
      </c>
    </row>
    <row r="35">
      <c r="A35">
        <f>HYPERLINK("https://stackoverflow.com/q/29905159", "29905159")</f>
        <v/>
      </c>
      <c r="B35" t="n">
        <v>0.6395522388059702</v>
      </c>
    </row>
    <row r="36">
      <c r="A36">
        <f>HYPERLINK("https://stackoverflow.com/q/30404878", "30404878")</f>
        <v/>
      </c>
      <c r="B36" t="n">
        <v>0.37</v>
      </c>
    </row>
    <row r="37">
      <c r="A37">
        <f>HYPERLINK("https://stackoverflow.com/q/31052944", "31052944")</f>
        <v/>
      </c>
      <c r="B37" t="n">
        <v>0.4016666666666667</v>
      </c>
    </row>
    <row r="38">
      <c r="A38">
        <f>HYPERLINK("https://stackoverflow.com/q/31190469", "31190469")</f>
        <v/>
      </c>
      <c r="B38" t="n">
        <v>0.296078431372549</v>
      </c>
    </row>
    <row r="39">
      <c r="A39">
        <f>HYPERLINK("https://stackoverflow.com/q/31335575", "31335575")</f>
        <v/>
      </c>
      <c r="B39" t="n">
        <v>0.2972508591065292</v>
      </c>
    </row>
    <row r="40">
      <c r="A40">
        <f>HYPERLINK("https://stackoverflow.com/q/31386733", "31386733")</f>
        <v/>
      </c>
      <c r="B40" t="n">
        <v>0.4815195071868584</v>
      </c>
    </row>
    <row r="41">
      <c r="A41">
        <f>HYPERLINK("https://stackoverflow.com/q/31725790", "31725790")</f>
        <v/>
      </c>
      <c r="B41" t="n">
        <v>0.3261904761904761</v>
      </c>
    </row>
    <row r="42">
      <c r="A42">
        <f>HYPERLINK("https://stackoverflow.com/q/31794085", "31794085")</f>
        <v/>
      </c>
      <c r="B42" t="n">
        <v>0.458005249343832</v>
      </c>
    </row>
    <row r="43">
      <c r="A43">
        <f>HYPERLINK("https://stackoverflow.com/q/32571070", "32571070")</f>
        <v/>
      </c>
      <c r="B43" t="n">
        <v>0.3666666666666666</v>
      </c>
    </row>
    <row r="44">
      <c r="A44">
        <f>HYPERLINK("https://stackoverflow.com/q/32791968", "32791968")</f>
        <v/>
      </c>
      <c r="B44" t="n">
        <v>0.434375</v>
      </c>
    </row>
    <row r="45">
      <c r="A45">
        <f>HYPERLINK("https://stackoverflow.com/q/32833023", "32833023")</f>
        <v/>
      </c>
      <c r="B45" t="n">
        <v>0.2932489451476792</v>
      </c>
    </row>
    <row r="46">
      <c r="A46">
        <f>HYPERLINK("https://stackoverflow.com/q/34292278", "34292278")</f>
        <v/>
      </c>
      <c r="B46" t="n">
        <v>0.246177370030581</v>
      </c>
    </row>
    <row r="47">
      <c r="A47">
        <f>HYPERLINK("https://stackoverflow.com/q/34341952", "34341952")</f>
        <v/>
      </c>
      <c r="B47" t="n">
        <v>0.418200408997955</v>
      </c>
    </row>
    <row r="48">
      <c r="A48">
        <f>HYPERLINK("https://stackoverflow.com/q/34596332", "34596332")</f>
        <v/>
      </c>
      <c r="B48" t="n">
        <v>0.6016666666666667</v>
      </c>
    </row>
    <row r="49">
      <c r="A49">
        <f>HYPERLINK("https://stackoverflow.com/q/34656482", "34656482")</f>
        <v/>
      </c>
      <c r="B49" t="n">
        <v>0.401098901098901</v>
      </c>
    </row>
    <row r="50">
      <c r="A50">
        <f>HYPERLINK("https://stackoverflow.com/q/34679862", "34679862")</f>
        <v/>
      </c>
      <c r="B50" t="n">
        <v>0.4450980392156862</v>
      </c>
    </row>
    <row r="51">
      <c r="A51">
        <f>HYPERLINK("https://stackoverflow.com/q/35117639", "35117639")</f>
        <v/>
      </c>
      <c r="B51" t="n">
        <v>0.556615776081425</v>
      </c>
    </row>
    <row r="52">
      <c r="A52">
        <f>HYPERLINK("https://stackoverflow.com/q/35609644", "35609644")</f>
        <v/>
      </c>
      <c r="B52" t="n">
        <v>0.4855072463768116</v>
      </c>
    </row>
    <row r="53">
      <c r="A53">
        <f>HYPERLINK("https://stackoverflow.com/q/35660296", "35660296")</f>
        <v/>
      </c>
      <c r="B53" t="n">
        <v>0.3625541125541126</v>
      </c>
    </row>
    <row r="54">
      <c r="A54">
        <f>HYPERLINK("https://stackoverflow.com/q/35776176", "35776176")</f>
        <v/>
      </c>
      <c r="B54" t="n">
        <v>0.302588996763754</v>
      </c>
    </row>
    <row r="55">
      <c r="A55">
        <f>HYPERLINK("https://stackoverflow.com/q/36693712", "36693712")</f>
        <v/>
      </c>
      <c r="B55" t="n">
        <v>0.6671401515151516</v>
      </c>
    </row>
    <row r="56">
      <c r="A56">
        <f>HYPERLINK("https://stackoverflow.com/q/37707699", "37707699")</f>
        <v/>
      </c>
      <c r="B56" t="n">
        <v>0.4955357142857143</v>
      </c>
    </row>
    <row r="57">
      <c r="A57">
        <f>HYPERLINK("https://stackoverflow.com/q/38320665", "38320665")</f>
        <v/>
      </c>
      <c r="B57" t="n">
        <v>0.3139880952380952</v>
      </c>
    </row>
    <row r="58">
      <c r="A58">
        <f>HYPERLINK("https://stackoverflow.com/q/38688679", "38688679")</f>
        <v/>
      </c>
      <c r="B58" t="n">
        <v>0.2705192629815746</v>
      </c>
    </row>
    <row r="59">
      <c r="A59">
        <f>HYPERLINK("https://stackoverflow.com/q/38866325", "38866325")</f>
        <v/>
      </c>
      <c r="B59" t="n">
        <v>0.3782608695652174</v>
      </c>
    </row>
    <row r="60">
      <c r="A60">
        <f>HYPERLINK("https://stackoverflow.com/q/39104959", "39104959")</f>
        <v/>
      </c>
      <c r="B60" t="n">
        <v>0.3960244648318043</v>
      </c>
    </row>
    <row r="61">
      <c r="A61">
        <f>HYPERLINK("https://stackoverflow.com/q/39471301", "39471301")</f>
        <v/>
      </c>
      <c r="B61" t="n">
        <v>0.4730769230769231</v>
      </c>
    </row>
    <row r="62">
      <c r="A62">
        <f>HYPERLINK("https://stackoverflow.com/q/40277399", "40277399")</f>
        <v/>
      </c>
      <c r="B62" t="n">
        <v>0.5874316939890709</v>
      </c>
    </row>
    <row r="63">
      <c r="A63">
        <f>HYPERLINK("https://stackoverflow.com/q/40525663", "40525663")</f>
        <v/>
      </c>
      <c r="B63" t="n">
        <v>0.3032786885245901</v>
      </c>
    </row>
    <row r="64">
      <c r="A64">
        <f>HYPERLINK("https://stackoverflow.com/q/40555797", "40555797")</f>
        <v/>
      </c>
      <c r="B64" t="n">
        <v>0.3639705882352942</v>
      </c>
    </row>
    <row r="65">
      <c r="A65">
        <f>HYPERLINK("https://stackoverflow.com/q/40934677", "40934677")</f>
        <v/>
      </c>
      <c r="B65" t="n">
        <v>0.4605855855855856</v>
      </c>
    </row>
    <row r="66">
      <c r="A66">
        <f>HYPERLINK("https://stackoverflow.com/q/41174301", "41174301")</f>
        <v/>
      </c>
      <c r="B66" t="n">
        <v>0.4768115942028986</v>
      </c>
    </row>
    <row r="67">
      <c r="A67">
        <f>HYPERLINK("https://stackoverflow.com/q/41233968", "41233968")</f>
        <v/>
      </c>
      <c r="B67" t="n">
        <v>0.3750000000000001</v>
      </c>
    </row>
    <row r="68">
      <c r="A68">
        <f>HYPERLINK("https://stackoverflow.com/q/41351244", "41351244")</f>
        <v/>
      </c>
      <c r="B68" t="n">
        <v>0.4900568181818183</v>
      </c>
    </row>
    <row r="69">
      <c r="A69">
        <f>HYPERLINK("https://stackoverflow.com/q/41803929", "41803929")</f>
        <v/>
      </c>
      <c r="B69" t="n">
        <v>0.5192786069651741</v>
      </c>
    </row>
    <row r="70">
      <c r="A70">
        <f>HYPERLINK("https://stackoverflow.com/q/41984603", "41984603")</f>
        <v/>
      </c>
      <c r="B70" t="n">
        <v>0.3090796019900497</v>
      </c>
    </row>
    <row r="71">
      <c r="A71">
        <f>HYPERLINK("https://stackoverflow.com/q/41987911", "41987911")</f>
        <v/>
      </c>
      <c r="B71" t="n">
        <v>0.3173076923076922</v>
      </c>
    </row>
    <row r="72">
      <c r="A72">
        <f>HYPERLINK("https://stackoverflow.com/q/42010994", "42010994")</f>
        <v/>
      </c>
      <c r="B72" t="n">
        <v>0.4252450980392157</v>
      </c>
    </row>
    <row r="73">
      <c r="A73">
        <f>HYPERLINK("https://stackoverflow.com/q/42121564", "42121564")</f>
        <v/>
      </c>
      <c r="B73" t="n">
        <v>0.405</v>
      </c>
    </row>
    <row r="74">
      <c r="A74">
        <f>HYPERLINK("https://stackoverflow.com/q/42145093", "42145093")</f>
        <v/>
      </c>
      <c r="B74" t="n">
        <v>0.303921568627451</v>
      </c>
    </row>
    <row r="75">
      <c r="A75">
        <f>HYPERLINK("https://stackoverflow.com/q/42170805", "42170805")</f>
        <v/>
      </c>
      <c r="B75" t="n">
        <v>0.5313852813852814</v>
      </c>
    </row>
    <row r="76">
      <c r="A76">
        <f>HYPERLINK("https://stackoverflow.com/q/42215621", "42215621")</f>
        <v/>
      </c>
      <c r="B76" t="n">
        <v>0.5190476190476191</v>
      </c>
    </row>
    <row r="77">
      <c r="A77">
        <f>HYPERLINK("https://stackoverflow.com/q/42227249", "42227249")</f>
        <v/>
      </c>
      <c r="B77" t="n">
        <v>0.3789237668161435</v>
      </c>
    </row>
    <row r="78">
      <c r="A78">
        <f>HYPERLINK("https://stackoverflow.com/q/42577224", "42577224")</f>
        <v/>
      </c>
      <c r="B78" t="n">
        <v>0.4824561403508772</v>
      </c>
    </row>
    <row r="79">
      <c r="A79">
        <f>HYPERLINK("https://stackoverflow.com/q/42647054", "42647054")</f>
        <v/>
      </c>
      <c r="B79" t="n">
        <v>0.4699157641395909</v>
      </c>
    </row>
    <row r="80">
      <c r="A80">
        <f>HYPERLINK("https://stackoverflow.com/q/42705379", "42705379")</f>
        <v/>
      </c>
      <c r="B80" t="n">
        <v>0.6426553672316384</v>
      </c>
    </row>
    <row r="81">
      <c r="A81">
        <f>HYPERLINK("https://stackoverflow.com/q/42730602", "42730602")</f>
        <v/>
      </c>
      <c r="B81" t="n">
        <v>0.5028735632183907</v>
      </c>
    </row>
    <row r="82">
      <c r="A82">
        <f>HYPERLINK("https://stackoverflow.com/q/42914503", "42914503")</f>
        <v/>
      </c>
      <c r="B82" t="n">
        <v>0.5147329650092081</v>
      </c>
    </row>
    <row r="83">
      <c r="A83">
        <f>HYPERLINK("https://stackoverflow.com/q/42938295", "42938295")</f>
        <v/>
      </c>
      <c r="B83" t="n">
        <v>0.490521327014218</v>
      </c>
    </row>
    <row r="84">
      <c r="A84">
        <f>HYPERLINK("https://stackoverflow.com/q/42996482", "42996482")</f>
        <v/>
      </c>
      <c r="B84" t="n">
        <v>0.6034897713598075</v>
      </c>
    </row>
    <row r="85">
      <c r="A85">
        <f>HYPERLINK("https://stackoverflow.com/q/43007141", "43007141")</f>
        <v/>
      </c>
      <c r="B85" t="n">
        <v>0.3547619047619047</v>
      </c>
    </row>
    <row r="86">
      <c r="A86">
        <f>HYPERLINK("https://stackoverflow.com/q/43008145", "43008145")</f>
        <v/>
      </c>
      <c r="B86" t="n">
        <v>0.5608695652173913</v>
      </c>
    </row>
    <row r="87">
      <c r="A87">
        <f>HYPERLINK("https://stackoverflow.com/q/43033640", "43033640")</f>
        <v/>
      </c>
      <c r="B87" t="n">
        <v>0.668010752688172</v>
      </c>
    </row>
    <row r="88">
      <c r="A88">
        <f>HYPERLINK("https://stackoverflow.com/q/43212275", "43212275")</f>
        <v/>
      </c>
      <c r="B88" t="n">
        <v>0.5550724637681159</v>
      </c>
    </row>
    <row r="89">
      <c r="A89">
        <f>HYPERLINK("https://stackoverflow.com/q/43213661", "43213661")</f>
        <v/>
      </c>
      <c r="B89" t="n">
        <v>0.3021390374331551</v>
      </c>
    </row>
    <row r="90">
      <c r="A90">
        <f>HYPERLINK("https://stackoverflow.com/q/43401120", "43401120")</f>
        <v/>
      </c>
      <c r="B90" t="n">
        <v>0.6118181818181818</v>
      </c>
    </row>
    <row r="91">
      <c r="A91">
        <f>HYPERLINK("https://stackoverflow.com/q/43500546", "43500546")</f>
        <v/>
      </c>
      <c r="B91" t="n">
        <v>0.3714953271028038</v>
      </c>
    </row>
    <row r="92">
      <c r="A92">
        <f>HYPERLINK("https://stackoverflow.com/q/43529651", "43529651")</f>
        <v/>
      </c>
      <c r="B92" t="n">
        <v>0.4129901960784313</v>
      </c>
    </row>
    <row r="93">
      <c r="A93">
        <f>HYPERLINK("https://stackoverflow.com/q/43642384", "43642384")</f>
        <v/>
      </c>
      <c r="B93" t="n">
        <v>0.5806159420289856</v>
      </c>
    </row>
    <row r="94">
      <c r="A94">
        <f>HYPERLINK("https://stackoverflow.com/q/43667724", "43667724")</f>
        <v/>
      </c>
      <c r="B94" t="n">
        <v>0.5995260663507109</v>
      </c>
    </row>
    <row r="95">
      <c r="A95">
        <f>HYPERLINK("https://stackoverflow.com/q/43764771", "43764771")</f>
        <v/>
      </c>
      <c r="B95" t="n">
        <v>0.7101105845181674</v>
      </c>
    </row>
    <row r="96">
      <c r="A96">
        <f>HYPERLINK("https://stackoverflow.com/q/43849977", "43849977")</f>
        <v/>
      </c>
      <c r="B96" t="n">
        <v>0.288961038961039</v>
      </c>
    </row>
    <row r="97">
      <c r="A97">
        <f>HYPERLINK("https://stackoverflow.com/q/43919778", "43919778")</f>
        <v/>
      </c>
      <c r="B97" t="n">
        <v>0.4467455621301776</v>
      </c>
    </row>
    <row r="98">
      <c r="A98">
        <f>HYPERLINK("https://stackoverflow.com/q/43924709", "43924709")</f>
        <v/>
      </c>
      <c r="B98" t="n">
        <v>0.614519427402863</v>
      </c>
    </row>
    <row r="99">
      <c r="A99">
        <f>HYPERLINK("https://stackoverflow.com/q/43947704", "43947704")</f>
        <v/>
      </c>
      <c r="B99" t="n">
        <v>0.3419540229885057</v>
      </c>
    </row>
    <row r="100">
      <c r="A100">
        <f>HYPERLINK("https://stackoverflow.com/q/43965841", "43965841")</f>
        <v/>
      </c>
      <c r="B100" t="n">
        <v>0.362155388471178</v>
      </c>
    </row>
    <row r="101">
      <c r="A101">
        <f>HYPERLINK("https://stackoverflow.com/q/44070042", "44070042")</f>
        <v/>
      </c>
      <c r="B101" t="n">
        <v>0.5142276422764228</v>
      </c>
    </row>
    <row r="102">
      <c r="A102">
        <f>HYPERLINK("https://stackoverflow.com/q/44073389", "44073389")</f>
        <v/>
      </c>
      <c r="B102" t="n">
        <v>0.4364035087719298</v>
      </c>
    </row>
    <row r="103">
      <c r="A103">
        <f>HYPERLINK("https://stackoverflow.com/q/44073502", "44073502")</f>
        <v/>
      </c>
      <c r="B103" t="n">
        <v>0.3503787878787878</v>
      </c>
    </row>
    <row r="104">
      <c r="A104">
        <f>HYPERLINK("https://stackoverflow.com/q/44078721", "44078721")</f>
        <v/>
      </c>
      <c r="B104" t="n">
        <v>0.3962472406181016</v>
      </c>
    </row>
    <row r="105">
      <c r="A105">
        <f>HYPERLINK("https://stackoverflow.com/q/44165995", "44165995")</f>
        <v/>
      </c>
      <c r="B105" t="n">
        <v>0.3692579505300354</v>
      </c>
    </row>
    <row r="106">
      <c r="A106">
        <f>HYPERLINK("https://stackoverflow.com/q/44267405", "44267405")</f>
        <v/>
      </c>
      <c r="B106" t="n">
        <v>0.2956730769230769</v>
      </c>
    </row>
    <row r="107">
      <c r="A107">
        <f>HYPERLINK("https://stackoverflow.com/q/44272066", "44272066")</f>
        <v/>
      </c>
      <c r="B107" t="n">
        <v>0.5808678500986193</v>
      </c>
    </row>
    <row r="108">
      <c r="A108">
        <f>HYPERLINK("https://stackoverflow.com/q/44285870", "44285870")</f>
        <v/>
      </c>
      <c r="B108" t="n">
        <v>0.5</v>
      </c>
    </row>
    <row r="109">
      <c r="A109">
        <f>HYPERLINK("https://stackoverflow.com/q/44335833", "44335833")</f>
        <v/>
      </c>
      <c r="B109" t="n">
        <v>0.5899339933993399</v>
      </c>
    </row>
    <row r="110">
      <c r="A110">
        <f>HYPERLINK("https://stackoverflow.com/q/44360062", "44360062")</f>
        <v/>
      </c>
      <c r="B110" t="n">
        <v>0.2920489296636086</v>
      </c>
    </row>
    <row r="111">
      <c r="A111">
        <f>HYPERLINK("https://stackoverflow.com/q/44398453", "44398453")</f>
        <v/>
      </c>
      <c r="B111" t="n">
        <v>0.4515570934256056</v>
      </c>
    </row>
    <row r="112">
      <c r="A112">
        <f>HYPERLINK("https://stackoverflow.com/q/44421727", "44421727")</f>
        <v/>
      </c>
      <c r="B112" t="n">
        <v>0.297940797940798</v>
      </c>
    </row>
    <row r="113">
      <c r="A113">
        <f>HYPERLINK("https://stackoverflow.com/q/44446144", "44446144")</f>
        <v/>
      </c>
      <c r="B113" t="n">
        <v>0.3799435028248588</v>
      </c>
    </row>
    <row r="114">
      <c r="A114">
        <f>HYPERLINK("https://stackoverflow.com/q/44526400", "44526400")</f>
        <v/>
      </c>
      <c r="B114" t="n">
        <v>0.4800307219662059</v>
      </c>
    </row>
    <row r="115">
      <c r="A115">
        <f>HYPERLINK("https://stackoverflow.com/q/44532598", "44532598")</f>
        <v/>
      </c>
      <c r="B115" t="n">
        <v>0.4119047619047619</v>
      </c>
    </row>
    <row r="116">
      <c r="A116">
        <f>HYPERLINK("https://stackoverflow.com/q/44634946", "44634946")</f>
        <v/>
      </c>
      <c r="B116" t="n">
        <v>0.4661716171617162</v>
      </c>
    </row>
    <row r="117">
      <c r="A117">
        <f>HYPERLINK("https://stackoverflow.com/q/44680025", "44680025")</f>
        <v/>
      </c>
      <c r="B117" t="n">
        <v>0.3835034013605442</v>
      </c>
    </row>
    <row r="118">
      <c r="A118">
        <f>HYPERLINK("https://stackoverflow.com/q/44879191", "44879191")</f>
        <v/>
      </c>
      <c r="B118" t="n">
        <v>0.3251366120218578</v>
      </c>
    </row>
    <row r="119">
      <c r="A119">
        <f>HYPERLINK("https://stackoverflow.com/q/44956629", "44956629")</f>
        <v/>
      </c>
      <c r="B119" t="n">
        <v>0.4827044025157233</v>
      </c>
    </row>
    <row r="120">
      <c r="A120">
        <f>HYPERLINK("https://stackoverflow.com/q/44974408", "44974408")</f>
        <v/>
      </c>
      <c r="B120" t="n">
        <v>0.6587719298245613</v>
      </c>
    </row>
    <row r="121">
      <c r="A121">
        <f>HYPERLINK("https://stackoverflow.com/q/44980903", "44980903")</f>
        <v/>
      </c>
      <c r="B121" t="n">
        <v>0.5212765957446809</v>
      </c>
    </row>
    <row r="122">
      <c r="A122">
        <f>HYPERLINK("https://stackoverflow.com/q/45019323", "45019323")</f>
        <v/>
      </c>
      <c r="B122" t="n">
        <v>0.290650406504065</v>
      </c>
    </row>
    <row r="123">
      <c r="A123">
        <f>HYPERLINK("https://stackoverflow.com/q/45045520", "45045520")</f>
        <v/>
      </c>
      <c r="B123" t="n">
        <v>0.233739837398374</v>
      </c>
    </row>
    <row r="124">
      <c r="A124">
        <f>HYPERLINK("https://stackoverflow.com/q/45091910", "45091910")</f>
        <v/>
      </c>
      <c r="B124" t="n">
        <v>0.4400479616306955</v>
      </c>
    </row>
    <row r="125">
      <c r="A125">
        <f>HYPERLINK("https://stackoverflow.com/q/45145338", "45145338")</f>
        <v/>
      </c>
      <c r="B125" t="n">
        <v>0.4231048240841495</v>
      </c>
    </row>
    <row r="126">
      <c r="A126">
        <f>HYPERLINK("https://stackoverflow.com/q/45224565", "45224565")</f>
        <v/>
      </c>
      <c r="B126" t="n">
        <v>0.3793706293706294</v>
      </c>
    </row>
    <row r="127">
      <c r="A127">
        <f>HYPERLINK("https://stackoverflow.com/q/45232971", "45232971")</f>
        <v/>
      </c>
      <c r="B127" t="n">
        <v>0.6229773462783171</v>
      </c>
    </row>
    <row r="128">
      <c r="A128">
        <f>HYPERLINK("https://stackoverflow.com/q/45238254", "45238254")</f>
        <v/>
      </c>
      <c r="B128" t="n">
        <v>0.3274509803921568</v>
      </c>
    </row>
    <row r="129">
      <c r="A129">
        <f>HYPERLINK("https://stackoverflow.com/q/45288895", "45288895")</f>
        <v/>
      </c>
      <c r="B129" t="n">
        <v>0.4706214689265537</v>
      </c>
    </row>
    <row r="130">
      <c r="A130">
        <f>HYPERLINK("https://stackoverflow.com/q/45312549", "45312549")</f>
        <v/>
      </c>
      <c r="B130" t="n">
        <v>0.4445773524720893</v>
      </c>
    </row>
    <row r="131">
      <c r="A131">
        <f>HYPERLINK("https://stackoverflow.com/q/45380713", "45380713")</f>
        <v/>
      </c>
      <c r="B131" t="n">
        <v>0.3916155419222904</v>
      </c>
    </row>
    <row r="132">
      <c r="A132">
        <f>HYPERLINK("https://stackoverflow.com/q/45473657", "45473657")</f>
        <v/>
      </c>
      <c r="B132" t="n">
        <v>0.4635627530364372</v>
      </c>
    </row>
    <row r="133">
      <c r="A133">
        <f>HYPERLINK("https://stackoverflow.com/q/45494320", "45494320")</f>
        <v/>
      </c>
      <c r="B133" t="n">
        <v>0.3536585365853658</v>
      </c>
    </row>
    <row r="134">
      <c r="A134">
        <f>HYPERLINK("https://stackoverflow.com/q/45545220", "45545220")</f>
        <v/>
      </c>
      <c r="B134" t="n">
        <v>0.5514184397163121</v>
      </c>
    </row>
    <row r="135">
      <c r="A135">
        <f>HYPERLINK("https://stackoverflow.com/q/45555483", "45555483")</f>
        <v/>
      </c>
      <c r="B135" t="n">
        <v>0.286096256684492</v>
      </c>
    </row>
    <row r="136">
      <c r="A136">
        <f>HYPERLINK("https://stackoverflow.com/q/45556919", "45556919")</f>
        <v/>
      </c>
      <c r="B136" t="n">
        <v>0.4453124999999999</v>
      </c>
    </row>
    <row r="137">
      <c r="A137">
        <f>HYPERLINK("https://stackoverflow.com/q/45686397", "45686397")</f>
        <v/>
      </c>
      <c r="B137" t="n">
        <v>0.3313725490196078</v>
      </c>
    </row>
    <row r="138">
      <c r="A138">
        <f>HYPERLINK("https://stackoverflow.com/q/45688074", "45688074")</f>
        <v/>
      </c>
      <c r="B138" t="n">
        <v>0.3490284005979074</v>
      </c>
    </row>
    <row r="139">
      <c r="A139">
        <f>HYPERLINK("https://stackoverflow.com/q/45697947", "45697947")</f>
        <v/>
      </c>
      <c r="B139" t="n">
        <v>0.3776041666666665</v>
      </c>
    </row>
    <row r="140">
      <c r="A140">
        <f>HYPERLINK("https://stackoverflow.com/q/45709701", "45709701")</f>
        <v/>
      </c>
      <c r="B140" t="n">
        <v>0.7704301075268818</v>
      </c>
    </row>
    <row r="141">
      <c r="A141">
        <f>HYPERLINK("https://stackoverflow.com/q/45722513", "45722513")</f>
        <v/>
      </c>
      <c r="B141" t="n">
        <v>0.670673076923077</v>
      </c>
    </row>
    <row r="142">
      <c r="A142">
        <f>HYPERLINK("https://stackoverflow.com/q/45723760", "45723760")</f>
        <v/>
      </c>
      <c r="B142" t="n">
        <v>0.4314516129032258</v>
      </c>
    </row>
    <row r="143">
      <c r="A143">
        <f>HYPERLINK("https://stackoverflow.com/q/45748997", "45748997")</f>
        <v/>
      </c>
      <c r="B143" t="n">
        <v>0.4657172995780591</v>
      </c>
    </row>
    <row r="144">
      <c r="A144">
        <f>HYPERLINK("https://stackoverflow.com/q/45827341", "45827341")</f>
        <v/>
      </c>
      <c r="B144" t="n">
        <v>0.3388520971302428</v>
      </c>
    </row>
    <row r="145">
      <c r="A145">
        <f>HYPERLINK("https://stackoverflow.com/q/45853491", "45853491")</f>
        <v/>
      </c>
      <c r="B145" t="n">
        <v>0.493127147766323</v>
      </c>
    </row>
    <row r="146">
      <c r="A146">
        <f>HYPERLINK("https://stackoverflow.com/q/45901296", "45901296")</f>
        <v/>
      </c>
      <c r="B146" t="n">
        <v>0.4058441558441558</v>
      </c>
    </row>
    <row r="147">
      <c r="A147">
        <f>HYPERLINK("https://stackoverflow.com/q/45954124", "45954124")</f>
        <v/>
      </c>
      <c r="B147" t="n">
        <v>0.6183473389355743</v>
      </c>
    </row>
    <row r="148">
      <c r="A148">
        <f>HYPERLINK("https://stackoverflow.com/q/45980951", "45980951")</f>
        <v/>
      </c>
      <c r="B148" t="n">
        <v>0.471938775510204</v>
      </c>
    </row>
    <row r="149">
      <c r="A149">
        <f>HYPERLINK("https://stackoverflow.com/q/46067509", "46067509")</f>
        <v/>
      </c>
      <c r="B149" t="n">
        <v>0.6043859649122807</v>
      </c>
    </row>
    <row r="150">
      <c r="A150">
        <f>HYPERLINK("https://stackoverflow.com/q/46124156", "46124156")</f>
        <v/>
      </c>
      <c r="B150" t="n">
        <v>0.4538690476190476</v>
      </c>
    </row>
    <row r="151">
      <c r="A151">
        <f>HYPERLINK("https://stackoverflow.com/q/46206200", "46206200")</f>
        <v/>
      </c>
      <c r="B151" t="n">
        <v>0.3414239482200647</v>
      </c>
    </row>
    <row r="152">
      <c r="A152">
        <f>HYPERLINK("https://stackoverflow.com/q/46227182", "46227182")</f>
        <v/>
      </c>
      <c r="B152" t="n">
        <v>0.6231563421828908</v>
      </c>
    </row>
    <row r="153">
      <c r="A153">
        <f>HYPERLINK("https://stackoverflow.com/q/46236405", "46236405")</f>
        <v/>
      </c>
      <c r="B153" t="n">
        <v>0.5769927536231884</v>
      </c>
    </row>
    <row r="154">
      <c r="A154">
        <f>HYPERLINK("https://stackoverflow.com/q/46271988", "46271988")</f>
        <v/>
      </c>
      <c r="B154" t="n">
        <v>0.5286458333333334</v>
      </c>
    </row>
    <row r="155">
      <c r="A155">
        <f>HYPERLINK("https://stackoverflow.com/q/46330301", "46330301")</f>
        <v/>
      </c>
      <c r="B155" t="n">
        <v>0.3857479387514723</v>
      </c>
    </row>
    <row r="156">
      <c r="A156">
        <f>HYPERLINK("https://stackoverflow.com/q/46378576", "46378576")</f>
        <v/>
      </c>
      <c r="B156" t="n">
        <v>0.311056105610561</v>
      </c>
    </row>
    <row r="157">
      <c r="A157">
        <f>HYPERLINK("https://stackoverflow.com/q/46453448", "46453448")</f>
        <v/>
      </c>
      <c r="B157" t="n">
        <v>0.3884803921568628</v>
      </c>
    </row>
    <row r="158">
      <c r="A158">
        <f>HYPERLINK("https://stackoverflow.com/q/46514457", "46514457")</f>
        <v/>
      </c>
      <c r="B158" t="n">
        <v>0.3795662100456622</v>
      </c>
    </row>
    <row r="159">
      <c r="A159">
        <f>HYPERLINK("https://stackoverflow.com/q/46537440", "46537440")</f>
        <v/>
      </c>
      <c r="B159" t="n">
        <v>0.3247422680412371</v>
      </c>
    </row>
    <row r="160">
      <c r="A160">
        <f>HYPERLINK("https://stackoverflow.com/q/46550925", "46550925")</f>
        <v/>
      </c>
      <c r="B160" t="n">
        <v>0.602112676056338</v>
      </c>
    </row>
    <row r="161">
      <c r="A161">
        <f>HYPERLINK("https://stackoverflow.com/q/46574894", "46574894")</f>
        <v/>
      </c>
      <c r="B161" t="n">
        <v>0.3009592326139088</v>
      </c>
    </row>
    <row r="162">
      <c r="A162">
        <f>HYPERLINK("https://stackoverflow.com/q/46606062", "46606062")</f>
        <v/>
      </c>
      <c r="B162" t="n">
        <v>0.4725490196078431</v>
      </c>
    </row>
    <row r="163">
      <c r="A163">
        <f>HYPERLINK("https://stackoverflow.com/q/46636237", "46636237")</f>
        <v/>
      </c>
      <c r="B163" t="n">
        <v>0.3235294117647058</v>
      </c>
    </row>
    <row r="164">
      <c r="A164">
        <f>HYPERLINK("https://stackoverflow.com/q/46739891", "46739891")</f>
        <v/>
      </c>
      <c r="B164" t="n">
        <v>0.3532110091743119</v>
      </c>
    </row>
    <row r="165">
      <c r="A165">
        <f>HYPERLINK("https://stackoverflow.com/q/46767048", "46767048")</f>
        <v/>
      </c>
      <c r="B165" t="n">
        <v>0.5288713910761155</v>
      </c>
    </row>
    <row r="166">
      <c r="A166">
        <f>HYPERLINK("https://stackoverflow.com/q/46776955", "46776955")</f>
        <v/>
      </c>
      <c r="B166" t="n">
        <v>0.4928728070175438</v>
      </c>
    </row>
    <row r="167">
      <c r="A167">
        <f>HYPERLINK("https://stackoverflow.com/q/46866935", "46866935")</f>
        <v/>
      </c>
      <c r="B167" t="n">
        <v>0.5776699029126213</v>
      </c>
    </row>
    <row r="168">
      <c r="A168">
        <f>HYPERLINK("https://stackoverflow.com/q/46974480", "46974480")</f>
        <v/>
      </c>
      <c r="B168" t="n">
        <v>0.5373230373230373</v>
      </c>
    </row>
    <row r="169">
      <c r="A169">
        <f>HYPERLINK("https://stackoverflow.com/q/47013716", "47013716")</f>
        <v/>
      </c>
      <c r="B169" t="n">
        <v>0.3365384615384615</v>
      </c>
    </row>
    <row r="170">
      <c r="A170">
        <f>HYPERLINK("https://stackoverflow.com/q/47296300", "47296300")</f>
        <v/>
      </c>
      <c r="B170" t="n">
        <v>0.34251968503937</v>
      </c>
    </row>
    <row r="171">
      <c r="A171">
        <f>HYPERLINK("https://stackoverflow.com/q/47388164", "47388164")</f>
        <v/>
      </c>
      <c r="B171" t="n">
        <v>0.4289099526066351</v>
      </c>
    </row>
    <row r="172">
      <c r="A172">
        <f>HYPERLINK("https://stackoverflow.com/q/47432384", "47432384")</f>
        <v/>
      </c>
      <c r="B172" t="n">
        <v>0.6407563025210085</v>
      </c>
    </row>
    <row r="173">
      <c r="A173">
        <f>HYPERLINK("https://stackoverflow.com/q/47451392", "47451392")</f>
        <v/>
      </c>
      <c r="B173" t="n">
        <v>0.3480138169257341</v>
      </c>
    </row>
    <row r="174">
      <c r="A174">
        <f>HYPERLINK("https://stackoverflow.com/q/47518599", "47518599")</f>
        <v/>
      </c>
      <c r="B174" t="n">
        <v>0.7620320855614973</v>
      </c>
    </row>
    <row r="175">
      <c r="A175">
        <f>HYPERLINK("https://stackoverflow.com/q/47520197", "47520197")</f>
        <v/>
      </c>
      <c r="B175" t="n">
        <v>0.3650234741784038</v>
      </c>
    </row>
    <row r="176">
      <c r="A176">
        <f>HYPERLINK("https://stackoverflow.com/q/47522277", "47522277")</f>
        <v/>
      </c>
      <c r="B176" t="n">
        <v>0.4093851132686084</v>
      </c>
    </row>
    <row r="177">
      <c r="A177">
        <f>HYPERLINK("https://stackoverflow.com/q/47706182", "47706182")</f>
        <v/>
      </c>
      <c r="B177" t="n">
        <v>0.4607371794871795</v>
      </c>
    </row>
    <row r="178">
      <c r="A178">
        <f>HYPERLINK("https://stackoverflow.com/q/47731051", "47731051")</f>
        <v/>
      </c>
      <c r="B178" t="n">
        <v>0.3032520325203252</v>
      </c>
    </row>
    <row r="179">
      <c r="A179">
        <f>HYPERLINK("https://stackoverflow.com/q/47737631", "47737631")</f>
        <v/>
      </c>
      <c r="B179" t="n">
        <v>0.3751608751608752</v>
      </c>
    </row>
    <row r="180">
      <c r="A180">
        <f>HYPERLINK("https://stackoverflow.com/q/47764200", "47764200")</f>
        <v/>
      </c>
      <c r="B180" t="n">
        <v>0.4183168316831683</v>
      </c>
    </row>
    <row r="181">
      <c r="A181">
        <f>HYPERLINK("https://stackoverflow.com/q/47800766", "47800766")</f>
        <v/>
      </c>
      <c r="B181" t="n">
        <v>0.3543046357615894</v>
      </c>
    </row>
    <row r="182">
      <c r="A182">
        <f>HYPERLINK("https://stackoverflow.com/q/47823345", "47823345")</f>
        <v/>
      </c>
      <c r="B182" t="n">
        <v>0.6820000000000001</v>
      </c>
    </row>
    <row r="183">
      <c r="A183">
        <f>HYPERLINK("https://stackoverflow.com/q/47910518", "47910518")</f>
        <v/>
      </c>
      <c r="B183" t="n">
        <v>0.2862068965517242</v>
      </c>
    </row>
    <row r="184">
      <c r="A184">
        <f>HYPERLINK("https://stackoverflow.com/q/48054534", "48054534")</f>
        <v/>
      </c>
      <c r="B184" t="n">
        <v>0.4508928571428571</v>
      </c>
    </row>
    <row r="185">
      <c r="A185">
        <f>HYPERLINK("https://stackoverflow.com/q/48190454", "48190454")</f>
        <v/>
      </c>
      <c r="B185" t="n">
        <v>0.3638211382113821</v>
      </c>
    </row>
    <row r="186">
      <c r="A186">
        <f>HYPERLINK("https://stackoverflow.com/q/48267239", "48267239")</f>
        <v/>
      </c>
      <c r="B186" t="n">
        <v>0.4315866084425037</v>
      </c>
    </row>
    <row r="187">
      <c r="A187">
        <f>HYPERLINK("https://stackoverflow.com/q/48291882", "48291882")</f>
        <v/>
      </c>
      <c r="B187" t="n">
        <v>0.4144736842105263</v>
      </c>
    </row>
    <row r="188">
      <c r="A188">
        <f>HYPERLINK("https://stackoverflow.com/q/48342522", "48342522")</f>
        <v/>
      </c>
      <c r="B188" t="n">
        <v>0.3353658536585366</v>
      </c>
    </row>
    <row r="189">
      <c r="A189">
        <f>HYPERLINK("https://stackoverflow.com/q/48426028", "48426028")</f>
        <v/>
      </c>
      <c r="B189" t="n">
        <v>0.5283094098883573</v>
      </c>
    </row>
    <row r="190">
      <c r="A190">
        <f>HYPERLINK("https://stackoverflow.com/q/48439868", "48439868")</f>
        <v/>
      </c>
      <c r="B190" t="n">
        <v>0.6366906474820143</v>
      </c>
    </row>
    <row r="191">
      <c r="A191">
        <f>HYPERLINK("https://stackoverflow.com/q/48602318", "48602318")</f>
        <v/>
      </c>
      <c r="B191" t="n">
        <v>0.6479028697571744</v>
      </c>
    </row>
    <row r="192">
      <c r="A192">
        <f>HYPERLINK("https://stackoverflow.com/q/48642274", "48642274")</f>
        <v/>
      </c>
      <c r="B192" t="n">
        <v>0.4073464912280702</v>
      </c>
    </row>
    <row r="193">
      <c r="A193">
        <f>HYPERLINK("https://stackoverflow.com/q/48646795", "48646795")</f>
        <v/>
      </c>
      <c r="B193" t="n">
        <v>0.502212389380531</v>
      </c>
    </row>
    <row r="194">
      <c r="A194">
        <f>HYPERLINK("https://stackoverflow.com/q/48736701", "48736701")</f>
        <v/>
      </c>
      <c r="B194" t="n">
        <v>0.3421610169491526</v>
      </c>
    </row>
    <row r="195">
      <c r="A195">
        <f>HYPERLINK("https://stackoverflow.com/q/48791497", "48791497")</f>
        <v/>
      </c>
      <c r="B195" t="n">
        <v>0.2620967741935484</v>
      </c>
    </row>
    <row r="196">
      <c r="A196">
        <f>HYPERLINK("https://stackoverflow.com/q/48817664", "48817664")</f>
        <v/>
      </c>
      <c r="B196" t="n">
        <v>0.440928270042194</v>
      </c>
    </row>
    <row r="197">
      <c r="A197">
        <f>HYPERLINK("https://stackoverflow.com/q/48866981", "48866981")</f>
        <v/>
      </c>
      <c r="B197" t="n">
        <v>0.692577030812325</v>
      </c>
    </row>
    <row r="198">
      <c r="A198">
        <f>HYPERLINK("https://stackoverflow.com/q/48875608", "48875608")</f>
        <v/>
      </c>
      <c r="B198" t="n">
        <v>0.3007575757575757</v>
      </c>
    </row>
    <row r="199">
      <c r="A199">
        <f>HYPERLINK("https://stackoverflow.com/q/48933290", "48933290")</f>
        <v/>
      </c>
      <c r="B199" t="n">
        <v>0.3996763754045307</v>
      </c>
    </row>
    <row r="200">
      <c r="A200">
        <f>HYPERLINK("https://stackoverflow.com/q/49020892", "49020892")</f>
        <v/>
      </c>
      <c r="B200" t="n">
        <v>0.4319492502883506</v>
      </c>
    </row>
    <row r="201">
      <c r="A201">
        <f>HYPERLINK("https://stackoverflow.com/q/49042255", "49042255")</f>
        <v/>
      </c>
      <c r="B201" t="n">
        <v>0.596875</v>
      </c>
    </row>
    <row r="202">
      <c r="A202">
        <f>HYPERLINK("https://stackoverflow.com/q/49051500", "49051500")</f>
        <v/>
      </c>
      <c r="B202" t="n">
        <v>0.8265765765765766</v>
      </c>
    </row>
    <row r="203">
      <c r="A203">
        <f>HYPERLINK("https://stackoverflow.com/q/49138059", "49138059")</f>
        <v/>
      </c>
      <c r="B203" t="n">
        <v>0.5512048192771085</v>
      </c>
    </row>
    <row r="204">
      <c r="A204">
        <f>HYPERLINK("https://stackoverflow.com/q/49143658", "49143658")</f>
        <v/>
      </c>
      <c r="B204" t="n">
        <v>0.313953488372093</v>
      </c>
    </row>
    <row r="205">
      <c r="A205">
        <f>HYPERLINK("https://stackoverflow.com/q/49146043", "49146043")</f>
        <v/>
      </c>
      <c r="B205" t="n">
        <v>0.329954954954955</v>
      </c>
    </row>
    <row r="206">
      <c r="A206">
        <f>HYPERLINK("https://stackoverflow.com/q/49164897", "49164897")</f>
        <v/>
      </c>
      <c r="B206" t="n">
        <v>0.5061274509803921</v>
      </c>
    </row>
    <row r="207">
      <c r="A207">
        <f>HYPERLINK("https://stackoverflow.com/q/49192135", "49192135")</f>
        <v/>
      </c>
      <c r="B207" t="n">
        <v>0.4539106145251397</v>
      </c>
    </row>
    <row r="208">
      <c r="A208">
        <f>HYPERLINK("https://stackoverflow.com/q/49242888", "49242888")</f>
        <v/>
      </c>
      <c r="B208" t="n">
        <v>0.4327380952380953</v>
      </c>
    </row>
    <row r="209">
      <c r="A209">
        <f>HYPERLINK("https://stackoverflow.com/q/49375184", "49375184")</f>
        <v/>
      </c>
      <c r="B209" t="n">
        <v>0.3367117117117117</v>
      </c>
    </row>
    <row r="210">
      <c r="A210">
        <f>HYPERLINK("https://stackoverflow.com/q/49419372", "49419372")</f>
        <v/>
      </c>
      <c r="B210" t="n">
        <v>0.5845588235294118</v>
      </c>
    </row>
    <row r="211">
      <c r="A211">
        <f>HYPERLINK("https://stackoverflow.com/q/49424033", "49424033")</f>
        <v/>
      </c>
      <c r="B211" t="n">
        <v>0.3983957219251338</v>
      </c>
    </row>
    <row r="212">
      <c r="A212">
        <f>HYPERLINK("https://stackoverflow.com/q/49444662", "49444662")</f>
        <v/>
      </c>
      <c r="B212" t="n">
        <v>0.4568345323741007</v>
      </c>
    </row>
    <row r="213">
      <c r="A213">
        <f>HYPERLINK("https://stackoverflow.com/q/49449205", "49449205")</f>
        <v/>
      </c>
      <c r="B213" t="n">
        <v>0.4649122807017544</v>
      </c>
    </row>
    <row r="214">
      <c r="A214">
        <f>HYPERLINK("https://stackoverflow.com/q/49503406", "49503406")</f>
        <v/>
      </c>
      <c r="B214" t="n">
        <v>0.3595238095238095</v>
      </c>
    </row>
    <row r="215">
      <c r="A215">
        <f>HYPERLINK("https://stackoverflow.com/q/49506812", "49506812")</f>
        <v/>
      </c>
      <c r="B215" t="n">
        <v>0.4253157605711148</v>
      </c>
    </row>
    <row r="216">
      <c r="A216">
        <f>HYPERLINK("https://stackoverflow.com/q/49580441", "49580441")</f>
        <v/>
      </c>
      <c r="B216" t="n">
        <v>0.4380234505862647</v>
      </c>
    </row>
    <row r="217">
      <c r="A217">
        <f>HYPERLINK("https://stackoverflow.com/q/49689289", "49689289")</f>
        <v/>
      </c>
      <c r="B217" t="n">
        <v>0.5273972602739726</v>
      </c>
    </row>
    <row r="218">
      <c r="A218">
        <f>HYPERLINK("https://stackoverflow.com/q/49717039", "49717039")</f>
        <v/>
      </c>
      <c r="B218" t="n">
        <v>0.567001675041876</v>
      </c>
    </row>
    <row r="219">
      <c r="A219">
        <f>HYPERLINK("https://stackoverflow.com/q/49895043", "49895043")</f>
        <v/>
      </c>
      <c r="B219" t="n">
        <v>0.382034632034632</v>
      </c>
    </row>
    <row r="220">
      <c r="A220">
        <f>HYPERLINK("https://stackoverflow.com/q/49897894", "49897894")</f>
        <v/>
      </c>
      <c r="B220" t="n">
        <v>0.410873440285205</v>
      </c>
    </row>
    <row r="221">
      <c r="A221">
        <f>HYPERLINK("https://stackoverflow.com/q/49925236", "49925236")</f>
        <v/>
      </c>
      <c r="B221" t="n">
        <v>0.272626931567329</v>
      </c>
    </row>
    <row r="222">
      <c r="A222">
        <f>HYPERLINK("https://stackoverflow.com/q/49944261", "49944261")</f>
        <v/>
      </c>
      <c r="B222" t="n">
        <v>0.2770961145194274</v>
      </c>
    </row>
    <row r="223">
      <c r="A223">
        <f>HYPERLINK("https://stackoverflow.com/q/49956884", "49956884")</f>
        <v/>
      </c>
      <c r="B223" t="n">
        <v>0.3516260162601626</v>
      </c>
    </row>
    <row r="224">
      <c r="A224">
        <f>HYPERLINK("https://stackoverflow.com/q/49984925", "49984925")</f>
        <v/>
      </c>
      <c r="B224" t="n">
        <v>0.3479355488418933</v>
      </c>
    </row>
    <row r="225">
      <c r="A225">
        <f>HYPERLINK("https://stackoverflow.com/q/49986234", "49986234")</f>
        <v/>
      </c>
      <c r="B225" t="n">
        <v>0.2992957746478873</v>
      </c>
    </row>
    <row r="226">
      <c r="A226">
        <f>HYPERLINK("https://stackoverflow.com/q/49988947", "49988947")</f>
        <v/>
      </c>
      <c r="B226" t="n">
        <v>0.6052631578947368</v>
      </c>
    </row>
    <row r="227">
      <c r="A227">
        <f>HYPERLINK("https://stackoverflow.com/q/50031163", "50031163")</f>
        <v/>
      </c>
      <c r="B227" t="n">
        <v>0.5110192837465565</v>
      </c>
    </row>
    <row r="228">
      <c r="A228">
        <f>HYPERLINK("https://stackoverflow.com/q/50038246", "50038246")</f>
        <v/>
      </c>
      <c r="B228" t="n">
        <v>0.5509554140127388</v>
      </c>
    </row>
    <row r="229">
      <c r="A229">
        <f>HYPERLINK("https://stackoverflow.com/q/50038740", "50038740")</f>
        <v/>
      </c>
      <c r="B229" t="n">
        <v>0.3618421052631579</v>
      </c>
    </row>
    <row r="230">
      <c r="A230">
        <f>HYPERLINK("https://stackoverflow.com/q/50115856", "50115856")</f>
        <v/>
      </c>
      <c r="B230" t="n">
        <v>0.2474554707379135</v>
      </c>
    </row>
    <row r="231">
      <c r="A231">
        <f>HYPERLINK("https://stackoverflow.com/q/50130057", "50130057")</f>
        <v/>
      </c>
      <c r="B231" t="n">
        <v>0.400735294117647</v>
      </c>
    </row>
    <row r="232">
      <c r="A232">
        <f>HYPERLINK("https://stackoverflow.com/q/50247924", "50247924")</f>
        <v/>
      </c>
      <c r="B232" t="n">
        <v>0.3838028169014085</v>
      </c>
    </row>
    <row r="233">
      <c r="A233">
        <f>HYPERLINK("https://stackoverflow.com/q/50280733", "50280733")</f>
        <v/>
      </c>
      <c r="B233" t="n">
        <v>0.4925595238095238</v>
      </c>
    </row>
    <row r="234">
      <c r="A234">
        <f>HYPERLINK("https://stackoverflow.com/q/50447594", "50447594")</f>
        <v/>
      </c>
      <c r="B234" t="n">
        <v>0.3407738095238095</v>
      </c>
    </row>
    <row r="235">
      <c r="A235">
        <f>HYPERLINK("https://stackoverflow.com/q/50454105", "50454105")</f>
        <v/>
      </c>
      <c r="B235" t="n">
        <v>0.3246445497630331</v>
      </c>
    </row>
    <row r="236">
      <c r="A236">
        <f>HYPERLINK("https://stackoverflow.com/q/50462355", "50462355")</f>
        <v/>
      </c>
      <c r="B236" t="n">
        <v>0.2596153846153846</v>
      </c>
    </row>
    <row r="237">
      <c r="A237">
        <f>HYPERLINK("https://stackoverflow.com/q/50479987", "50479987")</f>
        <v/>
      </c>
      <c r="B237" t="n">
        <v>0.3057142857142857</v>
      </c>
    </row>
    <row r="238">
      <c r="A238">
        <f>HYPERLINK("https://stackoverflow.com/q/50629028", "50629028")</f>
        <v/>
      </c>
      <c r="B238" t="n">
        <v>0.4226907630522088</v>
      </c>
    </row>
    <row r="239">
      <c r="A239">
        <f>HYPERLINK("https://stackoverflow.com/q/50641477", "50641477")</f>
        <v/>
      </c>
      <c r="B239" t="n">
        <v>0.4366053169734152</v>
      </c>
    </row>
    <row r="240">
      <c r="A240">
        <f>HYPERLINK("https://stackoverflow.com/q/50701731", "50701731")</f>
        <v/>
      </c>
      <c r="B240" t="n">
        <v>0.4090909090909091</v>
      </c>
    </row>
    <row r="241">
      <c r="A241">
        <f>HYPERLINK("https://stackoverflow.com/q/50710541", "50710541")</f>
        <v/>
      </c>
      <c r="B241" t="n">
        <v>0.6504474272930649</v>
      </c>
    </row>
    <row r="242">
      <c r="A242">
        <f>HYPERLINK("https://stackoverflow.com/q/50718804", "50718804")</f>
        <v/>
      </c>
      <c r="B242" t="n">
        <v>0.3347826086956521</v>
      </c>
    </row>
    <row r="243">
      <c r="A243">
        <f>HYPERLINK("https://stackoverflow.com/q/50822695", "50822695")</f>
        <v/>
      </c>
      <c r="B243" t="n">
        <v>0.3498168498168498</v>
      </c>
    </row>
    <row r="244">
      <c r="A244">
        <f>HYPERLINK("https://stackoverflow.com/q/50823383", "50823383")</f>
        <v/>
      </c>
      <c r="B244" t="n">
        <v>0.3521739130434782</v>
      </c>
    </row>
    <row r="245">
      <c r="A245">
        <f>HYPERLINK("https://stackoverflow.com/q/50865772", "50865772")</f>
        <v/>
      </c>
      <c r="B245" t="n">
        <v>0.4375000000000001</v>
      </c>
    </row>
    <row r="246">
      <c r="A246">
        <f>HYPERLINK("https://stackoverflow.com/q/50874376", "50874376")</f>
        <v/>
      </c>
      <c r="B246" t="n">
        <v>0.6121076233183856</v>
      </c>
    </row>
    <row r="247">
      <c r="A247">
        <f>HYPERLINK("https://stackoverflow.com/q/50876280", "50876280")</f>
        <v/>
      </c>
      <c r="B247" t="n">
        <v>0.3517441860465117</v>
      </c>
    </row>
    <row r="248">
      <c r="A248">
        <f>HYPERLINK("https://stackoverflow.com/q/50986952", "50986952")</f>
        <v/>
      </c>
      <c r="B248" t="n">
        <v>0.308695652173913</v>
      </c>
    </row>
    <row r="249">
      <c r="A249">
        <f>HYPERLINK("https://stackoverflow.com/q/51016243", "51016243")</f>
        <v/>
      </c>
      <c r="B249" t="n">
        <v>0.4298523206751055</v>
      </c>
    </row>
    <row r="250">
      <c r="A250">
        <f>HYPERLINK("https://stackoverflow.com/q/51024525", "51024525")</f>
        <v/>
      </c>
      <c r="B250" t="n">
        <v>0.339080459770115</v>
      </c>
    </row>
    <row r="251">
      <c r="A251">
        <f>HYPERLINK("https://stackoverflow.com/q/51033320", "51033320")</f>
        <v/>
      </c>
      <c r="B251" t="n">
        <v>0.5059790732436473</v>
      </c>
    </row>
    <row r="252">
      <c r="A252">
        <f>HYPERLINK("https://stackoverflow.com/q/51043227", "51043227")</f>
        <v/>
      </c>
      <c r="B252" t="n">
        <v>0.4022108843537415</v>
      </c>
    </row>
    <row r="253">
      <c r="A253">
        <f>HYPERLINK("https://stackoverflow.com/q/51079139", "51079139")</f>
        <v/>
      </c>
      <c r="B253" t="n">
        <v>0.3035320088300221</v>
      </c>
    </row>
    <row r="254">
      <c r="A254">
        <f>HYPERLINK("https://stackoverflow.com/q/51086790", "51086790")</f>
        <v/>
      </c>
      <c r="B254" t="n">
        <v>0.7742248062015504</v>
      </c>
    </row>
    <row r="255">
      <c r="A255">
        <f>HYPERLINK("https://stackoverflow.com/q/51105421", "51105421")</f>
        <v/>
      </c>
      <c r="B255" t="n">
        <v>0.5124777183600714</v>
      </c>
    </row>
    <row r="256">
      <c r="A256">
        <f>HYPERLINK("https://stackoverflow.com/q/51110466", "51110466")</f>
        <v/>
      </c>
      <c r="B256" t="n">
        <v>0.487468671679198</v>
      </c>
    </row>
    <row r="257">
      <c r="A257">
        <f>HYPERLINK("https://stackoverflow.com/q/51142087", "51142087")</f>
        <v/>
      </c>
      <c r="B257" t="n">
        <v>0.3351648351648351</v>
      </c>
    </row>
    <row r="258">
      <c r="A258">
        <f>HYPERLINK("https://stackoverflow.com/q/51168207", "51168207")</f>
        <v/>
      </c>
      <c r="B258" t="n">
        <v>0.2751937984496124</v>
      </c>
    </row>
    <row r="259">
      <c r="A259">
        <f>HYPERLINK("https://stackoverflow.com/q/51186512", "51186512")</f>
        <v/>
      </c>
      <c r="B259" t="n">
        <v>0.4382422802850357</v>
      </c>
    </row>
    <row r="260">
      <c r="A260">
        <f>HYPERLINK("https://stackoverflow.com/q/51194662", "51194662")</f>
        <v/>
      </c>
      <c r="B260" t="n">
        <v>0.6897163120567377</v>
      </c>
    </row>
    <row r="261">
      <c r="A261">
        <f>HYPERLINK("https://stackoverflow.com/q/51303561", "51303561")</f>
        <v/>
      </c>
      <c r="B261" t="n">
        <v>0.3198529411764706</v>
      </c>
    </row>
    <row r="262">
      <c r="A262">
        <f>HYPERLINK("https://stackoverflow.com/q/51306484", "51306484")</f>
        <v/>
      </c>
      <c r="B262" t="n">
        <v>0.540625</v>
      </c>
    </row>
    <row r="263">
      <c r="A263">
        <f>HYPERLINK("https://stackoverflow.com/q/51308896", "51308896")</f>
        <v/>
      </c>
      <c r="B263" t="n">
        <v>0.3321078431372549</v>
      </c>
    </row>
    <row r="264">
      <c r="A264">
        <f>HYPERLINK("https://stackoverflow.com/q/51364441", "51364441")</f>
        <v/>
      </c>
      <c r="B264" t="n">
        <v>0.3419243986254295</v>
      </c>
    </row>
    <row r="265">
      <c r="A265">
        <f>HYPERLINK("https://stackoverflow.com/q/51364575", "51364575")</f>
        <v/>
      </c>
      <c r="B265" t="n">
        <v>0.4818181818181818</v>
      </c>
    </row>
    <row r="266">
      <c r="A266">
        <f>HYPERLINK("https://stackoverflow.com/q/51381376", "51381376")</f>
        <v/>
      </c>
      <c r="B266" t="n">
        <v>0.3871681415929203</v>
      </c>
    </row>
    <row r="267">
      <c r="A267">
        <f>HYPERLINK("https://stackoverflow.com/q/51429292", "51429292")</f>
        <v/>
      </c>
      <c r="B267" t="n">
        <v>0.3002450980392157</v>
      </c>
    </row>
    <row r="268">
      <c r="A268">
        <f>HYPERLINK("https://stackoverflow.com/q/51464538", "51464538")</f>
        <v/>
      </c>
      <c r="B268" t="n">
        <v>0.6041666666666667</v>
      </c>
    </row>
    <row r="269">
      <c r="A269">
        <f>HYPERLINK("https://stackoverflow.com/q/51472013", "51472013")</f>
        <v/>
      </c>
      <c r="B269" t="n">
        <v>0.4192844677137871</v>
      </c>
    </row>
    <row r="270">
      <c r="A270">
        <f>HYPERLINK("https://stackoverflow.com/q/51555502", "51555502")</f>
        <v/>
      </c>
      <c r="B270" t="n">
        <v>0.4639065817409767</v>
      </c>
    </row>
    <row r="271">
      <c r="A271">
        <f>HYPERLINK("https://stackoverflow.com/q/51591812", "51591812")</f>
        <v/>
      </c>
      <c r="B271" t="n">
        <v>0.5285714285714286</v>
      </c>
    </row>
    <row r="272">
      <c r="A272">
        <f>HYPERLINK("https://stackoverflow.com/q/51624741", "51624741")</f>
        <v/>
      </c>
      <c r="B272" t="n">
        <v>0.3323293172690763</v>
      </c>
    </row>
    <row r="273">
      <c r="A273">
        <f>HYPERLINK("https://stackoverflow.com/q/51731481", "51731481")</f>
        <v/>
      </c>
      <c r="B273" t="n">
        <v>0.5124113475177305</v>
      </c>
    </row>
    <row r="274">
      <c r="A274">
        <f>HYPERLINK("https://stackoverflow.com/q/51769448", "51769448")</f>
        <v/>
      </c>
      <c r="B274" t="n">
        <v>0.3157276995305164</v>
      </c>
    </row>
    <row r="275">
      <c r="A275">
        <f>HYPERLINK("https://stackoverflow.com/q/51831600", "51831600")</f>
        <v/>
      </c>
      <c r="B275" t="n">
        <v>0.3487084870848708</v>
      </c>
    </row>
    <row r="276">
      <c r="A276">
        <f>HYPERLINK("https://stackoverflow.com/q/51847630", "51847630")</f>
        <v/>
      </c>
      <c r="B276" t="n">
        <v>0.4072463768115941</v>
      </c>
    </row>
    <row r="277">
      <c r="A277">
        <f>HYPERLINK("https://stackoverflow.com/q/51847975", "51847975")</f>
        <v/>
      </c>
      <c r="B277" t="n">
        <v>0.444954128440367</v>
      </c>
    </row>
    <row r="278">
      <c r="A278">
        <f>HYPERLINK("https://stackoverflow.com/q/51869363", "51869363")</f>
        <v/>
      </c>
      <c r="B278" t="n">
        <v>0.4752380952380953</v>
      </c>
    </row>
    <row r="279">
      <c r="A279">
        <f>HYPERLINK("https://stackoverflow.com/q/51960443", "51960443")</f>
        <v/>
      </c>
      <c r="B279" t="n">
        <v>0.418560606060606</v>
      </c>
    </row>
    <row r="280">
      <c r="A280">
        <f>HYPERLINK("https://stackoverflow.com/q/51973789", "51973789")</f>
        <v/>
      </c>
      <c r="B280" t="n">
        <v>0.2853881278538812</v>
      </c>
    </row>
    <row r="281">
      <c r="A281">
        <f>HYPERLINK("https://stackoverflow.com/q/51977391", "51977391")</f>
        <v/>
      </c>
      <c r="B281" t="n">
        <v>0.6058823529411765</v>
      </c>
    </row>
    <row r="282">
      <c r="A282">
        <f>HYPERLINK("https://stackoverflow.com/q/51993959", "51993959")</f>
        <v/>
      </c>
      <c r="B282" t="n">
        <v>0.5622065727699531</v>
      </c>
    </row>
    <row r="283">
      <c r="A283">
        <f>HYPERLINK("https://stackoverflow.com/q/52023042", "52023042")</f>
        <v/>
      </c>
      <c r="B283" t="n">
        <v>0.6284606866002216</v>
      </c>
    </row>
    <row r="284">
      <c r="A284">
        <f>HYPERLINK("https://stackoverflow.com/q/52057206", "52057206")</f>
        <v/>
      </c>
      <c r="B284" t="n">
        <v>0.3556105610561056</v>
      </c>
    </row>
    <row r="285">
      <c r="A285">
        <f>HYPERLINK("https://stackoverflow.com/q/52085701", "52085701")</f>
        <v/>
      </c>
      <c r="B285" t="n">
        <v>0.3982142857142857</v>
      </c>
    </row>
    <row r="286">
      <c r="A286">
        <f>HYPERLINK("https://stackoverflow.com/q/52144189", "52144189")</f>
        <v/>
      </c>
      <c r="B286" t="n">
        <v>0.3653846153846154</v>
      </c>
    </row>
    <row r="287">
      <c r="A287">
        <f>HYPERLINK("https://stackoverflow.com/q/52205799", "52205799")</f>
        <v/>
      </c>
      <c r="B287" t="n">
        <v>0.3516260162601625</v>
      </c>
    </row>
    <row r="288">
      <c r="A288">
        <f>HYPERLINK("https://stackoverflow.com/q/52213181", "52213181")</f>
        <v/>
      </c>
      <c r="B288" t="n">
        <v>0.4484536082474227</v>
      </c>
    </row>
    <row r="289">
      <c r="A289">
        <f>HYPERLINK("https://stackoverflow.com/q/52260506", "52260506")</f>
        <v/>
      </c>
      <c r="B289" t="n">
        <v>0.3915094339622641</v>
      </c>
    </row>
    <row r="290">
      <c r="A290">
        <f>HYPERLINK("https://stackoverflow.com/q/52282777", "52282777")</f>
        <v/>
      </c>
      <c r="B290" t="n">
        <v>0.4718468468468469</v>
      </c>
    </row>
    <row r="291">
      <c r="A291">
        <f>HYPERLINK("https://stackoverflow.com/q/52406753", "52406753")</f>
        <v/>
      </c>
      <c r="B291" t="n">
        <v>0.3317152103559871</v>
      </c>
    </row>
    <row r="292">
      <c r="A292">
        <f>HYPERLINK("https://stackoverflow.com/q/52486527", "52486527")</f>
        <v/>
      </c>
      <c r="B292" t="n">
        <v>0.2949999999999999</v>
      </c>
    </row>
    <row r="293">
      <c r="A293">
        <f>HYPERLINK("https://stackoverflow.com/q/52499067", "52499067")</f>
        <v/>
      </c>
      <c r="B293" t="n">
        <v>0.3827838827838827</v>
      </c>
    </row>
    <row r="294">
      <c r="A294">
        <f>HYPERLINK("https://stackoverflow.com/q/52605791", "52605791")</f>
        <v/>
      </c>
      <c r="B294" t="n">
        <v>0.3785140562248996</v>
      </c>
    </row>
    <row r="295">
      <c r="A295">
        <f>HYPERLINK("https://stackoverflow.com/q/52626952", "52626952")</f>
        <v/>
      </c>
      <c r="B295" t="n">
        <v>0.3106884057971014</v>
      </c>
    </row>
    <row r="296">
      <c r="A296">
        <f>HYPERLINK("https://stackoverflow.com/q/52642674", "52642674")</f>
        <v/>
      </c>
      <c r="B296" t="n">
        <v>0.3588709677419354</v>
      </c>
    </row>
    <row r="297">
      <c r="A297">
        <f>HYPERLINK("https://stackoverflow.com/q/52648963", "52648963")</f>
        <v/>
      </c>
      <c r="B297" t="n">
        <v>0.3865979381443299</v>
      </c>
    </row>
    <row r="298">
      <c r="A298">
        <f>HYPERLINK("https://stackoverflow.com/q/52776119", "52776119")</f>
        <v/>
      </c>
      <c r="B298" t="n">
        <v>0.4918200408997955</v>
      </c>
    </row>
    <row r="299">
      <c r="A299">
        <f>HYPERLINK("https://stackoverflow.com/q/52805378", "52805378")</f>
        <v/>
      </c>
      <c r="B299" t="n">
        <v>0.3446601941747573</v>
      </c>
    </row>
    <row r="300">
      <c r="A300">
        <f>HYPERLINK("https://stackoverflow.com/q/52814608", "52814608")</f>
        <v/>
      </c>
      <c r="B300" t="n">
        <v>0.3402278177458034</v>
      </c>
    </row>
    <row r="301">
      <c r="A301">
        <f>HYPERLINK("https://stackoverflow.com/q/52816757", "52816757")</f>
        <v/>
      </c>
      <c r="B301" t="n">
        <v>0.3715596330275229</v>
      </c>
    </row>
    <row r="302">
      <c r="A302">
        <f>HYPERLINK("https://stackoverflow.com/q/52821168", "52821168")</f>
        <v/>
      </c>
      <c r="B302" t="n">
        <v>0.5441988950276243</v>
      </c>
    </row>
    <row r="303">
      <c r="A303">
        <f>HYPERLINK("https://stackoverflow.com/q/52831801", "52831801")</f>
        <v/>
      </c>
      <c r="B303" t="n">
        <v>0.4000839630562553</v>
      </c>
    </row>
    <row r="304">
      <c r="A304">
        <f>HYPERLINK("https://stackoverflow.com/q/52917737", "52917737")</f>
        <v/>
      </c>
      <c r="B304" t="n">
        <v>0.5698287220026351</v>
      </c>
    </row>
    <row r="305">
      <c r="A305">
        <f>HYPERLINK("https://stackoverflow.com/q/52919137", "52919137")</f>
        <v/>
      </c>
      <c r="B305" t="n">
        <v>0.3646288209606987</v>
      </c>
    </row>
    <row r="306">
      <c r="A306">
        <f>HYPERLINK("https://stackoverflow.com/q/52939680", "52939680")</f>
        <v/>
      </c>
      <c r="B306" t="n">
        <v>0.3952380952380953</v>
      </c>
    </row>
    <row r="307">
      <c r="A307">
        <f>HYPERLINK("https://stackoverflow.com/q/53008138", "53008138")</f>
        <v/>
      </c>
      <c r="B307" t="n">
        <v>0.6616666666666666</v>
      </c>
    </row>
    <row r="308">
      <c r="A308">
        <f>HYPERLINK("https://stackoverflow.com/q/53082622", "53082622")</f>
        <v/>
      </c>
      <c r="B308" t="n">
        <v>0.5736009732360099</v>
      </c>
    </row>
    <row r="309">
      <c r="A309">
        <f>HYPERLINK("https://stackoverflow.com/q/53154744", "53154744")</f>
        <v/>
      </c>
      <c r="B309" t="n">
        <v>0.3644578313253012</v>
      </c>
    </row>
    <row r="310">
      <c r="A310">
        <f>HYPERLINK("https://stackoverflow.com/q/53161038", "53161038")</f>
        <v/>
      </c>
      <c r="B310" t="n">
        <v>0.4554655870445344</v>
      </c>
    </row>
    <row r="311">
      <c r="A311">
        <f>HYPERLINK("https://stackoverflow.com/q/53199680", "53199680")</f>
        <v/>
      </c>
      <c r="B311" t="n">
        <v>0.3590686274509804</v>
      </c>
    </row>
    <row r="312">
      <c r="A312">
        <f>HYPERLINK("https://stackoverflow.com/q/53207169", "53207169")</f>
        <v/>
      </c>
      <c r="B312" t="n">
        <v>0.6458333333333334</v>
      </c>
    </row>
    <row r="313">
      <c r="A313">
        <f>HYPERLINK("https://stackoverflow.com/q/53244788", "53244788")</f>
        <v/>
      </c>
      <c r="B313" t="n">
        <v>0.3098958333333332</v>
      </c>
    </row>
    <row r="314">
      <c r="A314">
        <f>HYPERLINK("https://stackoverflow.com/q/53287555", "53287555")</f>
        <v/>
      </c>
      <c r="B314" t="n">
        <v>0.340625</v>
      </c>
    </row>
    <row r="315">
      <c r="A315">
        <f>HYPERLINK("https://stackoverflow.com/q/53305663", "53305663")</f>
        <v/>
      </c>
      <c r="B315" t="n">
        <v>0.3712121212121212</v>
      </c>
    </row>
    <row r="316">
      <c r="A316">
        <f>HYPERLINK("https://stackoverflow.com/q/53326262", "53326262")</f>
        <v/>
      </c>
      <c r="B316" t="n">
        <v>0.3627450980392157</v>
      </c>
    </row>
    <row r="317">
      <c r="A317">
        <f>HYPERLINK("https://stackoverflow.com/q/53344801", "53344801")</f>
        <v/>
      </c>
      <c r="B317" t="n">
        <v>0.3280141843971631</v>
      </c>
    </row>
    <row r="318">
      <c r="A318">
        <f>HYPERLINK("https://stackoverflow.com/q/53398068", "53398068")</f>
        <v/>
      </c>
      <c r="B318" t="n">
        <v>0.2664884135472371</v>
      </c>
    </row>
    <row r="319">
      <c r="A319">
        <f>HYPERLINK("https://stackoverflow.com/q/53439446", "53439446")</f>
        <v/>
      </c>
      <c r="B319" t="n">
        <v>0.290948275862069</v>
      </c>
    </row>
    <row r="320">
      <c r="A320">
        <f>HYPERLINK("https://stackoverflow.com/q/53486490", "53486490")</f>
        <v/>
      </c>
      <c r="B320" t="n">
        <v>0.7039215686274509</v>
      </c>
    </row>
    <row r="321">
      <c r="A321">
        <f>HYPERLINK("https://stackoverflow.com/q/53522196", "53522196")</f>
        <v/>
      </c>
      <c r="B321" t="n">
        <v>0.3424242424242424</v>
      </c>
    </row>
    <row r="322">
      <c r="A322">
        <f>HYPERLINK("https://stackoverflow.com/q/53544934", "53544934")</f>
        <v/>
      </c>
      <c r="B322" t="n">
        <v>0.3666666666666667</v>
      </c>
    </row>
    <row r="323">
      <c r="A323">
        <f>HYPERLINK("https://stackoverflow.com/q/53577204", "53577204")</f>
        <v/>
      </c>
      <c r="B323" t="n">
        <v>0.5378787878787878</v>
      </c>
    </row>
    <row r="324">
      <c r="A324">
        <f>HYPERLINK("https://stackoverflow.com/q/53618469", "53618469")</f>
        <v/>
      </c>
      <c r="B324" t="n">
        <v>0.3867313915857605</v>
      </c>
    </row>
    <row r="325">
      <c r="A325">
        <f>HYPERLINK("https://stackoverflow.com/q/53662108", "53662108")</f>
        <v/>
      </c>
      <c r="B325" t="n">
        <v>0.5227272727272727</v>
      </c>
    </row>
    <row r="326">
      <c r="A326">
        <f>HYPERLINK("https://stackoverflow.com/q/53821137", "53821137")</f>
        <v/>
      </c>
      <c r="B326" t="n">
        <v>0.4562419562419563</v>
      </c>
    </row>
    <row r="327">
      <c r="A327">
        <f>HYPERLINK("https://stackoverflow.com/q/53862192", "53862192")</f>
        <v/>
      </c>
      <c r="B327" t="n">
        <v>0.3659420289855072</v>
      </c>
    </row>
    <row r="328">
      <c r="A328">
        <f>HYPERLINK("https://stackoverflow.com/q/53916396", "53916396")</f>
        <v/>
      </c>
      <c r="B328" t="n">
        <v>0.3853467561521253</v>
      </c>
    </row>
    <row r="329">
      <c r="A329">
        <f>HYPERLINK("https://stackoverflow.com/q/53937189", "53937189")</f>
        <v/>
      </c>
      <c r="B329" t="n">
        <v>0.7057142857142857</v>
      </c>
    </row>
    <row r="330">
      <c r="A330">
        <f>HYPERLINK("https://stackoverflow.com/q/53961151", "53961151")</f>
        <v/>
      </c>
      <c r="B330" t="n">
        <v>0.2969924812030075</v>
      </c>
    </row>
    <row r="331">
      <c r="A331">
        <f>HYPERLINK("https://stackoverflow.com/q/54011731", "54011731")</f>
        <v/>
      </c>
      <c r="B331" t="n">
        <v>0.3320802005012532</v>
      </c>
    </row>
    <row r="332">
      <c r="A332">
        <f>HYPERLINK("https://stackoverflow.com/q/54042741", "54042741")</f>
        <v/>
      </c>
      <c r="B332" t="n">
        <v>0.4786096256684492</v>
      </c>
    </row>
    <row r="333">
      <c r="A333">
        <f>HYPERLINK("https://stackoverflow.com/q/54178050", "54178050")</f>
        <v/>
      </c>
      <c r="B333" t="n">
        <v>0.3570175438596492</v>
      </c>
    </row>
    <row r="334">
      <c r="A334">
        <f>HYPERLINK("https://stackoverflow.com/q/54192453", "54192453")</f>
        <v/>
      </c>
      <c r="B334" t="n">
        <v>0.5573951434878588</v>
      </c>
    </row>
    <row r="335">
      <c r="A335">
        <f>HYPERLINK("https://stackoverflow.com/q/54223484", "54223484")</f>
        <v/>
      </c>
      <c r="B335" t="n">
        <v>0.3053030303030303</v>
      </c>
    </row>
    <row r="336">
      <c r="A336">
        <f>HYPERLINK("https://stackoverflow.com/q/54235734", "54235734")</f>
        <v/>
      </c>
      <c r="B336" t="n">
        <v>0.4354838709677419</v>
      </c>
    </row>
    <row r="337">
      <c r="A337">
        <f>HYPERLINK("https://stackoverflow.com/q/54271510", "54271510")</f>
        <v/>
      </c>
      <c r="B337" t="n">
        <v>0.5224948875255624</v>
      </c>
    </row>
    <row r="338">
      <c r="A338">
        <f>HYPERLINK("https://stackoverflow.com/q/54285728", "54285728")</f>
        <v/>
      </c>
      <c r="B338" t="n">
        <v>0.4682971014492754</v>
      </c>
    </row>
    <row r="339">
      <c r="A339">
        <f>HYPERLINK("https://stackoverflow.com/q/54288494", "54288494")</f>
        <v/>
      </c>
      <c r="B339" t="n">
        <v>0.4158576051779935</v>
      </c>
    </row>
    <row r="340">
      <c r="A340">
        <f>HYPERLINK("https://stackoverflow.com/q/54316826", "54316826")</f>
        <v/>
      </c>
      <c r="B340" t="n">
        <v>0.602112676056338</v>
      </c>
    </row>
    <row r="341">
      <c r="A341">
        <f>HYPERLINK("https://stackoverflow.com/q/54365658", "54365658")</f>
        <v/>
      </c>
      <c r="B341" t="n">
        <v>0.6820175438596491</v>
      </c>
    </row>
    <row r="342">
      <c r="A342">
        <f>HYPERLINK("https://stackoverflow.com/q/54406837", "54406837")</f>
        <v/>
      </c>
      <c r="B342" t="n">
        <v>0.4126016260162602</v>
      </c>
    </row>
    <row r="343">
      <c r="A343">
        <f>HYPERLINK("https://stackoverflow.com/q/54446465", "54446465")</f>
        <v/>
      </c>
      <c r="B343" t="n">
        <v>0.3161434977578475</v>
      </c>
    </row>
    <row r="344">
      <c r="A344">
        <f>HYPERLINK("https://stackoverflow.com/q/54520497", "54520497")</f>
        <v/>
      </c>
      <c r="B344" t="n">
        <v>0.2421875</v>
      </c>
    </row>
    <row r="345">
      <c r="A345">
        <f>HYPERLINK("https://stackoverflow.com/q/54557467", "54557467")</f>
        <v/>
      </c>
      <c r="B345" t="n">
        <v>0.5236486486486486</v>
      </c>
    </row>
    <row r="346">
      <c r="A346">
        <f>HYPERLINK("https://stackoverflow.com/q/54575273", "54575273")</f>
        <v/>
      </c>
      <c r="B346" t="n">
        <v>0.2728494623655914</v>
      </c>
    </row>
    <row r="347">
      <c r="A347">
        <f>HYPERLINK("https://stackoverflow.com/q/54577461", "54577461")</f>
        <v/>
      </c>
      <c r="B347" t="n">
        <v>0.6344696969696969</v>
      </c>
    </row>
    <row r="348">
      <c r="A348">
        <f>HYPERLINK("https://stackoverflow.com/q/54639927", "54639927")</f>
        <v/>
      </c>
      <c r="B348" t="n">
        <v>0.4723756906077348</v>
      </c>
    </row>
    <row r="349">
      <c r="A349">
        <f>HYPERLINK("https://stackoverflow.com/q/54747323", "54747323")</f>
        <v/>
      </c>
      <c r="B349" t="n">
        <v>0.6233552631578948</v>
      </c>
    </row>
    <row r="350">
      <c r="A350">
        <f>HYPERLINK("https://stackoverflow.com/q/54754818", "54754818")</f>
        <v/>
      </c>
      <c r="B350" t="n">
        <v>0.3256302521008403</v>
      </c>
    </row>
    <row r="351">
      <c r="A351">
        <f>HYPERLINK("https://stackoverflow.com/q/54757002", "54757002")</f>
        <v/>
      </c>
      <c r="B351" t="n">
        <v>0.6328124999999999</v>
      </c>
    </row>
    <row r="352">
      <c r="A352">
        <f>HYPERLINK("https://stackoverflow.com/q/54773028", "54773028")</f>
        <v/>
      </c>
      <c r="B352" t="n">
        <v>0.3595238095238095</v>
      </c>
    </row>
    <row r="353">
      <c r="A353">
        <f>HYPERLINK("https://stackoverflow.com/q/54829314", "54829314")</f>
        <v/>
      </c>
      <c r="B353" t="n">
        <v>0.4408914728682171</v>
      </c>
    </row>
    <row r="354">
      <c r="A354">
        <f>HYPERLINK("https://stackoverflow.com/q/54900592", "54900592")</f>
        <v/>
      </c>
      <c r="B354" t="n">
        <v>0.6231422505307856</v>
      </c>
    </row>
    <row r="355">
      <c r="A355">
        <f>HYPERLINK("https://stackoverflow.com/q/54910488", "54910488")</f>
        <v/>
      </c>
      <c r="B355" t="n">
        <v>0.7545289855072465</v>
      </c>
    </row>
    <row r="356">
      <c r="A356">
        <f>HYPERLINK("https://stackoverflow.com/q/54936924", "54936924")</f>
        <v/>
      </c>
      <c r="B356" t="n">
        <v>0.3492907801418439</v>
      </c>
    </row>
    <row r="357">
      <c r="A357">
        <f>HYPERLINK("https://stackoverflow.com/q/54951696", "54951696")</f>
        <v/>
      </c>
      <c r="B357" t="n">
        <v>0.3823529411764706</v>
      </c>
    </row>
    <row r="358">
      <c r="A358">
        <f>HYPERLINK("https://stackoverflow.com/q/54980076", "54980076")</f>
        <v/>
      </c>
      <c r="B358" t="n">
        <v>0.2529411764705882</v>
      </c>
    </row>
    <row r="359">
      <c r="A359">
        <f>HYPERLINK("https://stackoverflow.com/q/55005441", "55005441")</f>
        <v/>
      </c>
      <c r="B359" t="n">
        <v>0.4740932642487047</v>
      </c>
    </row>
    <row r="360">
      <c r="A360">
        <f>HYPERLINK("https://stackoverflow.com/q/55006077", "55006077")</f>
        <v/>
      </c>
      <c r="B360" t="n">
        <v>0.4798850574712643</v>
      </c>
    </row>
    <row r="361">
      <c r="A361">
        <f>HYPERLINK("https://stackoverflow.com/q/55026722", "55026722")</f>
        <v/>
      </c>
      <c r="B361" t="n">
        <v>0.401846452866861</v>
      </c>
    </row>
    <row r="362">
      <c r="A362">
        <f>HYPERLINK("https://stackoverflow.com/q/55043215", "55043215")</f>
        <v/>
      </c>
      <c r="B362" t="n">
        <v>0.3122415219189413</v>
      </c>
    </row>
    <row r="363">
      <c r="A363">
        <f>HYPERLINK("https://stackoverflow.com/q/55048122", "55048122")</f>
        <v/>
      </c>
      <c r="B363" t="n">
        <v>0.4051724137931034</v>
      </c>
    </row>
    <row r="364">
      <c r="A364">
        <f>HYPERLINK("https://stackoverflow.com/q/55090674", "55090674")</f>
        <v/>
      </c>
      <c r="B364" t="n">
        <v>0.2651960784313726</v>
      </c>
    </row>
    <row r="365">
      <c r="A365">
        <f>HYPERLINK("https://stackoverflow.com/q/55104440", "55104440")</f>
        <v/>
      </c>
      <c r="B365" t="n">
        <v>0.5424528301886793</v>
      </c>
    </row>
    <row r="366">
      <c r="A366">
        <f>HYPERLINK("https://stackoverflow.com/q/55122901", "55122901")</f>
        <v/>
      </c>
      <c r="B366" t="n">
        <v>0.6294642857142857</v>
      </c>
    </row>
    <row r="367">
      <c r="A367">
        <f>HYPERLINK("https://stackoverflow.com/q/55126170", "55126170")</f>
        <v/>
      </c>
      <c r="B367" t="n">
        <v>0.6374458874458875</v>
      </c>
    </row>
    <row r="368">
      <c r="A368">
        <f>HYPERLINK("https://stackoverflow.com/q/55193693", "55193693")</f>
        <v/>
      </c>
      <c r="B368" t="n">
        <v>0.3348214285714285</v>
      </c>
    </row>
    <row r="369">
      <c r="A369">
        <f>HYPERLINK("https://stackoverflow.com/q/55220499", "55220499")</f>
        <v/>
      </c>
      <c r="B369" t="n">
        <v>0.6030927835051546</v>
      </c>
    </row>
    <row r="370">
      <c r="A370">
        <f>HYPERLINK("https://stackoverflow.com/q/55220739", "55220739")</f>
        <v/>
      </c>
      <c r="B370" t="n">
        <v>0.5422077922077922</v>
      </c>
    </row>
    <row r="371">
      <c r="A371">
        <f>HYPERLINK("https://stackoverflow.com/q/55283966", "55283966")</f>
        <v/>
      </c>
      <c r="B371" t="n">
        <v>0.434065934065934</v>
      </c>
    </row>
    <row r="372">
      <c r="A372">
        <f>HYPERLINK("https://stackoverflow.com/q/55297256", "55297256")</f>
        <v/>
      </c>
      <c r="B372" t="n">
        <v>0.5231621349446124</v>
      </c>
    </row>
    <row r="373">
      <c r="A373">
        <f>HYPERLINK("https://stackoverflow.com/q/55308559", "55308559")</f>
        <v/>
      </c>
      <c r="B373" t="n">
        <v>0.6683333333333333</v>
      </c>
    </row>
    <row r="374">
      <c r="A374">
        <f>HYPERLINK("https://stackoverflow.com/q/55419294", "55419294")</f>
        <v/>
      </c>
      <c r="B374" t="n">
        <v>0.4060240963855422</v>
      </c>
    </row>
    <row r="375">
      <c r="A375">
        <f>HYPERLINK("https://stackoverflow.com/q/55571946", "55571946")</f>
        <v/>
      </c>
      <c r="B375" t="n">
        <v>0.363768115942029</v>
      </c>
    </row>
    <row r="376">
      <c r="A376">
        <f>HYPERLINK("https://stackoverflow.com/q/55574590", "55574590")</f>
        <v/>
      </c>
      <c r="B376" t="n">
        <v>0.3818565400843882</v>
      </c>
    </row>
    <row r="377">
      <c r="A377">
        <f>HYPERLINK("https://stackoverflow.com/q/55614003", "55614003")</f>
        <v/>
      </c>
      <c r="B377" t="n">
        <v>0.3363636363636363</v>
      </c>
    </row>
    <row r="378">
      <c r="A378">
        <f>HYPERLINK("https://stackoverflow.com/q/55721339", "55721339")</f>
        <v/>
      </c>
      <c r="B378" t="n">
        <v>0.5854885057471264</v>
      </c>
    </row>
    <row r="379">
      <c r="A379">
        <f>HYPERLINK("https://stackoverflow.com/q/55740306", "55740306")</f>
        <v/>
      </c>
      <c r="B379" t="n">
        <v>0.3908450704225353</v>
      </c>
    </row>
    <row r="380">
      <c r="A380">
        <f>HYPERLINK("https://stackoverflow.com/q/55748694", "55748694")</f>
        <v/>
      </c>
      <c r="B380" t="n">
        <v>0.4041095890410959</v>
      </c>
    </row>
    <row r="381">
      <c r="A381">
        <f>HYPERLINK("https://stackoverflow.com/q/55847405", "55847405")</f>
        <v/>
      </c>
      <c r="B381" t="n">
        <v>0.3469202898550725</v>
      </c>
    </row>
    <row r="382">
      <c r="A382">
        <f>HYPERLINK("https://stackoverflow.com/q/55853297", "55853297")</f>
        <v/>
      </c>
      <c r="B382" t="n">
        <v>0.5170454545454546</v>
      </c>
    </row>
    <row r="383">
      <c r="A383">
        <f>HYPERLINK("https://stackoverflow.com/q/55991295", "55991295")</f>
        <v/>
      </c>
      <c r="B383" t="n">
        <v>0.3670483460559796</v>
      </c>
    </row>
    <row r="384">
      <c r="A384">
        <f>HYPERLINK("https://stackoverflow.com/q/56007280", "56007280")</f>
        <v/>
      </c>
      <c r="B384" t="n">
        <v>0.4829545454545454</v>
      </c>
    </row>
    <row r="385">
      <c r="A385">
        <f>HYPERLINK("https://stackoverflow.com/q/56013510", "56013510")</f>
        <v/>
      </c>
      <c r="B385" t="n">
        <v>0.4724770642201835</v>
      </c>
    </row>
    <row r="386">
      <c r="A386">
        <f>HYPERLINK("https://stackoverflow.com/q/56078834", "56078834")</f>
        <v/>
      </c>
      <c r="B386" t="n">
        <v>0.6324599708879185</v>
      </c>
    </row>
    <row r="387">
      <c r="A387">
        <f>HYPERLINK("https://stackoverflow.com/q/56116677", "56116677")</f>
        <v/>
      </c>
      <c r="B387" t="n">
        <v>0.4690476190476189</v>
      </c>
    </row>
    <row r="388">
      <c r="A388">
        <f>HYPERLINK("https://stackoverflow.com/q/56139909", "56139909")</f>
        <v/>
      </c>
      <c r="B388" t="n">
        <v>0.4689336691855584</v>
      </c>
    </row>
    <row r="389">
      <c r="A389">
        <f>HYPERLINK("https://stackoverflow.com/q/56159484", "56159484")</f>
        <v/>
      </c>
      <c r="B389" t="n">
        <v>0.3749063670411986</v>
      </c>
    </row>
    <row r="390">
      <c r="A390">
        <f>HYPERLINK("https://stackoverflow.com/q/56205989", "56205989")</f>
        <v/>
      </c>
      <c r="B390" t="n">
        <v>0.4653846153846154</v>
      </c>
    </row>
    <row r="391">
      <c r="A391">
        <f>HYPERLINK("https://stackoverflow.com/q/56235510", "56235510")</f>
        <v/>
      </c>
      <c r="B391" t="n">
        <v>0.3264840182648401</v>
      </c>
    </row>
    <row r="392">
      <c r="A392">
        <f>HYPERLINK("https://stackoverflow.com/q/56300912", "56300912")</f>
        <v/>
      </c>
      <c r="B392" t="n">
        <v>0.6119047619047618</v>
      </c>
    </row>
    <row r="393">
      <c r="A393">
        <f>HYPERLINK("https://stackoverflow.com/q/56363028", "56363028")</f>
        <v/>
      </c>
      <c r="B393" t="n">
        <v>0.6270440251572328</v>
      </c>
    </row>
    <row r="394">
      <c r="A394">
        <f>HYPERLINK("https://stackoverflow.com/q/56363143", "56363143")</f>
        <v/>
      </c>
      <c r="B394" t="n">
        <v>0.4088541666666666</v>
      </c>
    </row>
    <row r="395">
      <c r="A395">
        <f>HYPERLINK("https://stackoverflow.com/q/56389333", "56389333")</f>
        <v/>
      </c>
      <c r="B395" t="n">
        <v>0.3227642276422765</v>
      </c>
    </row>
    <row r="396">
      <c r="A396">
        <f>HYPERLINK("https://stackoverflow.com/q/56403311", "56403311")</f>
        <v/>
      </c>
      <c r="B396" t="n">
        <v>0.2610294117647058</v>
      </c>
    </row>
    <row r="397">
      <c r="A397">
        <f>HYPERLINK("https://stackoverflow.com/q/56446803", "56446803")</f>
        <v/>
      </c>
      <c r="B397" t="n">
        <v>0.4190938511326861</v>
      </c>
    </row>
    <row r="398">
      <c r="A398">
        <f>HYPERLINK("https://stackoverflow.com/q/56467589", "56467589")</f>
        <v/>
      </c>
      <c r="B398" t="n">
        <v>0.5737179487179488</v>
      </c>
    </row>
    <row r="399">
      <c r="A399">
        <f>HYPERLINK("https://stackoverflow.com/q/56538252", "56538252")</f>
        <v/>
      </c>
      <c r="B399" t="n">
        <v>0.4773462783171521</v>
      </c>
    </row>
    <row r="400">
      <c r="A400">
        <f>HYPERLINK("https://stackoverflow.com/q/56561002", "56561002")</f>
        <v/>
      </c>
      <c r="B400" t="n">
        <v>0.4488636363636363</v>
      </c>
    </row>
    <row r="401">
      <c r="A401">
        <f>HYPERLINK("https://stackoverflow.com/q/56564738", "56564738")</f>
        <v/>
      </c>
      <c r="B401" t="n">
        <v>0.5521806853582555</v>
      </c>
    </row>
    <row r="402">
      <c r="A402">
        <f>HYPERLINK("https://stackoverflow.com/q/56577667", "56577667")</f>
        <v/>
      </c>
      <c r="B402" t="n">
        <v>0.654535864978903</v>
      </c>
    </row>
    <row r="403">
      <c r="A403">
        <f>HYPERLINK("https://stackoverflow.com/q/56580338", "56580338")</f>
        <v/>
      </c>
      <c r="B403" t="n">
        <v>0.397039897039897</v>
      </c>
    </row>
    <row r="404">
      <c r="A404">
        <f>HYPERLINK("https://stackoverflow.com/q/56595252", "56595252")</f>
        <v/>
      </c>
      <c r="B404" t="n">
        <v>0.5746268656716418</v>
      </c>
    </row>
    <row r="405">
      <c r="A405">
        <f>HYPERLINK("https://stackoverflow.com/q/56603585", "56603585")</f>
        <v/>
      </c>
      <c r="B405" t="n">
        <v>0.6712707182320442</v>
      </c>
    </row>
    <row r="406">
      <c r="A406">
        <f>HYPERLINK("https://stackoverflow.com/q/56612308", "56612308")</f>
        <v/>
      </c>
      <c r="B406" t="n">
        <v>0.4009523809523809</v>
      </c>
    </row>
    <row r="407">
      <c r="A407">
        <f>HYPERLINK("https://stackoverflow.com/q/56615245", "56615245")</f>
        <v/>
      </c>
      <c r="B407" t="n">
        <v>0.4140369967355821</v>
      </c>
    </row>
    <row r="408">
      <c r="A408">
        <f>HYPERLINK("https://stackoverflow.com/q/56637616", "56637616")</f>
        <v/>
      </c>
      <c r="B408" t="n">
        <v>0.3640350877192983</v>
      </c>
    </row>
    <row r="409">
      <c r="A409">
        <f>HYPERLINK("https://stackoverflow.com/q/56646153", "56646153")</f>
        <v/>
      </c>
      <c r="B409" t="n">
        <v>0.5023809523809524</v>
      </c>
    </row>
    <row r="410">
      <c r="A410">
        <f>HYPERLINK("https://stackoverflow.com/q/56650002", "56650002")</f>
        <v/>
      </c>
      <c r="B410" t="n">
        <v>0.3492907801418439</v>
      </c>
    </row>
    <row r="411">
      <c r="A411">
        <f>HYPERLINK("https://stackoverflow.com/q/56650929", "56650929")</f>
        <v/>
      </c>
      <c r="B411" t="n">
        <v>0.4954337899543378</v>
      </c>
    </row>
    <row r="412">
      <c r="A412">
        <f>HYPERLINK("https://stackoverflow.com/q/56674480", "56674480")</f>
        <v/>
      </c>
      <c r="B412" t="n">
        <v>0.5552016985138004</v>
      </c>
    </row>
    <row r="413">
      <c r="A413">
        <f>HYPERLINK("https://stackoverflow.com/q/56709602", "56709602")</f>
        <v/>
      </c>
      <c r="B413" t="n">
        <v>0.3403954802259886</v>
      </c>
    </row>
    <row r="414">
      <c r="A414">
        <f>HYPERLINK("https://stackoverflow.com/q/56756414", "56756414")</f>
        <v/>
      </c>
      <c r="B414" t="n">
        <v>0.3495670995670996</v>
      </c>
    </row>
    <row r="415">
      <c r="A415">
        <f>HYPERLINK("https://stackoverflow.com/q/56789911", "56789911")</f>
        <v/>
      </c>
      <c r="B415" t="n">
        <v>0.3477891156462585</v>
      </c>
    </row>
    <row r="416">
      <c r="A416">
        <f>HYPERLINK("https://stackoverflow.com/q/56846426", "56846426")</f>
        <v/>
      </c>
      <c r="B416" t="n">
        <v>0.2949685534591195</v>
      </c>
    </row>
    <row r="417">
      <c r="A417">
        <f>HYPERLINK("https://stackoverflow.com/q/56854441", "56854441")</f>
        <v/>
      </c>
      <c r="B417" t="n">
        <v>0.7163825757575758</v>
      </c>
    </row>
    <row r="418">
      <c r="A418">
        <f>HYPERLINK("https://stackoverflow.com/q/56859374", "56859374")</f>
        <v/>
      </c>
      <c r="B418" t="n">
        <v>0.535264483627204</v>
      </c>
    </row>
    <row r="419">
      <c r="A419">
        <f>HYPERLINK("https://stackoverflow.com/q/56860758", "56860758")</f>
        <v/>
      </c>
      <c r="B419" t="n">
        <v>0.5959232613908872</v>
      </c>
    </row>
    <row r="420">
      <c r="A420">
        <f>HYPERLINK("https://stackoverflow.com/q/56938161", "56938161")</f>
        <v/>
      </c>
      <c r="B420" t="n">
        <v>0.3477011494252873</v>
      </c>
    </row>
    <row r="421">
      <c r="A421">
        <f>HYPERLINK("https://stackoverflow.com/q/56943460", "56943460")</f>
        <v/>
      </c>
      <c r="B421" t="n">
        <v>0.6038062283737025</v>
      </c>
    </row>
    <row r="422">
      <c r="A422">
        <f>HYPERLINK("https://stackoverflow.com/q/56958117", "56958117")</f>
        <v/>
      </c>
      <c r="B422" t="n">
        <v>0.3666666666666668</v>
      </c>
    </row>
    <row r="423">
      <c r="A423">
        <f>HYPERLINK("https://stackoverflow.com/q/56991934", "56991934")</f>
        <v/>
      </c>
      <c r="B423" t="n">
        <v>0.3521739130434782</v>
      </c>
    </row>
    <row r="424">
      <c r="A424">
        <f>HYPERLINK("https://stackoverflow.com/q/56993150", "56993150")</f>
        <v/>
      </c>
      <c r="B424" t="n">
        <v>0.4260563380281691</v>
      </c>
    </row>
    <row r="425">
      <c r="A425">
        <f>HYPERLINK("https://stackoverflow.com/q/57043373", "57043373")</f>
        <v/>
      </c>
      <c r="B425" t="n">
        <v>0.5206270627062706</v>
      </c>
    </row>
    <row r="426">
      <c r="A426">
        <f>HYPERLINK("https://stackoverflow.com/q/57046996", "57046996")</f>
        <v/>
      </c>
      <c r="B426" t="n">
        <v>0.5254706533776302</v>
      </c>
    </row>
    <row r="427">
      <c r="A427">
        <f>HYPERLINK("https://stackoverflow.com/q/57061468", "57061468")</f>
        <v/>
      </c>
      <c r="B427" t="n">
        <v>0.3507157464212679</v>
      </c>
    </row>
    <row r="428">
      <c r="A428">
        <f>HYPERLINK("https://stackoverflow.com/q/57085012", "57085012")</f>
        <v/>
      </c>
      <c r="B428" t="n">
        <v>0.3882575757575757</v>
      </c>
    </row>
    <row r="429">
      <c r="A429">
        <f>HYPERLINK("https://stackoverflow.com/q/57097533", "57097533")</f>
        <v/>
      </c>
      <c r="B429" t="n">
        <v>0.3356374807987711</v>
      </c>
    </row>
    <row r="430">
      <c r="A430">
        <f>HYPERLINK("https://stackoverflow.com/q/57098814", "57098814")</f>
        <v/>
      </c>
      <c r="B430" t="n">
        <v>0.5183727034120735</v>
      </c>
    </row>
    <row r="431">
      <c r="A431">
        <f>HYPERLINK("https://stackoverflow.com/q/57124843", "57124843")</f>
        <v/>
      </c>
      <c r="B431" t="n">
        <v>0.5866477272727273</v>
      </c>
    </row>
    <row r="432">
      <c r="A432">
        <f>HYPERLINK("https://stackoverflow.com/q/57127349", "57127349")</f>
        <v/>
      </c>
      <c r="B432" t="n">
        <v>0.5445103857566767</v>
      </c>
    </row>
    <row r="433">
      <c r="A433">
        <f>HYPERLINK("https://stackoverflow.com/q/57146989", "57146989")</f>
        <v/>
      </c>
      <c r="B433" t="n">
        <v>0.5431547619047619</v>
      </c>
    </row>
    <row r="434">
      <c r="A434">
        <f>HYPERLINK("https://stackoverflow.com/q/57156494", "57156494")</f>
        <v/>
      </c>
      <c r="B434" t="n">
        <v>0.3443396226415094</v>
      </c>
    </row>
    <row r="435">
      <c r="A435">
        <f>HYPERLINK("https://stackoverflow.com/q/57171261", "57171261")</f>
        <v/>
      </c>
      <c r="B435" t="n">
        <v>0.3315018315018315</v>
      </c>
    </row>
    <row r="436">
      <c r="A436">
        <f>HYPERLINK("https://stackoverflow.com/q/57205404", "57205404")</f>
        <v/>
      </c>
      <c r="B436" t="n">
        <v>0.6018922852983989</v>
      </c>
    </row>
    <row r="437">
      <c r="A437">
        <f>HYPERLINK("https://stackoverflow.com/q/57225559", "57225559")</f>
        <v/>
      </c>
      <c r="B437" t="n">
        <v>0.3680048661800486</v>
      </c>
    </row>
    <row r="438">
      <c r="A438">
        <f>HYPERLINK("https://stackoverflow.com/q/57228609", "57228609")</f>
        <v/>
      </c>
      <c r="B438" t="n">
        <v>0.3687664041994751</v>
      </c>
    </row>
    <row r="439">
      <c r="A439">
        <f>HYPERLINK("https://stackoverflow.com/q/57248253", "57248253")</f>
        <v/>
      </c>
      <c r="B439" t="n">
        <v>0.3688524590163934</v>
      </c>
    </row>
    <row r="440">
      <c r="A440">
        <f>HYPERLINK("https://stackoverflow.com/q/57262448", "57262448")</f>
        <v/>
      </c>
      <c r="B440" t="n">
        <v>0.5109890109890109</v>
      </c>
    </row>
    <row r="441">
      <c r="A441">
        <f>HYPERLINK("https://stackoverflow.com/q/57264711", "57264711")</f>
        <v/>
      </c>
      <c r="B441" t="n">
        <v>0.2798165137614679</v>
      </c>
    </row>
    <row r="442">
      <c r="A442">
        <f>HYPERLINK("https://stackoverflow.com/q/57289721", "57289721")</f>
        <v/>
      </c>
      <c r="B442" t="n">
        <v>0.7091346153846154</v>
      </c>
    </row>
    <row r="443">
      <c r="A443">
        <f>HYPERLINK("https://stackoverflow.com/q/57293755", "57293755")</f>
        <v/>
      </c>
      <c r="B443" t="n">
        <v>0.4704641350210971</v>
      </c>
    </row>
    <row r="444">
      <c r="A444">
        <f>HYPERLINK("https://stackoverflow.com/q/57316318", "57316318")</f>
        <v/>
      </c>
      <c r="B444" t="n">
        <v>0.2858527131782946</v>
      </c>
    </row>
    <row r="445">
      <c r="A445">
        <f>HYPERLINK("https://stackoverflow.com/q/57363284", "57363284")</f>
        <v/>
      </c>
      <c r="B445" t="n">
        <v>0.7137931034482758</v>
      </c>
    </row>
    <row r="446">
      <c r="A446">
        <f>HYPERLINK("https://stackoverflow.com/q/57366982", "57366982")</f>
        <v/>
      </c>
      <c r="B446" t="n">
        <v>0.6948291782086796</v>
      </c>
    </row>
    <row r="447">
      <c r="A447">
        <f>HYPERLINK("https://stackoverflow.com/q/57404280", "57404280")</f>
        <v/>
      </c>
      <c r="B447" t="n">
        <v>0.4388379204892967</v>
      </c>
    </row>
    <row r="448">
      <c r="A448">
        <f>HYPERLINK("https://stackoverflow.com/q/57410420", "57410420")</f>
        <v/>
      </c>
      <c r="B448" t="n">
        <v>0.3837920489296636</v>
      </c>
    </row>
    <row r="449">
      <c r="A449">
        <f>HYPERLINK("https://stackoverflow.com/q/57416596", "57416596")</f>
        <v/>
      </c>
      <c r="B449" t="n">
        <v>0.5663938153706229</v>
      </c>
    </row>
    <row r="450">
      <c r="A450">
        <f>HYPERLINK("https://stackoverflow.com/q/57419147", "57419147")</f>
        <v/>
      </c>
      <c r="B450" t="n">
        <v>0.505</v>
      </c>
    </row>
    <row r="451">
      <c r="A451">
        <f>HYPERLINK("https://stackoverflow.com/q/57430121", "57430121")</f>
        <v/>
      </c>
      <c r="B451" t="n">
        <v>0.5468213058419245</v>
      </c>
    </row>
    <row r="452">
      <c r="A452">
        <f>HYPERLINK("https://stackoverflow.com/q/57430993", "57430993")</f>
        <v/>
      </c>
      <c r="B452" t="n">
        <v>0.2830284552845528</v>
      </c>
    </row>
    <row r="453">
      <c r="A453">
        <f>HYPERLINK("https://stackoverflow.com/q/57436043", "57436043")</f>
        <v/>
      </c>
      <c r="B453" t="n">
        <v>0.5595744680851064</v>
      </c>
    </row>
    <row r="454">
      <c r="A454">
        <f>HYPERLINK("https://stackoverflow.com/q/57461595", "57461595")</f>
        <v/>
      </c>
      <c r="B454" t="n">
        <v>0.415983606557377</v>
      </c>
    </row>
    <row r="455">
      <c r="A455">
        <f>HYPERLINK("https://stackoverflow.com/q/57482737", "57482737")</f>
        <v/>
      </c>
      <c r="B455" t="n">
        <v>0.3468137254901961</v>
      </c>
    </row>
    <row r="456">
      <c r="A456">
        <f>HYPERLINK("https://stackoverflow.com/q/57483160", "57483160")</f>
        <v/>
      </c>
      <c r="B456" t="n">
        <v>0.7808908045977011</v>
      </c>
    </row>
    <row r="457">
      <c r="A457">
        <f>HYPERLINK("https://stackoverflow.com/q/57516377", "57516377")</f>
        <v/>
      </c>
      <c r="B457" t="n">
        <v>0.2889908256880734</v>
      </c>
    </row>
    <row r="458">
      <c r="A458">
        <f>HYPERLINK("https://stackoverflow.com/q/57564400", "57564400")</f>
        <v/>
      </c>
      <c r="B458" t="n">
        <v>0.6159591194968554</v>
      </c>
    </row>
    <row r="459">
      <c r="A459">
        <f>HYPERLINK("https://stackoverflow.com/q/57579133", "57579133")</f>
        <v/>
      </c>
      <c r="B459" t="n">
        <v>0.5585443037974683</v>
      </c>
    </row>
    <row r="460">
      <c r="A460">
        <f>HYPERLINK("https://stackoverflow.com/q/57584402", "57584402")</f>
        <v/>
      </c>
      <c r="B460" t="n">
        <v>0.3546365914786967</v>
      </c>
    </row>
    <row r="461">
      <c r="A461">
        <f>HYPERLINK("https://stackoverflow.com/q/57609094", "57609094")</f>
        <v/>
      </c>
      <c r="B461" t="n">
        <v>0.7087020648967552</v>
      </c>
    </row>
    <row r="462">
      <c r="A462">
        <f>HYPERLINK("https://stackoverflow.com/q/57617520", "57617520")</f>
        <v/>
      </c>
      <c r="B462" t="n">
        <v>0.4652351738241309</v>
      </c>
    </row>
    <row r="463">
      <c r="A463">
        <f>HYPERLINK("https://stackoverflow.com/q/57624459", "57624459")</f>
        <v/>
      </c>
      <c r="B463" t="n">
        <v>0.4716216216216217</v>
      </c>
    </row>
    <row r="464">
      <c r="A464">
        <f>HYPERLINK("https://stackoverflow.com/q/57710817", "57710817")</f>
        <v/>
      </c>
      <c r="B464" t="n">
        <v>0.6447619047619048</v>
      </c>
    </row>
    <row r="465">
      <c r="A465">
        <f>HYPERLINK("https://stackoverflow.com/q/57714229", "57714229")</f>
        <v/>
      </c>
      <c r="B465" t="n">
        <v>0.4771505376344086</v>
      </c>
    </row>
    <row r="466">
      <c r="A466">
        <f>HYPERLINK("https://stackoverflow.com/q/57754071", "57754071")</f>
        <v/>
      </c>
      <c r="B466" t="n">
        <v>0.7411674347158219</v>
      </c>
    </row>
    <row r="467">
      <c r="A467">
        <f>HYPERLINK("https://stackoverflow.com/q/57825080", "57825080")</f>
        <v/>
      </c>
      <c r="B467" t="n">
        <v>0.4563953488372093</v>
      </c>
    </row>
    <row r="468">
      <c r="A468">
        <f>HYPERLINK("https://stackoverflow.com/q/57828966", "57828966")</f>
        <v/>
      </c>
      <c r="B468" t="n">
        <v>0.2687793427230046</v>
      </c>
    </row>
    <row r="469">
      <c r="A469">
        <f>HYPERLINK("https://stackoverflow.com/q/57885314", "57885314")</f>
        <v/>
      </c>
      <c r="B469" t="n">
        <v>0.5136217948717949</v>
      </c>
    </row>
    <row r="470">
      <c r="A470">
        <f>HYPERLINK("https://stackoverflow.com/q/57931047", "57931047")</f>
        <v/>
      </c>
      <c r="B470" t="n">
        <v>0.5795880149812734</v>
      </c>
    </row>
    <row r="471">
      <c r="A471">
        <f>HYPERLINK("https://stackoverflow.com/q/57944759", "57944759")</f>
        <v/>
      </c>
      <c r="B471" t="n">
        <v>0.5318840579710145</v>
      </c>
    </row>
    <row r="472">
      <c r="A472">
        <f>HYPERLINK("https://stackoverflow.com/q/57958985", "57958985")</f>
        <v/>
      </c>
      <c r="B472" t="n">
        <v>0.3756218905472636</v>
      </c>
    </row>
    <row r="473">
      <c r="A473">
        <f>HYPERLINK("https://stackoverflow.com/q/57996119", "57996119")</f>
        <v/>
      </c>
      <c r="B473" t="n">
        <v>0.4428838951310862</v>
      </c>
    </row>
    <row r="474">
      <c r="A474">
        <f>HYPERLINK("https://stackoverflow.com/q/58004108", "58004108")</f>
        <v/>
      </c>
      <c r="B474" t="n">
        <v>0.5637681159420289</v>
      </c>
    </row>
    <row r="475">
      <c r="A475">
        <f>HYPERLINK("https://stackoverflow.com/q/58031932", "58031932")</f>
        <v/>
      </c>
      <c r="B475" t="n">
        <v>0.3974358974358973</v>
      </c>
    </row>
    <row r="476">
      <c r="A476">
        <f>HYPERLINK("https://stackoverflow.com/q/58054024", "58054024")</f>
        <v/>
      </c>
      <c r="B476" t="n">
        <v>0.4147398843930636</v>
      </c>
    </row>
    <row r="477">
      <c r="A477">
        <f>HYPERLINK("https://stackoverflow.com/q/58090993", "58090993")</f>
        <v/>
      </c>
      <c r="B477" t="n">
        <v>0.5345528455284553</v>
      </c>
    </row>
    <row r="478">
      <c r="A478">
        <f>HYPERLINK("https://stackoverflow.com/q/58102357", "58102357")</f>
        <v/>
      </c>
      <c r="B478" t="n">
        <v>0.6235632183908045</v>
      </c>
    </row>
    <row r="479">
      <c r="A479">
        <f>HYPERLINK("https://stackoverflow.com/q/58118966", "58118966")</f>
        <v/>
      </c>
      <c r="B479" t="n">
        <v>0.3486646884272997</v>
      </c>
    </row>
    <row r="480">
      <c r="A480">
        <f>HYPERLINK("https://stackoverflow.com/q/58161171", "58161171")</f>
        <v/>
      </c>
      <c r="B480" t="n">
        <v>0.7684707903780069</v>
      </c>
    </row>
    <row r="481">
      <c r="A481">
        <f>HYPERLINK("https://stackoverflow.com/q/58181033", "58181033")</f>
        <v/>
      </c>
      <c r="B481" t="n">
        <v>0.4744623655913978</v>
      </c>
    </row>
    <row r="482">
      <c r="A482">
        <f>HYPERLINK("https://stackoverflow.com/q/58205707", "58205707")</f>
        <v/>
      </c>
      <c r="B482" t="n">
        <v>0.4011494252873564</v>
      </c>
    </row>
    <row r="483">
      <c r="A483">
        <f>HYPERLINK("https://stackoverflow.com/q/58251535", "58251535")</f>
        <v/>
      </c>
      <c r="B483" t="n">
        <v>0.5606060606060606</v>
      </c>
    </row>
    <row r="484">
      <c r="A484">
        <f>HYPERLINK("https://stackoverflow.com/q/58292569", "58292569")</f>
        <v/>
      </c>
      <c r="B484" t="n">
        <v>0.4471830985915493</v>
      </c>
    </row>
    <row r="485">
      <c r="A485">
        <f>HYPERLINK("https://stackoverflow.com/q/58297072", "58297072")</f>
        <v/>
      </c>
      <c r="B485" t="n">
        <v>0.536745406824147</v>
      </c>
    </row>
    <row r="486">
      <c r="A486">
        <f>HYPERLINK("https://stackoverflow.com/q/58323730", "58323730")</f>
        <v/>
      </c>
      <c r="B486" t="n">
        <v>0.5457746478873239</v>
      </c>
    </row>
    <row r="487">
      <c r="A487">
        <f>HYPERLINK("https://stackoverflow.com/q/58325530", "58325530")</f>
        <v/>
      </c>
      <c r="B487" t="n">
        <v>0.4494252873563219</v>
      </c>
    </row>
    <row r="488">
      <c r="A488">
        <f>HYPERLINK("https://stackoverflow.com/q/58379764", "58379764")</f>
        <v/>
      </c>
      <c r="B488" t="n">
        <v>0.3831615120274914</v>
      </c>
    </row>
    <row r="489">
      <c r="A489">
        <f>HYPERLINK("https://stackoverflow.com/q/58401391", "58401391")</f>
        <v/>
      </c>
      <c r="B489" t="n">
        <v>0.381340579710145</v>
      </c>
    </row>
    <row r="490">
      <c r="A490">
        <f>HYPERLINK("https://stackoverflow.com/q/58468165", "58468165")</f>
        <v/>
      </c>
      <c r="B490" t="n">
        <v>0.6557496360989811</v>
      </c>
    </row>
    <row r="491">
      <c r="A491">
        <f>HYPERLINK("https://stackoverflow.com/q/58496141", "58496141")</f>
        <v/>
      </c>
      <c r="B491" t="n">
        <v>0.385480572597137</v>
      </c>
    </row>
    <row r="492">
      <c r="A492">
        <f>HYPERLINK("https://stackoverflow.com/q/58512106", "58512106")</f>
        <v/>
      </c>
      <c r="B492" t="n">
        <v>0.5112676056338029</v>
      </c>
    </row>
    <row r="493">
      <c r="A493">
        <f>HYPERLINK("https://stackoverflow.com/q/58513040", "58513040")</f>
        <v/>
      </c>
      <c r="B493" t="n">
        <v>0.3884976525821596</v>
      </c>
    </row>
    <row r="494">
      <c r="A494">
        <f>HYPERLINK("https://stackoverflow.com/q/58580506", "58580506")</f>
        <v/>
      </c>
      <c r="B494" t="n">
        <v>0.4565217391304347</v>
      </c>
    </row>
    <row r="495">
      <c r="A495">
        <f>HYPERLINK("https://stackoverflow.com/q/58596586", "58596586")</f>
        <v/>
      </c>
      <c r="B495" t="n">
        <v>0.3641188959660298</v>
      </c>
    </row>
    <row r="496">
      <c r="A496">
        <f>HYPERLINK("https://stackoverflow.com/q/58698121", "58698121")</f>
        <v/>
      </c>
      <c r="B496" t="n">
        <v>0.421239837398374</v>
      </c>
    </row>
    <row r="497">
      <c r="A497">
        <f>HYPERLINK("https://stackoverflow.com/q/58712399", "58712399")</f>
        <v/>
      </c>
      <c r="B497" t="n">
        <v>0.4310344827586207</v>
      </c>
    </row>
    <row r="498">
      <c r="A498">
        <f>HYPERLINK("https://stackoverflow.com/q/58769776", "58769776")</f>
        <v/>
      </c>
      <c r="B498" t="n">
        <v>0.6036953242835597</v>
      </c>
    </row>
    <row r="499">
      <c r="A499">
        <f>HYPERLINK("https://stackoverflow.com/q/58773119", "58773119")</f>
        <v/>
      </c>
      <c r="B499" t="n">
        <v>0.4377289377289376</v>
      </c>
    </row>
    <row r="500">
      <c r="A500">
        <f>HYPERLINK("https://stackoverflow.com/q/58840472", "58840472")</f>
        <v/>
      </c>
      <c r="B500" t="n">
        <v>0.3989361702127659</v>
      </c>
    </row>
    <row r="501">
      <c r="A501">
        <f>HYPERLINK("https://stackoverflow.com/q/58867149", "58867149")</f>
        <v/>
      </c>
      <c r="B501" t="n">
        <v>0.700434439178515</v>
      </c>
    </row>
    <row r="502">
      <c r="A502">
        <f>HYPERLINK("https://stackoverflow.com/q/58885227", "58885227")</f>
        <v/>
      </c>
      <c r="B502" t="n">
        <v>0.5780952380952381</v>
      </c>
    </row>
    <row r="503">
      <c r="A503">
        <f>HYPERLINK("https://stackoverflow.com/q/58885480", "58885480")</f>
        <v/>
      </c>
      <c r="B503" t="n">
        <v>0.3317610062893082</v>
      </c>
    </row>
    <row r="504">
      <c r="A504">
        <f>HYPERLINK("https://stackoverflow.com/q/58924846", "58924846")</f>
        <v/>
      </c>
      <c r="B504" t="n">
        <v>0.6018726591760301</v>
      </c>
    </row>
    <row r="505">
      <c r="A505">
        <f>HYPERLINK("https://stackoverflow.com/q/58927482", "58927482")</f>
        <v/>
      </c>
      <c r="B505" t="n">
        <v>0.3308457711442785</v>
      </c>
    </row>
    <row r="506">
      <c r="A506">
        <f>HYPERLINK("https://stackoverflow.com/q/58935331", "58935331")</f>
        <v/>
      </c>
      <c r="B506" t="n">
        <v>0.4521276595744681</v>
      </c>
    </row>
    <row r="507">
      <c r="A507">
        <f>HYPERLINK("https://stackoverflow.com/q/58945570", "58945570")</f>
        <v/>
      </c>
      <c r="B507" t="n">
        <v>0.4583333333333333</v>
      </c>
    </row>
    <row r="508">
      <c r="A508">
        <f>HYPERLINK("https://stackoverflow.com/q/58949589", "58949589")</f>
        <v/>
      </c>
      <c r="B508" t="n">
        <v>0.2947154471544716</v>
      </c>
    </row>
    <row r="509">
      <c r="A509">
        <f>HYPERLINK("https://stackoverflow.com/q/58956948", "58956948")</f>
        <v/>
      </c>
      <c r="B509" t="n">
        <v>0.3934707903780069</v>
      </c>
    </row>
    <row r="510">
      <c r="A510">
        <f>HYPERLINK("https://stackoverflow.com/q/58965067", "58965067")</f>
        <v/>
      </c>
      <c r="B510" t="n">
        <v>0.5782051282051281</v>
      </c>
    </row>
    <row r="511">
      <c r="A511">
        <f>HYPERLINK("https://stackoverflow.com/q/59053286", "59053286")</f>
        <v/>
      </c>
      <c r="B511" t="n">
        <v>0.3429824561403508</v>
      </c>
    </row>
    <row r="512">
      <c r="A512">
        <f>HYPERLINK("https://stackoverflow.com/q/59085464", "59085464")</f>
        <v/>
      </c>
      <c r="B512" t="n">
        <v>0.501412429378531</v>
      </c>
    </row>
    <row r="513">
      <c r="A513">
        <f>HYPERLINK("https://stackoverflow.com/q/59089647", "59089647")</f>
        <v/>
      </c>
      <c r="B513" t="n">
        <v>0.3409638554216867</v>
      </c>
    </row>
    <row r="514">
      <c r="A514">
        <f>HYPERLINK("https://stackoverflow.com/q/59098983", "59098983")</f>
        <v/>
      </c>
      <c r="B514" t="n">
        <v>0.6398305084745762</v>
      </c>
    </row>
    <row r="515">
      <c r="A515">
        <f>HYPERLINK("https://stackoverflow.com/q/59164289", "59164289")</f>
        <v/>
      </c>
      <c r="B515" t="n">
        <v>0.4149425287356321</v>
      </c>
    </row>
    <row r="516">
      <c r="A516">
        <f>HYPERLINK("https://stackoverflow.com/q/59165271", "59165271")</f>
        <v/>
      </c>
      <c r="B516" t="n">
        <v>0.6971014492753622</v>
      </c>
    </row>
    <row r="517">
      <c r="A517">
        <f>HYPERLINK("https://stackoverflow.com/q/59194640", "59194640")</f>
        <v/>
      </c>
      <c r="B517" t="n">
        <v>0.40633608815427</v>
      </c>
    </row>
    <row r="518">
      <c r="A518">
        <f>HYPERLINK("https://stackoverflow.com/q/59220944", "59220944")</f>
        <v/>
      </c>
      <c r="B518" t="n">
        <v>0.463302752293578</v>
      </c>
    </row>
    <row r="519">
      <c r="A519">
        <f>HYPERLINK("https://stackoverflow.com/q/59249634", "59249634")</f>
        <v/>
      </c>
      <c r="B519" t="n">
        <v>0.6721611721611721</v>
      </c>
    </row>
    <row r="520">
      <c r="A520">
        <f>HYPERLINK("https://stackoverflow.com/q/59263581", "59263581")</f>
        <v/>
      </c>
      <c r="B520" t="n">
        <v>0.4852150537634409</v>
      </c>
    </row>
    <row r="521">
      <c r="A521">
        <f>HYPERLINK("https://stackoverflow.com/q/59283400", "59283400")</f>
        <v/>
      </c>
      <c r="B521" t="n">
        <v>0.5273972602739726</v>
      </c>
    </row>
    <row r="522">
      <c r="A522">
        <f>HYPERLINK("https://stackoverflow.com/q/59402662", "59402662")</f>
        <v/>
      </c>
      <c r="B522" t="n">
        <v>0.4403202328966521</v>
      </c>
    </row>
    <row r="523">
      <c r="A523">
        <f>HYPERLINK("https://stackoverflow.com/q/59420530", "59420530")</f>
        <v/>
      </c>
      <c r="B523" t="n">
        <v>0.5603448275862069</v>
      </c>
    </row>
    <row r="524">
      <c r="A524">
        <f>HYPERLINK("https://stackoverflow.com/q/59442097", "59442097")</f>
        <v/>
      </c>
      <c r="B524" t="n">
        <v>0.3783333333333333</v>
      </c>
    </row>
    <row r="525">
      <c r="A525">
        <f>HYPERLINK("https://stackoverflow.com/q/59510871", "59510871")</f>
        <v/>
      </c>
      <c r="B525" t="n">
        <v>0.3045112781954887</v>
      </c>
    </row>
    <row r="526">
      <c r="A526">
        <f>HYPERLINK("https://stackoverflow.com/q/59677599", "59677599")</f>
        <v/>
      </c>
      <c r="B526" t="n">
        <v>0.546831955922865</v>
      </c>
    </row>
    <row r="527">
      <c r="A527">
        <f>HYPERLINK("https://stackoverflow.com/q/59687114", "59687114")</f>
        <v/>
      </c>
      <c r="B527" t="n">
        <v>0.3883333333333333</v>
      </c>
    </row>
    <row r="528">
      <c r="A528">
        <f>HYPERLINK("https://stackoverflow.com/q/59717333", "59717333")</f>
        <v/>
      </c>
      <c r="B528" t="n">
        <v>0.4243986254295533</v>
      </c>
    </row>
    <row r="529">
      <c r="A529">
        <f>HYPERLINK("https://stackoverflow.com/q/59729377", "59729377")</f>
        <v/>
      </c>
      <c r="B529" t="n">
        <v>0.4476584022038568</v>
      </c>
    </row>
    <row r="530">
      <c r="A530">
        <f>HYPERLINK("https://stackoverflow.com/q/59756844", "59756844")</f>
        <v/>
      </c>
      <c r="B530" t="n">
        <v>0.4903508771929825</v>
      </c>
    </row>
    <row r="531">
      <c r="A531">
        <f>HYPERLINK("https://stackoverflow.com/q/59852901", "59852901")</f>
        <v/>
      </c>
      <c r="B531" t="n">
        <v>0.5907738095238095</v>
      </c>
    </row>
    <row r="532">
      <c r="A532">
        <f>HYPERLINK("https://stackoverflow.com/q/59865791", "59865791")</f>
        <v/>
      </c>
      <c r="B532" t="n">
        <v>0.443530701754386</v>
      </c>
    </row>
    <row r="533">
      <c r="A533">
        <f>HYPERLINK("https://stackoverflow.com/q/59867397", "59867397")</f>
        <v/>
      </c>
      <c r="B533" t="n">
        <v>0.2854609929078014</v>
      </c>
    </row>
    <row r="534">
      <c r="A534">
        <f>HYPERLINK("https://stackoverflow.com/q/59873880", "59873880")</f>
        <v/>
      </c>
      <c r="B534" t="n">
        <v>0.3985507246376812</v>
      </c>
    </row>
    <row r="535">
      <c r="A535">
        <f>HYPERLINK("https://stackoverflow.com/q/59899279", "59899279")</f>
        <v/>
      </c>
      <c r="B535" t="n">
        <v>0.8706777316735823</v>
      </c>
    </row>
    <row r="536">
      <c r="A536">
        <f>HYPERLINK("https://stackoverflow.com/q/59904208", "59904208")</f>
        <v/>
      </c>
      <c r="B536" t="n">
        <v>0.4946808510638298</v>
      </c>
    </row>
    <row r="537">
      <c r="A537">
        <f>HYPERLINK("https://stackoverflow.com/q/59947680", "59947680")</f>
        <v/>
      </c>
      <c r="B537" t="n">
        <v>0.2619047619047619</v>
      </c>
    </row>
    <row r="538">
      <c r="A538">
        <f>HYPERLINK("https://stackoverflow.com/q/59985750", "59985750")</f>
        <v/>
      </c>
      <c r="B538" t="n">
        <v>0.4694010416666667</v>
      </c>
    </row>
    <row r="539">
      <c r="A539">
        <f>HYPERLINK("https://stackoverflow.com/q/60010596", "60010596")</f>
        <v/>
      </c>
      <c r="B539" t="n">
        <v>0.3757861635220126</v>
      </c>
    </row>
    <row r="540">
      <c r="A540">
        <f>HYPERLINK("https://stackoverflow.com/q/60310744", "60310744")</f>
        <v/>
      </c>
      <c r="B540" t="n">
        <v>0.4114035087719298</v>
      </c>
    </row>
    <row r="541">
      <c r="A541">
        <f>HYPERLINK("https://stackoverflow.com/q/60333516", "60333516")</f>
        <v/>
      </c>
      <c r="B541" t="n">
        <v>0.4071729957805907</v>
      </c>
    </row>
    <row r="542">
      <c r="A542">
        <f>HYPERLINK("https://stackoverflow.com/q/60411724", "60411724")</f>
        <v/>
      </c>
      <c r="B542" t="n">
        <v>0.6222879684418147</v>
      </c>
    </row>
    <row r="543">
      <c r="A543">
        <f>HYPERLINK("https://stackoverflow.com/q/60495312", "60495312")</f>
        <v/>
      </c>
      <c r="B543" t="n">
        <v>0.5681399631675875</v>
      </c>
    </row>
    <row r="544">
      <c r="A544">
        <f>HYPERLINK("https://stackoverflow.com/q/60601201", "60601201")</f>
        <v/>
      </c>
      <c r="B544" t="n">
        <v>0.3731060606060606</v>
      </c>
    </row>
    <row r="545">
      <c r="A545">
        <f>HYPERLINK("https://stackoverflow.com/q/60633360", "60633360")</f>
        <v/>
      </c>
      <c r="B545" t="n">
        <v>0.3860759493670886</v>
      </c>
    </row>
    <row r="546">
      <c r="A546">
        <f>HYPERLINK("https://stackoverflow.com/q/60672693", "60672693")</f>
        <v/>
      </c>
      <c r="B546" t="n">
        <v>0.3237179487179487</v>
      </c>
    </row>
    <row r="547">
      <c r="A547">
        <f>HYPERLINK("https://stackoverflow.com/q/60811345", "60811345")</f>
        <v/>
      </c>
      <c r="B547" t="n">
        <v>0.361995753715499</v>
      </c>
    </row>
    <row r="548">
      <c r="A548">
        <f>HYPERLINK("https://stackoverflow.com/q/60836488", "60836488")</f>
        <v/>
      </c>
      <c r="B548" t="n">
        <v>0.3958333333333333</v>
      </c>
    </row>
    <row r="549">
      <c r="A549">
        <f>HYPERLINK("https://stackoverflow.com/q/60881303", "60881303")</f>
        <v/>
      </c>
      <c r="B549" t="n">
        <v>0.3035320088300221</v>
      </c>
    </row>
    <row r="550">
      <c r="A550">
        <f>HYPERLINK("https://stackoverflow.com/q/61011463", "61011463")</f>
        <v/>
      </c>
      <c r="B550" t="n">
        <v>0.4061488673139159</v>
      </c>
    </row>
    <row r="551">
      <c r="A551">
        <f>HYPERLINK("https://stackoverflow.com/q/61169100", "61169100")</f>
        <v/>
      </c>
      <c r="B551" t="n">
        <v>0.4546351084812623</v>
      </c>
    </row>
    <row r="552">
      <c r="A552">
        <f>HYPERLINK("https://stackoverflow.com/q/61204978", "61204978")</f>
        <v/>
      </c>
      <c r="B552" t="n">
        <v>0.2214611872146119</v>
      </c>
    </row>
    <row r="553">
      <c r="A553">
        <f>HYPERLINK("https://stackoverflow.com/q/61341097", "61341097")</f>
        <v/>
      </c>
      <c r="B553" t="n">
        <v>0.3547297297297297</v>
      </c>
    </row>
    <row r="554">
      <c r="A554">
        <f>HYPERLINK("https://stackoverflow.com/q/61350864", "61350864")</f>
        <v/>
      </c>
      <c r="B554" t="n">
        <v>0.3498168498168498</v>
      </c>
    </row>
    <row r="555">
      <c r="A555">
        <f>HYPERLINK("https://stackoverflow.com/q/61362602", "61362602")</f>
        <v/>
      </c>
      <c r="B555" t="n">
        <v>0.4769503546099291</v>
      </c>
    </row>
    <row r="556">
      <c r="A556">
        <f>HYPERLINK("https://stackoverflow.com/q/61526756", "61526756")</f>
        <v/>
      </c>
      <c r="B556" t="n">
        <v>0.3301282051282051</v>
      </c>
    </row>
    <row r="557">
      <c r="A557">
        <f>HYPERLINK("https://stackoverflow.com/q/61618284", "61618284")</f>
        <v/>
      </c>
      <c r="B557" t="n">
        <v>0.4103448275862069</v>
      </c>
    </row>
    <row r="558">
      <c r="A558">
        <f>HYPERLINK("https://stackoverflow.com/q/61685518", "61685518")</f>
        <v/>
      </c>
      <c r="B558" t="n">
        <v>0.6731166150670794</v>
      </c>
    </row>
    <row r="559">
      <c r="A559">
        <f>HYPERLINK("https://stackoverflow.com/q/61706612", "61706612")</f>
        <v/>
      </c>
      <c r="B559" t="n">
        <v>0.6057471264367816</v>
      </c>
    </row>
    <row r="560">
      <c r="A560">
        <f>HYPERLINK("https://stackoverflow.com/q/61742910", "61742910")</f>
        <v/>
      </c>
      <c r="B560" t="n">
        <v>0.2872340425531915</v>
      </c>
    </row>
    <row r="561">
      <c r="A561">
        <f>HYPERLINK("https://stackoverflow.com/q/61782652", "61782652")</f>
        <v/>
      </c>
      <c r="B561" t="n">
        <v>0.6036895674300256</v>
      </c>
    </row>
    <row r="562">
      <c r="A562">
        <f>HYPERLINK("https://stackoverflow.com/q/61947363", "61947363")</f>
        <v/>
      </c>
      <c r="B562" t="n">
        <v>0.2291666666666666</v>
      </c>
    </row>
    <row r="563">
      <c r="A563">
        <f>HYPERLINK("https://stackoverflow.com/q/61964967", "61964967")</f>
        <v/>
      </c>
      <c r="B563" t="n">
        <v>0.5068965517241379</v>
      </c>
    </row>
    <row r="564">
      <c r="A564">
        <f>HYPERLINK("https://stackoverflow.com/q/61979138", "61979138")</f>
        <v/>
      </c>
      <c r="B564" t="n">
        <v>0.3127853881278538</v>
      </c>
    </row>
    <row r="565">
      <c r="A565">
        <f>HYPERLINK("https://stackoverflow.com/q/62020069", "62020069")</f>
        <v/>
      </c>
      <c r="B565" t="n">
        <v>0.3503937007874016</v>
      </c>
    </row>
    <row r="566">
      <c r="A566">
        <f>HYPERLINK("https://stackoverflow.com/q/62078382", "62078382")</f>
        <v/>
      </c>
      <c r="B566" t="n">
        <v>0.4238845144356955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