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HYPERLINK("https://stackoverflow.com/q/980932", "980932")</f>
        <v/>
      </c>
      <c r="B2" t="n">
        <v>0.7933847654518047</v>
      </c>
    </row>
    <row r="3">
      <c r="A3">
        <f>HYPERLINK("https://stackoverflow.com/q/1258834", "1258834")</f>
        <v/>
      </c>
      <c r="B3" t="n">
        <v>0.3576458752515091</v>
      </c>
    </row>
    <row r="4">
      <c r="A4">
        <f>HYPERLINK("https://stackoverflow.com/q/3578981", "3578981")</f>
        <v/>
      </c>
      <c r="B4" t="n">
        <v>0.6300759567630735</v>
      </c>
    </row>
    <row r="5">
      <c r="A5">
        <f>HYPERLINK("https://stackoverflow.com/q/3700594", "3700594")</f>
        <v/>
      </c>
      <c r="B5" t="n">
        <v>0.2992951693312704</v>
      </c>
    </row>
    <row r="6">
      <c r="A6">
        <f>HYPERLINK("https://stackoverflow.com/q/3906522", "3906522")</f>
        <v/>
      </c>
      <c r="B6" t="n">
        <v>0.4215622516077751</v>
      </c>
    </row>
    <row r="7">
      <c r="A7">
        <f>HYPERLINK("https://stackoverflow.com/q/4556252", "4556252")</f>
        <v/>
      </c>
      <c r="B7" t="n">
        <v>0.5089866311240359</v>
      </c>
    </row>
    <row r="8">
      <c r="A8">
        <f>HYPERLINK("https://stackoverflow.com/q/4804623", "4804623")</f>
        <v/>
      </c>
      <c r="B8" t="n">
        <v>0.4613756613756614</v>
      </c>
    </row>
    <row r="9">
      <c r="A9">
        <f>HYPERLINK("https://stackoverflow.com/q/5552901", "5552901")</f>
        <v/>
      </c>
      <c r="B9" t="n">
        <v>0.4852979443143378</v>
      </c>
    </row>
    <row r="10">
      <c r="A10">
        <f>HYPERLINK("https://stackoverflow.com/q/7304006", "7304006")</f>
        <v/>
      </c>
      <c r="B10" t="n">
        <v>0.5239487607908662</v>
      </c>
    </row>
    <row r="11">
      <c r="A11">
        <f>HYPERLINK("https://stackoverflow.com/q/7679733", "7679733")</f>
        <v/>
      </c>
      <c r="B11" t="n">
        <v>0.5537866459114602</v>
      </c>
    </row>
    <row r="12">
      <c r="A12">
        <f>HYPERLINK("https://stackoverflow.com/q/7699717", "7699717")</f>
        <v/>
      </c>
      <c r="B12" t="n">
        <v>0.328042328042328</v>
      </c>
    </row>
    <row r="13">
      <c r="A13">
        <f>HYPERLINK("https://stackoverflow.com/q/8005085", "8005085")</f>
        <v/>
      </c>
      <c r="B13" t="n">
        <v>0.7928571428571428</v>
      </c>
    </row>
    <row r="14">
      <c r="A14">
        <f>HYPERLINK("https://stackoverflow.com/q/8123314", "8123314")</f>
        <v/>
      </c>
      <c r="B14" t="n">
        <v>0.5419429375125577</v>
      </c>
    </row>
    <row r="15">
      <c r="A15">
        <f>HYPERLINK("https://stackoverflow.com/q/8522884", "8522884")</f>
        <v/>
      </c>
      <c r="B15" t="n">
        <v>0.6080358231840119</v>
      </c>
    </row>
    <row r="16">
      <c r="A16">
        <f>HYPERLINK("https://stackoverflow.com/q/8980486", "8980486")</f>
        <v/>
      </c>
      <c r="B16" t="n">
        <v>0.4432316746923489</v>
      </c>
    </row>
    <row r="17">
      <c r="A17">
        <f>HYPERLINK("https://stackoverflow.com/q/9054254", "9054254")</f>
        <v/>
      </c>
      <c r="B17" t="n">
        <v>0.6156604901374776</v>
      </c>
    </row>
    <row r="18">
      <c r="A18">
        <f>HYPERLINK("https://stackoverflow.com/q/9372228", "9372228")</f>
        <v/>
      </c>
      <c r="B18" t="n">
        <v>0.5157787580590431</v>
      </c>
    </row>
    <row r="19">
      <c r="A19">
        <f>HYPERLINK("https://stackoverflow.com/q/9391137", "9391137")</f>
        <v/>
      </c>
      <c r="B19" t="n">
        <v>0.5306288267897044</v>
      </c>
    </row>
    <row r="20">
      <c r="A20">
        <f>HYPERLINK("https://stackoverflow.com/q/9802779", "9802779")</f>
        <v/>
      </c>
      <c r="B20" t="n">
        <v>0.3972144413320883</v>
      </c>
    </row>
    <row r="21">
      <c r="A21">
        <f>HYPERLINK("https://stackoverflow.com/q/9959449", "9959449")</f>
        <v/>
      </c>
      <c r="B21" t="n">
        <v>0.5966284323948559</v>
      </c>
    </row>
    <row r="22">
      <c r="A22">
        <f>HYPERLINK("https://stackoverflow.com/q/9980294", "9980294")</f>
        <v/>
      </c>
      <c r="B22" t="n">
        <v>0.741985683162154</v>
      </c>
    </row>
    <row r="23">
      <c r="A23">
        <f>HYPERLINK("https://stackoverflow.com/q/10170940", "10170940")</f>
        <v/>
      </c>
      <c r="B23" t="n">
        <v>0.6558805520229853</v>
      </c>
    </row>
    <row r="24">
      <c r="A24">
        <f>HYPERLINK("https://stackoverflow.com/q/10557731", "10557731")</f>
        <v/>
      </c>
      <c r="B24" t="n">
        <v>0.4172882004207305</v>
      </c>
    </row>
    <row r="25">
      <c r="A25">
        <f>HYPERLINK("https://stackoverflow.com/q/10673123", "10673123")</f>
        <v/>
      </c>
      <c r="B25" t="n">
        <v>0.6094815619530448</v>
      </c>
    </row>
    <row r="26">
      <c r="A26">
        <f>HYPERLINK("https://stackoverflow.com/q/10784169", "10784169")</f>
        <v/>
      </c>
      <c r="B26" t="n">
        <v>0.3425844775538028</v>
      </c>
    </row>
    <row r="27">
      <c r="A27">
        <f>HYPERLINK("https://stackoverflow.com/q/11352675", "11352675")</f>
        <v/>
      </c>
      <c r="B27" t="n">
        <v>0.6030967942732648</v>
      </c>
    </row>
    <row r="28">
      <c r="A28">
        <f>HYPERLINK("https://stackoverflow.com/q/11513122", "11513122")</f>
        <v/>
      </c>
      <c r="B28" t="n">
        <v>0.5288220551378446</v>
      </c>
    </row>
    <row r="29">
      <c r="A29">
        <f>HYPERLINK("https://stackoverflow.com/q/11698968", "11698968")</f>
        <v/>
      </c>
      <c r="B29" t="n">
        <v>0.5108015064346942</v>
      </c>
    </row>
    <row r="30">
      <c r="A30">
        <f>HYPERLINK("https://stackoverflow.com/q/11718933", "11718933")</f>
        <v/>
      </c>
      <c r="B30" t="n">
        <v>0.4736652236652236</v>
      </c>
    </row>
    <row r="31">
      <c r="A31">
        <f>HYPERLINK("https://stackoverflow.com/q/12020334", "12020334")</f>
        <v/>
      </c>
      <c r="B31" t="n">
        <v>0.509335485606672</v>
      </c>
    </row>
    <row r="32">
      <c r="A32">
        <f>HYPERLINK("https://stackoverflow.com/q/12028626", "12028626")</f>
        <v/>
      </c>
      <c r="B32" t="n">
        <v>0.6296907973208552</v>
      </c>
    </row>
    <row r="33">
      <c r="A33">
        <f>HYPERLINK("https://stackoverflow.com/q/12031216", "12031216")</f>
        <v/>
      </c>
      <c r="B33" t="n">
        <v>0.2905255366395263</v>
      </c>
    </row>
    <row r="34">
      <c r="A34">
        <f>HYPERLINK("https://stackoverflow.com/q/12087385", "12087385")</f>
        <v/>
      </c>
      <c r="B34" t="n">
        <v>0.5195795116639444</v>
      </c>
    </row>
    <row r="35">
      <c r="A35">
        <f>HYPERLINK("https://stackoverflow.com/q/12318829", "12318829")</f>
        <v/>
      </c>
      <c r="B35" t="n">
        <v>0.3273564569860866</v>
      </c>
    </row>
    <row r="36">
      <c r="A36">
        <f>HYPERLINK("https://stackoverflow.com/q/12412269", "12412269")</f>
        <v/>
      </c>
      <c r="B36" t="n">
        <v>0.5565013570194918</v>
      </c>
    </row>
    <row r="37">
      <c r="A37">
        <f>HYPERLINK("https://stackoverflow.com/q/12504547", "12504547")</f>
        <v/>
      </c>
      <c r="B37" t="n">
        <v>0.3813462523139942</v>
      </c>
    </row>
    <row r="38">
      <c r="A38">
        <f>HYPERLINK("https://stackoverflow.com/q/12559029", "12559029")</f>
        <v/>
      </c>
      <c r="B38" t="n">
        <v>0.244122965641953</v>
      </c>
    </row>
    <row r="39">
      <c r="A39">
        <f>HYPERLINK("https://stackoverflow.com/q/13267422", "13267422")</f>
        <v/>
      </c>
      <c r="B39" t="n">
        <v>0.4597970335675253</v>
      </c>
    </row>
    <row r="40">
      <c r="A40">
        <f>HYPERLINK("https://stackoverflow.com/q/13825378", "13825378")</f>
        <v/>
      </c>
      <c r="B40" t="n">
        <v>0.4690083891604804</v>
      </c>
    </row>
    <row r="41">
      <c r="A41">
        <f>HYPERLINK("https://stackoverflow.com/q/13929746", "13929746")</f>
        <v/>
      </c>
      <c r="B41" t="n">
        <v>0.3409810309373629</v>
      </c>
    </row>
    <row r="42">
      <c r="A42">
        <f>HYPERLINK("https://stackoverflow.com/q/15045253", "15045253")</f>
        <v/>
      </c>
      <c r="B42" t="n">
        <v>0.3578086715670609</v>
      </c>
    </row>
    <row r="43">
      <c r="A43">
        <f>HYPERLINK("https://stackoverflow.com/q/15106856", "15106856")</f>
        <v/>
      </c>
      <c r="B43" t="n">
        <v>0.423513446829509</v>
      </c>
    </row>
    <row r="44">
      <c r="A44">
        <f>HYPERLINK("https://stackoverflow.com/q/15224492", "15224492")</f>
        <v/>
      </c>
      <c r="B44" t="n">
        <v>0.4015636105188344</v>
      </c>
    </row>
    <row r="45">
      <c r="A45">
        <f>HYPERLINK("https://stackoverflow.com/q/15763574", "15763574")</f>
        <v/>
      </c>
      <c r="B45" t="n">
        <v>0.5097981579463061</v>
      </c>
    </row>
    <row r="46">
      <c r="A46">
        <f>HYPERLINK("https://stackoverflow.com/q/15919715", "15919715")</f>
        <v/>
      </c>
      <c r="B46" t="n">
        <v>0.3443313443313443</v>
      </c>
    </row>
    <row r="47">
      <c r="A47">
        <f>HYPERLINK("https://stackoverflow.com/q/16087271", "16087271")</f>
        <v/>
      </c>
      <c r="B47" t="n">
        <v>0.3606250220949553</v>
      </c>
    </row>
    <row r="48">
      <c r="A48">
        <f>HYPERLINK("https://stackoverflow.com/q/16200946", "16200946")</f>
        <v/>
      </c>
      <c r="B48" t="n">
        <v>0.4052620134811916</v>
      </c>
    </row>
    <row r="49">
      <c r="A49">
        <f>HYPERLINK("https://stackoverflow.com/q/16306006", "16306006")</f>
        <v/>
      </c>
      <c r="B49" t="n">
        <v>0.5570396180152278</v>
      </c>
    </row>
    <row r="50">
      <c r="A50">
        <f>HYPERLINK("https://stackoverflow.com/q/16911661", "16911661")</f>
        <v/>
      </c>
      <c r="B50" t="n">
        <v>0.5162344805909163</v>
      </c>
    </row>
    <row r="51">
      <c r="A51">
        <f>HYPERLINK("https://stackoverflow.com/q/16937042", "16937042")</f>
        <v/>
      </c>
      <c r="B51" t="n">
        <v>0.5676751232306788</v>
      </c>
    </row>
    <row r="52">
      <c r="A52">
        <f>HYPERLINK("https://stackoverflow.com/q/17126323", "17126323")</f>
        <v/>
      </c>
      <c r="B52" t="n">
        <v>0.4471124620060791</v>
      </c>
    </row>
    <row r="53">
      <c r="A53">
        <f>HYPERLINK("https://stackoverflow.com/q/17273496", "17273496")</f>
        <v/>
      </c>
      <c r="B53" t="n">
        <v>0.4725043255848942</v>
      </c>
    </row>
    <row r="54">
      <c r="A54">
        <f>HYPERLINK("https://stackoverflow.com/q/17313690", "17313690")</f>
        <v/>
      </c>
      <c r="B54" t="n">
        <v>0.5222763347763348</v>
      </c>
    </row>
    <row r="55">
      <c r="A55">
        <f>HYPERLINK("https://stackoverflow.com/q/17389702", "17389702")</f>
        <v/>
      </c>
      <c r="B55" t="n">
        <v>0.4490209709187811</v>
      </c>
    </row>
    <row r="56">
      <c r="A56">
        <f>HYPERLINK("https://stackoverflow.com/q/17801810", "17801810")</f>
        <v/>
      </c>
      <c r="B56" t="n">
        <v>0.3278318903318904</v>
      </c>
    </row>
    <row r="57">
      <c r="A57">
        <f>HYPERLINK("https://stackoverflow.com/q/17926933", "17926933")</f>
        <v/>
      </c>
      <c r="B57" t="n">
        <v>0.6122058018609743</v>
      </c>
    </row>
    <row r="58">
      <c r="A58">
        <f>HYPERLINK("https://stackoverflow.com/q/17969305", "17969305")</f>
        <v/>
      </c>
      <c r="B58" t="n">
        <v>0.4433711800259842</v>
      </c>
    </row>
    <row r="59">
      <c r="A59">
        <f>HYPERLINK("https://stackoverflow.com/q/18041364", "18041364")</f>
        <v/>
      </c>
      <c r="B59" t="n">
        <v>0.5544027666932695</v>
      </c>
    </row>
    <row r="60">
      <c r="A60">
        <f>HYPERLINK("https://stackoverflow.com/q/18096689", "18096689")</f>
        <v/>
      </c>
      <c r="B60" t="n">
        <v>0.3725453290670682</v>
      </c>
    </row>
    <row r="61">
      <c r="A61">
        <f>HYPERLINK("https://stackoverflow.com/q/18580277", "18580277")</f>
        <v/>
      </c>
      <c r="B61" t="n">
        <v>0.3252645502645504</v>
      </c>
    </row>
    <row r="62">
      <c r="A62">
        <f>HYPERLINK("https://stackoverflow.com/q/18617586", "18617586")</f>
        <v/>
      </c>
      <c r="B62" t="n">
        <v>0.6871488572519502</v>
      </c>
    </row>
    <row r="63">
      <c r="A63">
        <f>HYPERLINK("https://stackoverflow.com/q/18730532", "18730532")</f>
        <v/>
      </c>
      <c r="B63" t="n">
        <v>0.5385289774824659</v>
      </c>
    </row>
    <row r="64">
      <c r="A64">
        <f>HYPERLINK("https://stackoverflow.com/q/19109573", "19109573")</f>
        <v/>
      </c>
      <c r="B64" t="n">
        <v>0.4354497354497355</v>
      </c>
    </row>
    <row r="65">
      <c r="A65">
        <f>HYPERLINK("https://stackoverflow.com/q/19289621", "19289621")</f>
        <v/>
      </c>
      <c r="B65" t="n">
        <v>0.3255731922398589</v>
      </c>
    </row>
    <row r="66">
      <c r="A66">
        <f>HYPERLINK("https://stackoverflow.com/q/19290354", "19290354")</f>
        <v/>
      </c>
      <c r="B66" t="n">
        <v>0.3963170084166526</v>
      </c>
    </row>
    <row r="67">
      <c r="A67">
        <f>HYPERLINK("https://stackoverflow.com/q/19432016", "19432016")</f>
        <v/>
      </c>
      <c r="B67" t="n">
        <v>0.3610536001840349</v>
      </c>
    </row>
    <row r="68">
      <c r="A68">
        <f>HYPERLINK("https://stackoverflow.com/q/19478478", "19478478")</f>
        <v/>
      </c>
      <c r="B68" t="n">
        <v>0.4195213348888182</v>
      </c>
    </row>
    <row r="69">
      <c r="A69">
        <f>HYPERLINK("https://stackoverflow.com/q/20176524", "20176524")</f>
        <v/>
      </c>
      <c r="B69" t="n">
        <v>0.5390109890109891</v>
      </c>
    </row>
    <row r="70">
      <c r="A70">
        <f>HYPERLINK("https://stackoverflow.com/q/20486048", "20486048")</f>
        <v/>
      </c>
      <c r="B70" t="n">
        <v>0.3625152625152626</v>
      </c>
    </row>
    <row r="71">
      <c r="A71">
        <f>HYPERLINK("https://stackoverflow.com/q/20846544", "20846544")</f>
        <v/>
      </c>
      <c r="B71" t="n">
        <v>0.3828308443693059</v>
      </c>
    </row>
    <row r="72">
      <c r="A72">
        <f>HYPERLINK("https://stackoverflow.com/q/21177958", "21177958")</f>
        <v/>
      </c>
      <c r="B72" t="n">
        <v>0.6995641088905338</v>
      </c>
    </row>
    <row r="73">
      <c r="A73">
        <f>HYPERLINK("https://stackoverflow.com/q/21314917", "21314917")</f>
        <v/>
      </c>
      <c r="B73" t="n">
        <v>0.815024359578815</v>
      </c>
    </row>
    <row r="74">
      <c r="A74">
        <f>HYPERLINK("https://stackoverflow.com/q/21473504", "21473504")</f>
        <v/>
      </c>
      <c r="B74" t="n">
        <v>0.5929417452260091</v>
      </c>
    </row>
    <row r="75">
      <c r="A75">
        <f>HYPERLINK("https://stackoverflow.com/q/21492201", "21492201")</f>
        <v/>
      </c>
      <c r="B75" t="n">
        <v>0.4786904761904762</v>
      </c>
    </row>
    <row r="76">
      <c r="A76">
        <f>HYPERLINK("https://stackoverflow.com/q/22145868", "22145868")</f>
        <v/>
      </c>
      <c r="B76" t="n">
        <v>0.4738179969496696</v>
      </c>
    </row>
    <row r="77">
      <c r="A77">
        <f>HYPERLINK("https://stackoverflow.com/q/22163118", "22163118")</f>
        <v/>
      </c>
      <c r="B77" t="n">
        <v>0.2968975468975469</v>
      </c>
    </row>
    <row r="78">
      <c r="A78">
        <f>HYPERLINK("https://stackoverflow.com/q/22244681", "22244681")</f>
        <v/>
      </c>
      <c r="B78" t="n">
        <v>0.300942057039618</v>
      </c>
    </row>
    <row r="79">
      <c r="A79">
        <f>HYPERLINK("https://stackoverflow.com/q/22449283", "22449283")</f>
        <v/>
      </c>
      <c r="B79" t="n">
        <v>0.5082120811287478</v>
      </c>
    </row>
    <row r="80">
      <c r="A80">
        <f>HYPERLINK("https://stackoverflow.com/q/22611025", "22611025")</f>
        <v/>
      </c>
      <c r="B80" t="n">
        <v>0.6209803437782712</v>
      </c>
    </row>
    <row r="81">
      <c r="A81">
        <f>HYPERLINK("https://stackoverflow.com/q/23062636", "23062636")</f>
        <v/>
      </c>
      <c r="B81" t="n">
        <v>0.5230841440518861</v>
      </c>
    </row>
    <row r="82">
      <c r="A82">
        <f>HYPERLINK("https://stackoverflow.com/q/23135039", "23135039")</f>
        <v/>
      </c>
      <c r="B82" t="n">
        <v>0.7435798167505485</v>
      </c>
    </row>
    <row r="83">
      <c r="A83">
        <f>HYPERLINK("https://stackoverflow.com/q/23261369", "23261369")</f>
        <v/>
      </c>
      <c r="B83" t="n">
        <v>0.2540823310843845</v>
      </c>
    </row>
    <row r="84">
      <c r="A84">
        <f>HYPERLINK("https://stackoverflow.com/q/23265831", "23265831")</f>
        <v/>
      </c>
      <c r="B84" t="n">
        <v>0.326796128949561</v>
      </c>
    </row>
    <row r="85">
      <c r="A85">
        <f>HYPERLINK("https://stackoverflow.com/q/23539254", "23539254")</f>
        <v/>
      </c>
      <c r="B85" t="n">
        <v>0.5227854582693292</v>
      </c>
    </row>
    <row r="86">
      <c r="A86">
        <f>HYPERLINK("https://stackoverflow.com/q/24135734", "24135734")</f>
        <v/>
      </c>
      <c r="B86" t="n">
        <v>0.4597970335675253</v>
      </c>
    </row>
    <row r="87">
      <c r="A87">
        <f>HYPERLINK("https://stackoverflow.com/q/24450595", "24450595")</f>
        <v/>
      </c>
      <c r="B87" t="n">
        <v>0.4085042683173524</v>
      </c>
    </row>
    <row r="88">
      <c r="A88">
        <f>HYPERLINK("https://stackoverflow.com/q/24617605", "24617605")</f>
        <v/>
      </c>
      <c r="B88" t="n">
        <v>0.3224548440065682</v>
      </c>
    </row>
    <row r="89">
      <c r="A89">
        <f>HYPERLINK("https://stackoverflow.com/q/25077760", "25077760")</f>
        <v/>
      </c>
      <c r="B89" t="n">
        <v>0.5846665411882804</v>
      </c>
    </row>
    <row r="90">
      <c r="A90">
        <f>HYPERLINK("https://stackoverflow.com/q/25499141", "25499141")</f>
        <v/>
      </c>
      <c r="B90" t="n">
        <v>0.397827903091061</v>
      </c>
    </row>
    <row r="91">
      <c r="A91">
        <f>HYPERLINK("https://stackoverflow.com/q/25560603", "25560603")</f>
        <v/>
      </c>
      <c r="B91" t="n">
        <v>0.3985747729669934</v>
      </c>
    </row>
    <row r="92">
      <c r="A92">
        <f>HYPERLINK("https://stackoverflow.com/q/25731858", "25731858")</f>
        <v/>
      </c>
      <c r="B92" t="n">
        <v>0.4438213301849666</v>
      </c>
    </row>
    <row r="93">
      <c r="A93">
        <f>HYPERLINK("https://stackoverflow.com/q/26475674", "26475674")</f>
        <v/>
      </c>
      <c r="B93" t="n">
        <v>0.6213517665130569</v>
      </c>
    </row>
    <row r="94">
      <c r="A94">
        <f>HYPERLINK("https://stackoverflow.com/q/26585466", "26585466")</f>
        <v/>
      </c>
      <c r="B94" t="n">
        <v>0.3405972558514931</v>
      </c>
    </row>
    <row r="95">
      <c r="A95">
        <f>HYPERLINK("https://stackoverflow.com/q/26590629", "26590629")</f>
        <v/>
      </c>
      <c r="B95" t="n">
        <v>0.7729741019214704</v>
      </c>
    </row>
    <row r="96">
      <c r="A96">
        <f>HYPERLINK("https://stackoverflow.com/q/26634391", "26634391")</f>
        <v/>
      </c>
      <c r="B96" t="n">
        <v>0.4343101343101343</v>
      </c>
    </row>
    <row r="97">
      <c r="A97">
        <f>HYPERLINK("https://stackoverflow.com/q/26655087", "26655087")</f>
        <v/>
      </c>
      <c r="B97" t="n">
        <v>0.6416948927409177</v>
      </c>
    </row>
    <row r="98">
      <c r="A98">
        <f>HYPERLINK("https://stackoverflow.com/q/27153271", "27153271")</f>
        <v/>
      </c>
      <c r="B98" t="n">
        <v>0.3743386243386243</v>
      </c>
    </row>
    <row r="99">
      <c r="A99">
        <f>HYPERLINK("https://stackoverflow.com/q/27398134", "27398134")</f>
        <v/>
      </c>
      <c r="B99" t="n">
        <v>0.3695991390906645</v>
      </c>
    </row>
    <row r="100">
      <c r="A100">
        <f>HYPERLINK("https://stackoverflow.com/q/27416913", "27416913")</f>
        <v/>
      </c>
      <c r="B100" t="n">
        <v>0.4084397986837012</v>
      </c>
    </row>
    <row r="101">
      <c r="A101">
        <f>HYPERLINK("https://stackoverflow.com/q/27922716", "27922716")</f>
        <v/>
      </c>
      <c r="B101" t="n">
        <v>0.3870172078581585</v>
      </c>
    </row>
    <row r="102">
      <c r="A102">
        <f>HYPERLINK("https://stackoverflow.com/q/28019888", "28019888")</f>
        <v/>
      </c>
      <c r="B102" t="n">
        <v>0.5838293650793652</v>
      </c>
    </row>
    <row r="103">
      <c r="A103">
        <f>HYPERLINK("https://stackoverflow.com/q/28073629", "28073629")</f>
        <v/>
      </c>
      <c r="B103" t="n">
        <v>0.3528916746467021</v>
      </c>
    </row>
    <row r="104">
      <c r="A104">
        <f>HYPERLINK("https://stackoverflow.com/q/28610006", "28610006")</f>
        <v/>
      </c>
      <c r="B104" t="n">
        <v>0.5209174065106268</v>
      </c>
    </row>
    <row r="105">
      <c r="A105">
        <f>HYPERLINK("https://stackoverflow.com/q/28769714", "28769714")</f>
        <v/>
      </c>
      <c r="B105" t="n">
        <v>0.347204085778126</v>
      </c>
    </row>
    <row r="106">
      <c r="A106">
        <f>HYPERLINK("https://stackoverflow.com/q/29287436", "29287436")</f>
        <v/>
      </c>
      <c r="B106" t="n">
        <v>0.3492365260426097</v>
      </c>
    </row>
    <row r="107">
      <c r="A107">
        <f>HYPERLINK("https://stackoverflow.com/q/29395319", "29395319")</f>
        <v/>
      </c>
      <c r="B107" t="n">
        <v>0.6593965830607051</v>
      </c>
    </row>
    <row r="108">
      <c r="A108">
        <f>HYPERLINK("https://stackoverflow.com/q/29466750", "29466750")</f>
        <v/>
      </c>
      <c r="B108" t="n">
        <v>0.2649476127736997</v>
      </c>
    </row>
    <row r="109">
      <c r="A109">
        <f>HYPERLINK("https://stackoverflow.com/q/30025388", "30025388")</f>
        <v/>
      </c>
      <c r="B109" t="n">
        <v>0.2985498726239467</v>
      </c>
    </row>
    <row r="110">
      <c r="A110">
        <f>HYPERLINK("https://stackoverflow.com/q/30193726", "30193726")</f>
        <v/>
      </c>
      <c r="B110" t="n">
        <v>0.5400574928133983</v>
      </c>
    </row>
    <row r="111">
      <c r="A111">
        <f>HYPERLINK("https://stackoverflow.com/q/30460291", "30460291")</f>
        <v/>
      </c>
      <c r="B111" t="n">
        <v>0.4630427577063308</v>
      </c>
    </row>
    <row r="112">
      <c r="A112">
        <f>HYPERLINK("https://stackoverflow.com/q/30487441", "30487441")</f>
        <v/>
      </c>
      <c r="B112" t="n">
        <v>0.4897084451980594</v>
      </c>
    </row>
    <row r="113">
      <c r="A113">
        <f>HYPERLINK("https://stackoverflow.com/q/31434640", "31434640")</f>
        <v/>
      </c>
      <c r="B113" t="n">
        <v>0.3947089947089946</v>
      </c>
    </row>
    <row r="114">
      <c r="A114">
        <f>HYPERLINK("https://stackoverflow.com/q/31481379", "31481379")</f>
        <v/>
      </c>
      <c r="B114" t="n">
        <v>0.3543470418470418</v>
      </c>
    </row>
    <row r="115">
      <c r="A115">
        <f>HYPERLINK("https://stackoverflow.com/q/31545374", "31545374")</f>
        <v/>
      </c>
      <c r="B115" t="n">
        <v>0.3079866992910471</v>
      </c>
    </row>
    <row r="116">
      <c r="A116">
        <f>HYPERLINK("https://stackoverflow.com/q/31914821", "31914821")</f>
        <v/>
      </c>
      <c r="B116" t="n">
        <v>0.5656619701563523</v>
      </c>
    </row>
    <row r="117">
      <c r="A117">
        <f>HYPERLINK("https://stackoverflow.com/q/31942969", "31942969")</f>
        <v/>
      </c>
      <c r="B117" t="n">
        <v>0.5286879277704966</v>
      </c>
    </row>
    <row r="118">
      <c r="A118">
        <f>HYPERLINK("https://stackoverflow.com/q/31967389", "31967389")</f>
        <v/>
      </c>
      <c r="B118" t="n">
        <v>0.4525605113840409</v>
      </c>
    </row>
    <row r="119">
      <c r="A119">
        <f>HYPERLINK("https://stackoverflow.com/q/31990161", "31990161")</f>
        <v/>
      </c>
      <c r="B119" t="n">
        <v>0.5715783168613358</v>
      </c>
    </row>
    <row r="120">
      <c r="A120">
        <f>HYPERLINK("https://stackoverflow.com/q/32201636", "32201636")</f>
        <v/>
      </c>
      <c r="B120" t="n">
        <v>0.4495418763711447</v>
      </c>
    </row>
    <row r="121">
      <c r="A121">
        <f>HYPERLINK("https://stackoverflow.com/q/32306914", "32306914")</f>
        <v/>
      </c>
      <c r="B121" t="n">
        <v>0.5787545787545789</v>
      </c>
    </row>
    <row r="122">
      <c r="A122">
        <f>HYPERLINK("https://stackoverflow.com/q/32698744", "32698744")</f>
        <v/>
      </c>
      <c r="B122" t="n">
        <v>0.2889245585874799</v>
      </c>
    </row>
    <row r="123">
      <c r="A123">
        <f>HYPERLINK("https://stackoverflow.com/q/32987050", "32987050")</f>
        <v/>
      </c>
      <c r="B123" t="n">
        <v>0.2606902784838728</v>
      </c>
    </row>
    <row r="124">
      <c r="A124">
        <f>HYPERLINK("https://stackoverflow.com/q/33016067", "33016067")</f>
        <v/>
      </c>
      <c r="B124" t="n">
        <v>0.3090448823207443</v>
      </c>
    </row>
    <row r="125">
      <c r="A125">
        <f>HYPERLINK("https://stackoverflow.com/q/33048763", "33048763")</f>
        <v/>
      </c>
      <c r="B125" t="n">
        <v>0.5393068469991548</v>
      </c>
    </row>
    <row r="126">
      <c r="A126">
        <f>HYPERLINK("https://stackoverflow.com/q/33616877", "33616877")</f>
        <v/>
      </c>
      <c r="B126" t="n">
        <v>0.3324867724867725</v>
      </c>
    </row>
    <row r="127">
      <c r="A127">
        <f>HYPERLINK("https://stackoverflow.com/q/34228425", "34228425")</f>
        <v/>
      </c>
      <c r="B127" t="n">
        <v>0.3056478405315615</v>
      </c>
    </row>
    <row r="128">
      <c r="A128">
        <f>HYPERLINK("https://stackoverflow.com/q/34305838", "34305838")</f>
        <v/>
      </c>
      <c r="B128" t="n">
        <v>0.5056796810351312</v>
      </c>
    </row>
    <row r="129">
      <c r="A129">
        <f>HYPERLINK("https://stackoverflow.com/q/34504198", "34504198")</f>
        <v/>
      </c>
      <c r="B129" t="n">
        <v>0.3110787996284179</v>
      </c>
    </row>
    <row r="130">
      <c r="A130">
        <f>HYPERLINK("https://stackoverflow.com/q/34510911", "34510911")</f>
        <v/>
      </c>
      <c r="B130" t="n">
        <v>0.3351130351130351</v>
      </c>
    </row>
    <row r="131">
      <c r="A131">
        <f>HYPERLINK("https://stackoverflow.com/q/34776120", "34776120")</f>
        <v/>
      </c>
      <c r="B131" t="n">
        <v>0.2586466165413534</v>
      </c>
    </row>
    <row r="132">
      <c r="A132">
        <f>HYPERLINK("https://stackoverflow.com/q/34814017", "34814017")</f>
        <v/>
      </c>
      <c r="B132" t="n">
        <v>0.4585709148815945</v>
      </c>
    </row>
    <row r="133">
      <c r="A133">
        <f>HYPERLINK("https://stackoverflow.com/q/35066446", "35066446")</f>
        <v/>
      </c>
      <c r="B133" t="n">
        <v>0.4748144871983881</v>
      </c>
    </row>
    <row r="134">
      <c r="A134">
        <f>HYPERLINK("https://stackoverflow.com/q/35265813", "35265813")</f>
        <v/>
      </c>
      <c r="B134" t="n">
        <v>0.4743386243386243</v>
      </c>
    </row>
    <row r="135">
      <c r="A135">
        <f>HYPERLINK("https://stackoverflow.com/q/35343564", "35343564")</f>
        <v/>
      </c>
      <c r="B135" t="n">
        <v>0.4223091976516635</v>
      </c>
    </row>
    <row r="136">
      <c r="A136">
        <f>HYPERLINK("https://stackoverflow.com/q/35414315", "35414315")</f>
        <v/>
      </c>
      <c r="B136" t="n">
        <v>0.4686829686829687</v>
      </c>
    </row>
    <row r="137">
      <c r="A137">
        <f>HYPERLINK("https://stackoverflow.com/q/35569887", "35569887")</f>
        <v/>
      </c>
      <c r="B137" t="n">
        <v>0.3590529997309658</v>
      </c>
    </row>
    <row r="138">
      <c r="A138">
        <f>HYPERLINK("https://stackoverflow.com/q/35618897", "35618897")</f>
        <v/>
      </c>
      <c r="B138" t="n">
        <v>0.6510538641686182</v>
      </c>
    </row>
    <row r="139">
      <c r="A139">
        <f>HYPERLINK("https://stackoverflow.com/q/35742554", "35742554")</f>
        <v/>
      </c>
      <c r="B139" t="n">
        <v>0.5876181431736989</v>
      </c>
    </row>
    <row r="140">
      <c r="A140">
        <f>HYPERLINK("https://stackoverflow.com/q/36028847", "36028847")</f>
        <v/>
      </c>
      <c r="B140" t="n">
        <v>0.2322398589065256</v>
      </c>
    </row>
    <row r="141">
      <c r="A141">
        <f>HYPERLINK("https://stackoverflow.com/q/36257435", "36257435")</f>
        <v/>
      </c>
      <c r="B141" t="n">
        <v>0.3774725274725274</v>
      </c>
    </row>
    <row r="142">
      <c r="A142">
        <f>HYPERLINK("https://stackoverflow.com/q/36565321", "36565321")</f>
        <v/>
      </c>
      <c r="B142" t="n">
        <v>0.5192187986305633</v>
      </c>
    </row>
    <row r="143">
      <c r="A143">
        <f>HYPERLINK("https://stackoverflow.com/q/36766698", "36766698")</f>
        <v/>
      </c>
      <c r="B143" t="n">
        <v>0.5222763347763348</v>
      </c>
    </row>
    <row r="144">
      <c r="A144">
        <f>HYPERLINK("https://stackoverflow.com/q/37020959", "37020959")</f>
        <v/>
      </c>
      <c r="B144" t="n">
        <v>0.511845534233594</v>
      </c>
    </row>
    <row r="145">
      <c r="A145">
        <f>HYPERLINK("https://stackoverflow.com/q/37125043", "37125043")</f>
        <v/>
      </c>
      <c r="B145" t="n">
        <v>0.543957252868144</v>
      </c>
    </row>
    <row r="146">
      <c r="A146">
        <f>HYPERLINK("https://stackoverflow.com/q/37169827", "37169827")</f>
        <v/>
      </c>
      <c r="B146" t="n">
        <v>0.2528081611608294</v>
      </c>
    </row>
    <row r="147">
      <c r="A147">
        <f>HYPERLINK("https://stackoverflow.com/q/37196287", "37196287")</f>
        <v/>
      </c>
      <c r="B147" t="n">
        <v>0.3747736230957708</v>
      </c>
    </row>
    <row r="148">
      <c r="A148">
        <f>HYPERLINK("https://stackoverflow.com/q/37723718", "37723718")</f>
        <v/>
      </c>
      <c r="B148" t="n">
        <v>0.4986623863028357</v>
      </c>
    </row>
    <row r="149">
      <c r="A149">
        <f>HYPERLINK("https://stackoverflow.com/q/37915834", "37915834")</f>
        <v/>
      </c>
      <c r="B149" t="n">
        <v>0.5575676279901631</v>
      </c>
    </row>
    <row r="150">
      <c r="A150">
        <f>HYPERLINK("https://stackoverflow.com/q/38071825", "38071825")</f>
        <v/>
      </c>
      <c r="B150" t="n">
        <v>0.6877537836840163</v>
      </c>
    </row>
    <row r="151">
      <c r="A151">
        <f>HYPERLINK("https://stackoverflow.com/q/38233602", "38233602")</f>
        <v/>
      </c>
      <c r="B151" t="n">
        <v>0.4345758278342548</v>
      </c>
    </row>
    <row r="152">
      <c r="A152">
        <f>HYPERLINK("https://stackoverflow.com/q/38434097", "38434097")</f>
        <v/>
      </c>
      <c r="B152" t="n">
        <v>0.3115025005435965</v>
      </c>
    </row>
    <row r="153">
      <c r="A153">
        <f>HYPERLINK("https://stackoverflow.com/q/38532528", "38532528")</f>
        <v/>
      </c>
      <c r="B153" t="n">
        <v>0.4620292561469032</v>
      </c>
    </row>
    <row r="154">
      <c r="A154">
        <f>HYPERLINK("https://stackoverflow.com/q/38556074", "38556074")</f>
        <v/>
      </c>
      <c r="B154" t="n">
        <v>0.3827818132902878</v>
      </c>
    </row>
    <row r="155">
      <c r="A155">
        <f>HYPERLINK("https://stackoverflow.com/q/38568792", "38568792")</f>
        <v/>
      </c>
      <c r="B155" t="n">
        <v>0.6886904761904763</v>
      </c>
    </row>
    <row r="156">
      <c r="A156">
        <f>HYPERLINK("https://stackoverflow.com/q/38688679", "38688679")</f>
        <v/>
      </c>
      <c r="B156" t="n">
        <v>0.3414438874965191</v>
      </c>
    </row>
    <row r="157">
      <c r="A157">
        <f>HYPERLINK("https://stackoverflow.com/q/38781470", "38781470")</f>
        <v/>
      </c>
      <c r="B157" t="n">
        <v>0.3478120978120978</v>
      </c>
    </row>
    <row r="158">
      <c r="A158">
        <f>HYPERLINK("https://stackoverflow.com/q/39108557", "39108557")</f>
        <v/>
      </c>
      <c r="B158" t="n">
        <v>0.4571374673242246</v>
      </c>
    </row>
    <row r="159">
      <c r="A159">
        <f>HYPERLINK("https://stackoverflow.com/q/39141990", "39141990")</f>
        <v/>
      </c>
      <c r="B159" t="n">
        <v>0.2811941553663408</v>
      </c>
    </row>
    <row r="160">
      <c r="A160">
        <f>HYPERLINK("https://stackoverflow.com/q/39149917", "39149917")</f>
        <v/>
      </c>
      <c r="B160" t="n">
        <v>0.6831948539265613</v>
      </c>
    </row>
    <row r="161">
      <c r="A161">
        <f>HYPERLINK("https://stackoverflow.com/q/39320810", "39320810")</f>
        <v/>
      </c>
      <c r="B161" t="n">
        <v>0.3684981684981685</v>
      </c>
    </row>
    <row r="162">
      <c r="A162">
        <f>HYPERLINK("https://stackoverflow.com/q/39386670", "39386670")</f>
        <v/>
      </c>
      <c r="B162" t="n">
        <v>0.5703380588876773</v>
      </c>
    </row>
    <row r="163">
      <c r="A163">
        <f>HYPERLINK("https://stackoverflow.com/q/39537567", "39537567")</f>
        <v/>
      </c>
      <c r="B163" t="n">
        <v>0.4768870975767527</v>
      </c>
    </row>
    <row r="164">
      <c r="A164">
        <f>HYPERLINK("https://stackoverflow.com/q/39895345", "39895345")</f>
        <v/>
      </c>
      <c r="B164" t="n">
        <v>0.7007518796992482</v>
      </c>
    </row>
    <row r="165">
      <c r="A165">
        <f>HYPERLINK("https://stackoverflow.com/q/40064989", "40064989")</f>
        <v/>
      </c>
      <c r="B165" t="n">
        <v>0.3455535631267849</v>
      </c>
    </row>
    <row r="166">
      <c r="A166">
        <f>HYPERLINK("https://stackoverflow.com/q/40484940", "40484940")</f>
        <v/>
      </c>
      <c r="B166" t="n">
        <v>0.2667536420961079</v>
      </c>
    </row>
    <row r="167">
      <c r="A167">
        <f>HYPERLINK("https://stackoverflow.com/q/40522198", "40522198")</f>
        <v/>
      </c>
      <c r="B167" t="n">
        <v>0.4137762100725064</v>
      </c>
    </row>
    <row r="168">
      <c r="A168">
        <f>HYPERLINK("https://stackoverflow.com/q/40596332", "40596332")</f>
        <v/>
      </c>
      <c r="B168" t="n">
        <v>0.6078354682050781</v>
      </c>
    </row>
    <row r="169">
      <c r="A169">
        <f>HYPERLINK("https://stackoverflow.com/q/40605620", "40605620")</f>
        <v/>
      </c>
      <c r="B169" t="n">
        <v>0.7095895557434019</v>
      </c>
    </row>
    <row r="170">
      <c r="A170">
        <f>HYPERLINK("https://stackoverflow.com/q/40642721", "40642721")</f>
        <v/>
      </c>
      <c r="B170" t="n">
        <v>0.4886224886224886</v>
      </c>
    </row>
    <row r="171">
      <c r="A171">
        <f>HYPERLINK("https://stackoverflow.com/q/40797686", "40797686")</f>
        <v/>
      </c>
      <c r="B171" t="n">
        <v>0.6628043898073572</v>
      </c>
    </row>
    <row r="172">
      <c r="A172">
        <f>HYPERLINK("https://stackoverflow.com/q/40942931", "40942931")</f>
        <v/>
      </c>
      <c r="B172" t="n">
        <v>0.4976958525345622</v>
      </c>
    </row>
    <row r="173">
      <c r="A173">
        <f>HYPERLINK("https://stackoverflow.com/q/41420363", "41420363")</f>
        <v/>
      </c>
      <c r="B173" t="n">
        <v>0.607179263142566</v>
      </c>
    </row>
    <row r="174">
      <c r="A174">
        <f>HYPERLINK("https://stackoverflow.com/q/41438021", "41438021")</f>
        <v/>
      </c>
      <c r="B174" t="n">
        <v>0.4021164021164021</v>
      </c>
    </row>
    <row r="175">
      <c r="A175">
        <f>HYPERLINK("https://stackoverflow.com/q/41639069", "41639069")</f>
        <v/>
      </c>
      <c r="B175" t="n">
        <v>0.5949119373776909</v>
      </c>
    </row>
    <row r="176">
      <c r="A176">
        <f>HYPERLINK("https://stackoverflow.com/q/41980071", "41980071")</f>
        <v/>
      </c>
      <c r="B176" t="n">
        <v>0.3986274058737827</v>
      </c>
    </row>
    <row r="177">
      <c r="A177">
        <f>HYPERLINK("https://stackoverflow.com/q/41994114", "41994114")</f>
        <v/>
      </c>
      <c r="B177" t="n">
        <v>0.5565956677067788</v>
      </c>
    </row>
    <row r="178">
      <c r="A178">
        <f>HYPERLINK("https://stackoverflow.com/q/42254535", "42254535")</f>
        <v/>
      </c>
      <c r="B178" t="n">
        <v>0.2659632034632035</v>
      </c>
    </row>
    <row r="179">
      <c r="A179">
        <f>HYPERLINK("https://stackoverflow.com/q/42277585", "42277585")</f>
        <v/>
      </c>
      <c r="B179" t="n">
        <v>0.5927925433739388</v>
      </c>
    </row>
    <row r="180">
      <c r="A180">
        <f>HYPERLINK("https://stackoverflow.com/q/42444198", "42444198")</f>
        <v/>
      </c>
      <c r="B180" t="n">
        <v>0.3989547038327525</v>
      </c>
    </row>
    <row r="181">
      <c r="A181">
        <f>HYPERLINK("https://stackoverflow.com/q/42483638", "42483638")</f>
        <v/>
      </c>
      <c r="B181" t="n">
        <v>0.3378534636812783</v>
      </c>
    </row>
    <row r="182">
      <c r="A182">
        <f>HYPERLINK("https://stackoverflow.com/q/42484228", "42484228")</f>
        <v/>
      </c>
      <c r="B182" t="n">
        <v>0.3899549869699124</v>
      </c>
    </row>
    <row r="183">
      <c r="A183">
        <f>HYPERLINK("https://stackoverflow.com/q/42530654", "42530654")</f>
        <v/>
      </c>
      <c r="B183" t="n">
        <v>0.3396863783804534</v>
      </c>
    </row>
    <row r="184">
      <c r="A184">
        <f>HYPERLINK("https://stackoverflow.com/q/42623994", "42623994")</f>
        <v/>
      </c>
      <c r="B184" t="n">
        <v>0.4038740920096853</v>
      </c>
    </row>
    <row r="185">
      <c r="A185">
        <f>HYPERLINK("https://stackoverflow.com/q/42658036", "42658036")</f>
        <v/>
      </c>
      <c r="B185" t="n">
        <v>0.2745443856554968</v>
      </c>
    </row>
    <row r="186">
      <c r="A186">
        <f>HYPERLINK("https://stackoverflow.com/q/42756855", "42756855")</f>
        <v/>
      </c>
      <c r="B186" t="n">
        <v>0.322327628968254</v>
      </c>
    </row>
    <row r="187">
      <c r="A187">
        <f>HYPERLINK("https://stackoverflow.com/q/42797456", "42797456")</f>
        <v/>
      </c>
      <c r="B187" t="n">
        <v>0.3458703255313424</v>
      </c>
    </row>
    <row r="188">
      <c r="A188">
        <f>HYPERLINK("https://stackoverflow.com/q/42946766", "42946766")</f>
        <v/>
      </c>
      <c r="B188" t="n">
        <v>0.6717212024474594</v>
      </c>
    </row>
    <row r="189">
      <c r="A189">
        <f>HYPERLINK("https://stackoverflow.com/q/43061699", "43061699")</f>
        <v/>
      </c>
      <c r="B189" t="n">
        <v>0.5486904761904763</v>
      </c>
    </row>
    <row r="190">
      <c r="A190">
        <f>HYPERLINK("https://stackoverflow.com/q/43157336", "43157336")</f>
        <v/>
      </c>
      <c r="B190" t="n">
        <v>0.4980672752693478</v>
      </c>
    </row>
    <row r="191">
      <c r="A191">
        <f>HYPERLINK("https://stackoverflow.com/q/43201890", "43201890")</f>
        <v/>
      </c>
      <c r="B191" t="n">
        <v>0.4942389815486261</v>
      </c>
    </row>
    <row r="192">
      <c r="A192">
        <f>HYPERLINK("https://stackoverflow.com/q/43243120", "43243120")</f>
        <v/>
      </c>
      <c r="B192" t="n">
        <v>0.3894102653226741</v>
      </c>
    </row>
    <row r="193">
      <c r="A193">
        <f>HYPERLINK("https://stackoverflow.com/q/43299948", "43299948")</f>
        <v/>
      </c>
      <c r="B193" t="n">
        <v>0.587669504888048</v>
      </c>
    </row>
    <row r="194">
      <c r="A194">
        <f>HYPERLINK("https://stackoverflow.com/q/43549104", "43549104")</f>
        <v/>
      </c>
      <c r="B194" t="n">
        <v>0.4323576525411388</v>
      </c>
    </row>
    <row r="195">
      <c r="A195">
        <f>HYPERLINK("https://stackoverflow.com/q/43589592", "43589592")</f>
        <v/>
      </c>
      <c r="B195" t="n">
        <v>0.4582417582417582</v>
      </c>
    </row>
    <row r="196">
      <c r="A196">
        <f>HYPERLINK("https://stackoverflow.com/q/43837603", "43837603")</f>
        <v/>
      </c>
      <c r="B196" t="n">
        <v>0.5579109062980031</v>
      </c>
    </row>
    <row r="197">
      <c r="A197">
        <f>HYPERLINK("https://stackoverflow.com/q/43877814", "43877814")</f>
        <v/>
      </c>
      <c r="B197" t="n">
        <v>0.4356032568467802</v>
      </c>
    </row>
    <row r="198">
      <c r="A198">
        <f>HYPERLINK("https://stackoverflow.com/q/43906526", "43906526")</f>
        <v/>
      </c>
      <c r="B198" t="n">
        <v>0.6163231461738925</v>
      </c>
    </row>
    <row r="199">
      <c r="A199">
        <f>HYPERLINK("https://stackoverflow.com/q/43937563", "43937563")</f>
        <v/>
      </c>
      <c r="B199" t="n">
        <v>0.4145187126838503</v>
      </c>
    </row>
    <row r="200">
      <c r="A200">
        <f>HYPERLINK("https://stackoverflow.com/q/43995641", "43995641")</f>
        <v/>
      </c>
      <c r="B200" t="n">
        <v>0.3522966708807418</v>
      </c>
    </row>
    <row r="201">
      <c r="A201">
        <f>HYPERLINK("https://stackoverflow.com/q/44041037", "44041037")</f>
        <v/>
      </c>
      <c r="B201" t="n">
        <v>0.6610863095238094</v>
      </c>
    </row>
    <row r="202">
      <c r="A202">
        <f>HYPERLINK("https://stackoverflow.com/q/44050836", "44050836")</f>
        <v/>
      </c>
      <c r="B202" t="n">
        <v>0.3624546931633547</v>
      </c>
    </row>
    <row r="203">
      <c r="A203">
        <f>HYPERLINK("https://stackoverflow.com/q/44102892", "44102892")</f>
        <v/>
      </c>
      <c r="B203" t="n">
        <v>0.3585766791873662</v>
      </c>
    </row>
    <row r="204">
      <c r="A204">
        <f>HYPERLINK("https://stackoverflow.com/q/44111993", "44111993")</f>
        <v/>
      </c>
      <c r="B204" t="n">
        <v>0.7016568184451397</v>
      </c>
    </row>
    <row r="205">
      <c r="A205">
        <f>HYPERLINK("https://stackoverflow.com/q/44419262", "44419262")</f>
        <v/>
      </c>
      <c r="B205" t="n">
        <v>0.2937487752302567</v>
      </c>
    </row>
    <row r="206">
      <c r="A206">
        <f>HYPERLINK("https://stackoverflow.com/q/44525150", "44525150")</f>
        <v/>
      </c>
      <c r="B206" t="n">
        <v>0.3895441968836463</v>
      </c>
    </row>
    <row r="207">
      <c r="A207">
        <f>HYPERLINK("https://stackoverflow.com/q/44813180", "44813180")</f>
        <v/>
      </c>
      <c r="B207" t="n">
        <v>0.3399675659737579</v>
      </c>
    </row>
    <row r="208">
      <c r="A208">
        <f>HYPERLINK("https://stackoverflow.com/q/44851076", "44851076")</f>
        <v/>
      </c>
      <c r="B208" t="n">
        <v>0.402116402116402</v>
      </c>
    </row>
    <row r="209">
      <c r="A209">
        <f>HYPERLINK("https://stackoverflow.com/q/44912604", "44912604")</f>
        <v/>
      </c>
      <c r="B209" t="n">
        <v>0.411448568928884</v>
      </c>
    </row>
    <row r="210">
      <c r="A210">
        <f>HYPERLINK("https://stackoverflow.com/q/44931104", "44931104")</f>
        <v/>
      </c>
      <c r="B210" t="n">
        <v>0.3587452399803944</v>
      </c>
    </row>
    <row r="211">
      <c r="A211">
        <f>HYPERLINK("https://stackoverflow.com/q/44963674", "44963674")</f>
        <v/>
      </c>
      <c r="B211" t="n">
        <v>0.3110609197565719</v>
      </c>
    </row>
    <row r="212">
      <c r="A212">
        <f>HYPERLINK("https://stackoverflow.com/q/45019323", "45019323")</f>
        <v/>
      </c>
      <c r="B212" t="n">
        <v>0.2515395958018908</v>
      </c>
    </row>
    <row r="213">
      <c r="A213">
        <f>HYPERLINK("https://stackoverflow.com/q/45174597", "45174597")</f>
        <v/>
      </c>
      <c r="B213" t="n">
        <v>0.3720238095238095</v>
      </c>
    </row>
    <row r="214">
      <c r="A214">
        <f>HYPERLINK("https://stackoverflow.com/q/45202450", "45202450")</f>
        <v/>
      </c>
      <c r="B214" t="n">
        <v>0.5087830687830688</v>
      </c>
    </row>
    <row r="215">
      <c r="A215">
        <f>HYPERLINK("https://stackoverflow.com/q/45281799", "45281799")</f>
        <v/>
      </c>
      <c r="B215" t="n">
        <v>0.5277965846686226</v>
      </c>
    </row>
    <row r="216">
      <c r="A216">
        <f>HYPERLINK("https://stackoverflow.com/q/45310234", "45310234")</f>
        <v/>
      </c>
      <c r="B216" t="n">
        <v>0.4180865006553079</v>
      </c>
    </row>
    <row r="217">
      <c r="A217">
        <f>HYPERLINK("https://stackoverflow.com/q/45442784", "45442784")</f>
        <v/>
      </c>
      <c r="B217" t="n">
        <v>0.4300224244822582</v>
      </c>
    </row>
    <row r="218">
      <c r="A218">
        <f>HYPERLINK("https://stackoverflow.com/q/45563892", "45563892")</f>
        <v/>
      </c>
      <c r="B218" t="n">
        <v>0.4856244384546271</v>
      </c>
    </row>
    <row r="219">
      <c r="A219">
        <f>HYPERLINK("https://stackoverflow.com/q/45602479", "45602479")</f>
        <v/>
      </c>
      <c r="B219" t="n">
        <v>0.4750605326876514</v>
      </c>
    </row>
    <row r="220">
      <c r="A220">
        <f>HYPERLINK("https://stackoverflow.com/q/45678498", "45678498")</f>
        <v/>
      </c>
      <c r="B220" t="n">
        <v>0.5854949025680732</v>
      </c>
    </row>
    <row r="221">
      <c r="A221">
        <f>HYPERLINK("https://stackoverflow.com/q/45802802", "45802802")</f>
        <v/>
      </c>
      <c r="B221" t="n">
        <v>0.3637592330661638</v>
      </c>
    </row>
    <row r="222">
      <c r="A222">
        <f>HYPERLINK("https://stackoverflow.com/q/45824743", "45824743")</f>
        <v/>
      </c>
      <c r="B222" t="n">
        <v>0.4990576705616285</v>
      </c>
    </row>
    <row r="223">
      <c r="A223">
        <f>HYPERLINK("https://stackoverflow.com/q/45874369", "45874369")</f>
        <v/>
      </c>
      <c r="B223" t="n">
        <v>0.277272457047738</v>
      </c>
    </row>
    <row r="224">
      <c r="A224">
        <f>HYPERLINK("https://stackoverflow.com/q/45896488", "45896488")</f>
        <v/>
      </c>
      <c r="B224" t="n">
        <v>0.5428571428571429</v>
      </c>
    </row>
    <row r="225">
      <c r="A225">
        <f>HYPERLINK("https://stackoverflow.com/q/45909358", "45909358")</f>
        <v/>
      </c>
      <c r="B225" t="n">
        <v>0.3590880796763151</v>
      </c>
    </row>
    <row r="226">
      <c r="A226">
        <f>HYPERLINK("https://stackoverflow.com/q/45949757", "45949757")</f>
        <v/>
      </c>
      <c r="B226" t="n">
        <v>0.5840336134453781</v>
      </c>
    </row>
    <row r="227">
      <c r="A227">
        <f>HYPERLINK("https://stackoverflow.com/q/45978094", "45978094")</f>
        <v/>
      </c>
      <c r="B227" t="n">
        <v>0.603096794273265</v>
      </c>
    </row>
    <row r="228">
      <c r="A228">
        <f>HYPERLINK("https://stackoverflow.com/q/46041253", "46041253")</f>
        <v/>
      </c>
      <c r="B228" t="n">
        <v>0.4350173233421963</v>
      </c>
    </row>
    <row r="229">
      <c r="A229">
        <f>HYPERLINK("https://stackoverflow.com/q/46193704", "46193704")</f>
        <v/>
      </c>
      <c r="B229" t="n">
        <v>0.4925303454715219</v>
      </c>
    </row>
    <row r="230">
      <c r="A230">
        <f>HYPERLINK("https://stackoverflow.com/q/46195839", "46195839")</f>
        <v/>
      </c>
      <c r="B230" t="n">
        <v>0.490079365079365</v>
      </c>
    </row>
    <row r="231">
      <c r="A231">
        <f>HYPERLINK("https://stackoverflow.com/q/46211514", "46211514")</f>
        <v/>
      </c>
      <c r="B231" t="n">
        <v>0.2881967953058001</v>
      </c>
    </row>
    <row r="232">
      <c r="A232">
        <f>HYPERLINK("https://stackoverflow.com/q/46238759", "46238759")</f>
        <v/>
      </c>
      <c r="B232" t="n">
        <v>0.4599069512862616</v>
      </c>
    </row>
    <row r="233">
      <c r="A233">
        <f>HYPERLINK("https://stackoverflow.com/q/46241015", "46241015")</f>
        <v/>
      </c>
      <c r="B233" t="n">
        <v>0.4887427774457063</v>
      </c>
    </row>
    <row r="234">
      <c r="A234">
        <f>HYPERLINK("https://stackoverflow.com/q/46295367", "46295367")</f>
        <v/>
      </c>
      <c r="B234" t="n">
        <v>0.5865299823633155</v>
      </c>
    </row>
    <row r="235">
      <c r="A235">
        <f>HYPERLINK("https://stackoverflow.com/q/46342043", "46342043")</f>
        <v/>
      </c>
      <c r="B235" t="n">
        <v>0.5567931127253162</v>
      </c>
    </row>
    <row r="236">
      <c r="A236">
        <f>HYPERLINK("https://stackoverflow.com/q/46362311", "46362311")</f>
        <v/>
      </c>
      <c r="B236" t="n">
        <v>0.4825036075036075</v>
      </c>
    </row>
    <row r="237">
      <c r="A237">
        <f>HYPERLINK("https://stackoverflow.com/q/46417978", "46417978")</f>
        <v/>
      </c>
      <c r="B237" t="n">
        <v>0.653968253968254</v>
      </c>
    </row>
    <row r="238">
      <c r="A238">
        <f>HYPERLINK("https://stackoverflow.com/q/46447525", "46447525")</f>
        <v/>
      </c>
      <c r="B238" t="n">
        <v>0.4837928153717627</v>
      </c>
    </row>
    <row r="239">
      <c r="A239">
        <f>HYPERLINK("https://stackoverflow.com/q/46482177", "46482177")</f>
        <v/>
      </c>
      <c r="B239" t="n">
        <v>0.455988455988456</v>
      </c>
    </row>
    <row r="240">
      <c r="A240">
        <f>HYPERLINK("https://stackoverflow.com/q/46483388", "46483388")</f>
        <v/>
      </c>
      <c r="B240" t="n">
        <v>0.5420946156240275</v>
      </c>
    </row>
    <row r="241">
      <c r="A241">
        <f>HYPERLINK("https://stackoverflow.com/q/46558510", "46558510")</f>
        <v/>
      </c>
      <c r="B241" t="n">
        <v>0.3362122626828509</v>
      </c>
    </row>
    <row r="242">
      <c r="A242">
        <f>HYPERLINK("https://stackoverflow.com/q/46608926", "46608926")</f>
        <v/>
      </c>
      <c r="B242" t="n">
        <v>0.2951868919610856</v>
      </c>
    </row>
    <row r="243">
      <c r="A243">
        <f>HYPERLINK("https://stackoverflow.com/q/46681967", "46681967")</f>
        <v/>
      </c>
      <c r="B243" t="n">
        <v>0.4042950513538749</v>
      </c>
    </row>
    <row r="244">
      <c r="A244">
        <f>HYPERLINK("https://stackoverflow.com/q/46776819", "46776819")</f>
        <v/>
      </c>
      <c r="B244" t="n">
        <v>0.7877677877677878</v>
      </c>
    </row>
    <row r="245">
      <c r="A245">
        <f>HYPERLINK("https://stackoverflow.com/q/46874301", "46874301")</f>
        <v/>
      </c>
      <c r="B245" t="n">
        <v>0.4172955156561713</v>
      </c>
    </row>
    <row r="246">
      <c r="A246">
        <f>HYPERLINK("https://stackoverflow.com/q/47005811", "47005811")</f>
        <v/>
      </c>
      <c r="B246" t="n">
        <v>0.6358891579230561</v>
      </c>
    </row>
    <row r="247">
      <c r="A247">
        <f>HYPERLINK("https://stackoverflow.com/q/47107774", "47107774")</f>
        <v/>
      </c>
      <c r="B247" t="n">
        <v>0.4596067282634447</v>
      </c>
    </row>
    <row r="248">
      <c r="A248">
        <f>HYPERLINK("https://stackoverflow.com/q/47174045", "47174045")</f>
        <v/>
      </c>
      <c r="B248" t="n">
        <v>0.4531426605730011</v>
      </c>
    </row>
    <row r="249">
      <c r="A249">
        <f>HYPERLINK("https://stackoverflow.com/q/47178968", "47178968")</f>
        <v/>
      </c>
      <c r="B249" t="n">
        <v>0.3100631838495916</v>
      </c>
    </row>
    <row r="250">
      <c r="A250">
        <f>HYPERLINK("https://stackoverflow.com/q/47194805", "47194805")</f>
        <v/>
      </c>
      <c r="B250" t="n">
        <v>0.5458422174840085</v>
      </c>
    </row>
    <row r="251">
      <c r="A251">
        <f>HYPERLINK("https://stackoverflow.com/q/47236477", "47236477")</f>
        <v/>
      </c>
      <c r="B251" t="n">
        <v>0.3622664255575648</v>
      </c>
    </row>
    <row r="252">
      <c r="A252">
        <f>HYPERLINK("https://stackoverflow.com/q/47358219", "47358219")</f>
        <v/>
      </c>
      <c r="B252" t="n">
        <v>0.3574341051405271</v>
      </c>
    </row>
    <row r="253">
      <c r="A253">
        <f>HYPERLINK("https://stackoverflow.com/q/47378071", "47378071")</f>
        <v/>
      </c>
      <c r="B253" t="n">
        <v>0.4736652236652237</v>
      </c>
    </row>
    <row r="254">
      <c r="A254">
        <f>HYPERLINK("https://stackoverflow.com/q/47430596", "47430596")</f>
        <v/>
      </c>
      <c r="B254" t="n">
        <v>0.332559039876113</v>
      </c>
    </row>
    <row r="255">
      <c r="A255">
        <f>HYPERLINK("https://stackoverflow.com/q/47497901", "47497901")</f>
        <v/>
      </c>
      <c r="B255" t="n">
        <v>0.4432523997741389</v>
      </c>
    </row>
    <row r="256">
      <c r="A256">
        <f>HYPERLINK("https://stackoverflow.com/q/47564757", "47564757")</f>
        <v/>
      </c>
      <c r="B256" t="n">
        <v>0.3448005311123182</v>
      </c>
    </row>
    <row r="257">
      <c r="A257">
        <f>HYPERLINK("https://stackoverflow.com/q/47628734", "47628734")</f>
        <v/>
      </c>
      <c r="B257" t="n">
        <v>0.3142319074522464</v>
      </c>
    </row>
    <row r="258">
      <c r="A258">
        <f>HYPERLINK("https://stackoverflow.com/q/47688993", "47688993")</f>
        <v/>
      </c>
      <c r="B258" t="n">
        <v>0.5470375608989471</v>
      </c>
    </row>
    <row r="259">
      <c r="A259">
        <f>HYPERLINK("https://stackoverflow.com/q/47742984", "47742984")</f>
        <v/>
      </c>
      <c r="B259" t="n">
        <v>0.3431629532546964</v>
      </c>
    </row>
    <row r="260">
      <c r="A260">
        <f>HYPERLINK("https://stackoverflow.com/q/47820964", "47820964")</f>
        <v/>
      </c>
      <c r="B260" t="n">
        <v>0.3442720409012544</v>
      </c>
    </row>
    <row r="261">
      <c r="A261">
        <f>HYPERLINK("https://stackoverflow.com/q/47886587", "47886587")</f>
        <v/>
      </c>
      <c r="B261" t="n">
        <v>0.3256854256854257</v>
      </c>
    </row>
    <row r="262">
      <c r="A262">
        <f>HYPERLINK("https://stackoverflow.com/q/47910518", "47910518")</f>
        <v/>
      </c>
      <c r="B262" t="n">
        <v>0.386964886964887</v>
      </c>
    </row>
    <row r="263">
      <c r="A263">
        <f>HYPERLINK("https://stackoverflow.com/q/48454558", "48454558")</f>
        <v/>
      </c>
      <c r="B263" t="n">
        <v>0.5011524244400957</v>
      </c>
    </row>
    <row r="264">
      <c r="A264">
        <f>HYPERLINK("https://stackoverflow.com/q/48520584", "48520584")</f>
        <v/>
      </c>
      <c r="B264" t="n">
        <v>0.4257570640549364</v>
      </c>
    </row>
    <row r="265">
      <c r="A265">
        <f>HYPERLINK("https://stackoverflow.com/q/48556498", "48556498")</f>
        <v/>
      </c>
      <c r="B265" t="n">
        <v>0.376844070961718</v>
      </c>
    </row>
    <row r="266">
      <c r="A266">
        <f>HYPERLINK("https://stackoverflow.com/q/48628269", "48628269")</f>
        <v/>
      </c>
      <c r="B266" t="n">
        <v>0.5744656466678127</v>
      </c>
    </row>
    <row r="267">
      <c r="A267">
        <f>HYPERLINK("https://stackoverflow.com/q/48761222", "48761222")</f>
        <v/>
      </c>
      <c r="B267" t="n">
        <v>0.385547201336675</v>
      </c>
    </row>
    <row r="268">
      <c r="A268">
        <f>HYPERLINK("https://stackoverflow.com/q/48837776", "48837776")</f>
        <v/>
      </c>
      <c r="B268" t="n">
        <v>0.4740179125653986</v>
      </c>
    </row>
    <row r="269">
      <c r="A269">
        <f>HYPERLINK("https://stackoverflow.com/q/48871444", "48871444")</f>
        <v/>
      </c>
      <c r="B269" t="n">
        <v>0.5343029820017267</v>
      </c>
    </row>
    <row r="270">
      <c r="A270">
        <f>HYPERLINK("https://stackoverflow.com/q/48881818", "48881818")</f>
        <v/>
      </c>
      <c r="B270" t="n">
        <v>0.3727507335525153</v>
      </c>
    </row>
    <row r="271">
      <c r="A271">
        <f>HYPERLINK("https://stackoverflow.com/q/48897493", "48897493")</f>
        <v/>
      </c>
      <c r="B271" t="n">
        <v>0.3773600668337511</v>
      </c>
    </row>
    <row r="272">
      <c r="A272">
        <f>HYPERLINK("https://stackoverflow.com/q/48904349", "48904349")</f>
        <v/>
      </c>
      <c r="B272" t="n">
        <v>0.4983073798239676</v>
      </c>
    </row>
    <row r="273">
      <c r="A273">
        <f>HYPERLINK("https://stackoverflow.com/q/48914817", "48914817")</f>
        <v/>
      </c>
      <c r="B273" t="n">
        <v>0.3265488991295443</v>
      </c>
    </row>
    <row r="274">
      <c r="A274">
        <f>HYPERLINK("https://stackoverflow.com/q/48979623", "48979623")</f>
        <v/>
      </c>
      <c r="B274" t="n">
        <v>0.5002994908655287</v>
      </c>
    </row>
    <row r="275">
      <c r="A275">
        <f>HYPERLINK("https://stackoverflow.com/q/49106800", "49106800")</f>
        <v/>
      </c>
      <c r="B275" t="n">
        <v>0.3588371678259317</v>
      </c>
    </row>
    <row r="276">
      <c r="A276">
        <f>HYPERLINK("https://stackoverflow.com/q/49148407", "49148407")</f>
        <v/>
      </c>
      <c r="B276" t="n">
        <v>0.5362997658079625</v>
      </c>
    </row>
    <row r="277">
      <c r="A277">
        <f>HYPERLINK("https://stackoverflow.com/q/49261726", "49261726")</f>
        <v/>
      </c>
      <c r="B277" t="n">
        <v>0.3327305605786618</v>
      </c>
    </row>
    <row r="278">
      <c r="A278">
        <f>HYPERLINK("https://stackoverflow.com/q/49298407", "49298407")</f>
        <v/>
      </c>
      <c r="B278" t="n">
        <v>0.4129720853858785</v>
      </c>
    </row>
    <row r="279">
      <c r="A279">
        <f>HYPERLINK("https://stackoverflow.com/q/49467664", "49467664")</f>
        <v/>
      </c>
      <c r="B279" t="n">
        <v>0.4357607334706572</v>
      </c>
    </row>
    <row r="280">
      <c r="A280">
        <f>HYPERLINK("https://stackoverflow.com/q/49504777", "49504777")</f>
        <v/>
      </c>
      <c r="B280" t="n">
        <v>0.5835017969451932</v>
      </c>
    </row>
    <row r="281">
      <c r="A281">
        <f>HYPERLINK("https://stackoverflow.com/q/49644610", "49644610")</f>
        <v/>
      </c>
      <c r="B281" t="n">
        <v>0.374573035965441</v>
      </c>
    </row>
    <row r="282">
      <c r="A282">
        <f>HYPERLINK("https://stackoverflow.com/q/49666940", "49666940")</f>
        <v/>
      </c>
      <c r="B282" t="n">
        <v>0.5828392936826673</v>
      </c>
    </row>
    <row r="283">
      <c r="A283">
        <f>HYPERLINK("https://stackoverflow.com/q/49670353", "49670353")</f>
        <v/>
      </c>
      <c r="B283" t="n">
        <v>0.5849240314290244</v>
      </c>
    </row>
    <row r="284">
      <c r="A284">
        <f>HYPERLINK("https://stackoverflow.com/q/49675462", "49675462")</f>
        <v/>
      </c>
      <c r="B284" t="n">
        <v>0.31354593119299</v>
      </c>
    </row>
    <row r="285">
      <c r="A285">
        <f>HYPERLINK("https://stackoverflow.com/q/49770636", "49770636")</f>
        <v/>
      </c>
      <c r="B285" t="n">
        <v>0.4900793650793651</v>
      </c>
    </row>
    <row r="286">
      <c r="A286">
        <f>HYPERLINK("https://stackoverflow.com/q/49997339", "49997339")</f>
        <v/>
      </c>
      <c r="B286" t="n">
        <v>0.4802456262310276</v>
      </c>
    </row>
    <row r="287">
      <c r="A287">
        <f>HYPERLINK("https://stackoverflow.com/q/50267824", "50267824")</f>
        <v/>
      </c>
      <c r="B287" t="n">
        <v>0.6826007326007326</v>
      </c>
    </row>
    <row r="288">
      <c r="A288">
        <f>HYPERLINK("https://stackoverflow.com/q/50285253", "50285253")</f>
        <v/>
      </c>
      <c r="B288" t="n">
        <v>0.5400574928133983</v>
      </c>
    </row>
    <row r="289">
      <c r="A289">
        <f>HYPERLINK("https://stackoverflow.com/q/50299058", "50299058")</f>
        <v/>
      </c>
      <c r="B289" t="n">
        <v>0.362172388335179</v>
      </c>
    </row>
    <row r="290">
      <c r="A290">
        <f>HYPERLINK("https://stackoverflow.com/q/50330121", "50330121")</f>
        <v/>
      </c>
      <c r="B290" t="n">
        <v>0.7656546976935328</v>
      </c>
    </row>
    <row r="291">
      <c r="A291">
        <f>HYPERLINK("https://stackoverflow.com/q/50378352", "50378352")</f>
        <v/>
      </c>
      <c r="B291" t="n">
        <v>0.7488608952023588</v>
      </c>
    </row>
    <row r="292">
      <c r="A292">
        <f>HYPERLINK("https://stackoverflow.com/q/50480858", "50480858")</f>
        <v/>
      </c>
      <c r="B292" t="n">
        <v>0.3882397286091218</v>
      </c>
    </row>
    <row r="293">
      <c r="A293">
        <f>HYPERLINK("https://stackoverflow.com/q/50512460", "50512460")</f>
        <v/>
      </c>
      <c r="B293" t="n">
        <v>0.3574341051405271</v>
      </c>
    </row>
    <row r="294">
      <c r="A294">
        <f>HYPERLINK("https://stackoverflow.com/q/50635277", "50635277")</f>
        <v/>
      </c>
      <c r="B294" t="n">
        <v>0.4472621395698319</v>
      </c>
    </row>
    <row r="295">
      <c r="A295">
        <f>HYPERLINK("https://stackoverflow.com/q/50637765", "50637765")</f>
        <v/>
      </c>
      <c r="B295" t="n">
        <v>0.3988259215531942</v>
      </c>
    </row>
    <row r="296">
      <c r="A296">
        <f>HYPERLINK("https://stackoverflow.com/q/50688958", "50688958")</f>
        <v/>
      </c>
      <c r="B296" t="n">
        <v>0.5090964590964591</v>
      </c>
    </row>
    <row r="297">
      <c r="A297">
        <f>HYPERLINK("https://stackoverflow.com/q/50705737", "50705737")</f>
        <v/>
      </c>
      <c r="B297" t="n">
        <v>0.6505970809376382</v>
      </c>
    </row>
    <row r="298">
      <c r="A298">
        <f>HYPERLINK("https://stackoverflow.com/q/50713215", "50713215")</f>
        <v/>
      </c>
      <c r="B298" t="n">
        <v>0.5232839272574372</v>
      </c>
    </row>
    <row r="299">
      <c r="A299">
        <f>HYPERLINK("https://stackoverflow.com/q/50752250", "50752250")</f>
        <v/>
      </c>
      <c r="B299" t="n">
        <v>0.5017599787474265</v>
      </c>
    </row>
    <row r="300">
      <c r="A300">
        <f>HYPERLINK("https://stackoverflow.com/q/50766363", "50766363")</f>
        <v/>
      </c>
      <c r="B300" t="n">
        <v>0.4575305949351751</v>
      </c>
    </row>
    <row r="301">
      <c r="A301">
        <f>HYPERLINK("https://stackoverflow.com/q/50829992", "50829992")</f>
        <v/>
      </c>
      <c r="B301" t="n">
        <v>0.5565753303183471</v>
      </c>
    </row>
    <row r="302">
      <c r="A302">
        <f>HYPERLINK("https://stackoverflow.com/q/50945866", "50945866")</f>
        <v/>
      </c>
      <c r="B302" t="n">
        <v>0.2734521928834725</v>
      </c>
    </row>
    <row r="303">
      <c r="A303">
        <f>HYPERLINK("https://stackoverflow.com/q/50980779", "50980779")</f>
        <v/>
      </c>
      <c r="B303" t="n">
        <v>0.5632775632775633</v>
      </c>
    </row>
    <row r="304">
      <c r="A304">
        <f>HYPERLINK("https://stackoverflow.com/q/50986952", "50986952")</f>
        <v/>
      </c>
      <c r="B304" t="n">
        <v>0.3206349206349207</v>
      </c>
    </row>
    <row r="305">
      <c r="A305">
        <f>HYPERLINK("https://stackoverflow.com/q/51031354", "51031354")</f>
        <v/>
      </c>
      <c r="B305" t="n">
        <v>0.5481838178467392</v>
      </c>
    </row>
    <row r="306">
      <c r="A306">
        <f>HYPERLINK("https://stackoverflow.com/q/51032451", "51032451")</f>
        <v/>
      </c>
      <c r="B306" t="n">
        <v>0.4377315013187839</v>
      </c>
    </row>
    <row r="307">
      <c r="A307">
        <f>HYPERLINK("https://stackoverflow.com/q/51066585", "51066585")</f>
        <v/>
      </c>
      <c r="B307" t="n">
        <v>0.4267638253403379</v>
      </c>
    </row>
    <row r="308">
      <c r="A308">
        <f>HYPERLINK("https://stackoverflow.com/q/51206764", "51206764")</f>
        <v/>
      </c>
      <c r="B308" t="n">
        <v>0.5159191583610189</v>
      </c>
    </row>
    <row r="309">
      <c r="A309">
        <f>HYPERLINK("https://stackoverflow.com/q/51352265", "51352265")</f>
        <v/>
      </c>
      <c r="B309" t="n">
        <v>0.5095238095238095</v>
      </c>
    </row>
    <row r="310">
      <c r="A310">
        <f>HYPERLINK("https://stackoverflow.com/q/51360587", "51360587")</f>
        <v/>
      </c>
      <c r="B310" t="n">
        <v>0.7073253543841778</v>
      </c>
    </row>
    <row r="311">
      <c r="A311">
        <f>HYPERLINK("https://stackoverflow.com/q/51369708", "51369708")</f>
        <v/>
      </c>
      <c r="B311" t="n">
        <v>0.2727615279544063</v>
      </c>
    </row>
    <row r="312">
      <c r="A312">
        <f>HYPERLINK("https://stackoverflow.com/q/51384016", "51384016")</f>
        <v/>
      </c>
      <c r="B312" t="n">
        <v>0.3543524998856412</v>
      </c>
    </row>
    <row r="313">
      <c r="A313">
        <f>HYPERLINK("https://stackoverflow.com/q/51415990", "51415990")</f>
        <v/>
      </c>
      <c r="B313" t="n">
        <v>0.3124580818242791</v>
      </c>
    </row>
    <row r="314">
      <c r="A314">
        <f>HYPERLINK("https://stackoverflow.com/q/51432021", "51432021")</f>
        <v/>
      </c>
      <c r="B314" t="n">
        <v>0.6649714902142086</v>
      </c>
    </row>
    <row r="315">
      <c r="A315">
        <f>HYPERLINK("https://stackoverflow.com/q/51480081", "51480081")</f>
        <v/>
      </c>
      <c r="B315" t="n">
        <v>0.3821413709054158</v>
      </c>
    </row>
    <row r="316">
      <c r="A316">
        <f>HYPERLINK("https://stackoverflow.com/q/51512628", "51512628")</f>
        <v/>
      </c>
      <c r="B316" t="n">
        <v>0.3249048930867113</v>
      </c>
    </row>
    <row r="317">
      <c r="A317">
        <f>HYPERLINK("https://stackoverflow.com/q/51545104", "51545104")</f>
        <v/>
      </c>
      <c r="B317" t="n">
        <v>0.4818328373015872</v>
      </c>
    </row>
    <row r="318">
      <c r="A318">
        <f>HYPERLINK("https://stackoverflow.com/q/51603118", "51603118")</f>
        <v/>
      </c>
      <c r="B318" t="n">
        <v>0.4174685418208735</v>
      </c>
    </row>
    <row r="319">
      <c r="A319">
        <f>HYPERLINK("https://stackoverflow.com/q/51665421", "51665421")</f>
        <v/>
      </c>
      <c r="B319" t="n">
        <v>0.4436631301916276</v>
      </c>
    </row>
    <row r="320">
      <c r="A320">
        <f>HYPERLINK("https://stackoverflow.com/q/51739637", "51739637")</f>
        <v/>
      </c>
      <c r="B320" t="n">
        <v>0.4698862996735337</v>
      </c>
    </row>
    <row r="321">
      <c r="A321">
        <f>HYPERLINK("https://stackoverflow.com/q/51828297", "51828297")</f>
        <v/>
      </c>
      <c r="B321" t="n">
        <v>0.3238808632067058</v>
      </c>
    </row>
    <row r="322">
      <c r="A322">
        <f>HYPERLINK("https://stackoverflow.com/q/51865601", "51865601")</f>
        <v/>
      </c>
      <c r="B322" t="n">
        <v>0.4479981047145226</v>
      </c>
    </row>
    <row r="323">
      <c r="A323">
        <f>HYPERLINK("https://stackoverflow.com/q/51964843", "51964843")</f>
        <v/>
      </c>
      <c r="B323" t="n">
        <v>0.3923195084485407</v>
      </c>
    </row>
    <row r="324">
      <c r="A324">
        <f>HYPERLINK("https://stackoverflow.com/q/51965019", "51965019")</f>
        <v/>
      </c>
      <c r="B324" t="n">
        <v>0.2113502935420744</v>
      </c>
    </row>
    <row r="325">
      <c r="A325">
        <f>HYPERLINK("https://stackoverflow.com/q/52046824", "52046824")</f>
        <v/>
      </c>
      <c r="B325" t="n">
        <v>0.5217711341373649</v>
      </c>
    </row>
    <row r="326">
      <c r="A326">
        <f>HYPERLINK("https://stackoverflow.com/q/52070481", "52070481")</f>
        <v/>
      </c>
      <c r="B326" t="n">
        <v>0.5459072517896049</v>
      </c>
    </row>
    <row r="327">
      <c r="A327">
        <f>HYPERLINK("https://stackoverflow.com/q/52083694", "52083694")</f>
        <v/>
      </c>
      <c r="B327" t="n">
        <v>0.3732985431615569</v>
      </c>
    </row>
    <row r="328">
      <c r="A328">
        <f>HYPERLINK("https://stackoverflow.com/q/52163958", "52163958")</f>
        <v/>
      </c>
      <c r="B328" t="n">
        <v>0.7214707759454839</v>
      </c>
    </row>
    <row r="329">
      <c r="A329">
        <f>HYPERLINK("https://stackoverflow.com/q/52242599", "52242599")</f>
        <v/>
      </c>
      <c r="B329" t="n">
        <v>0.4780844155844155</v>
      </c>
    </row>
    <row r="330">
      <c r="A330">
        <f>HYPERLINK("https://stackoverflow.com/q/52294271", "52294271")</f>
        <v/>
      </c>
      <c r="B330" t="n">
        <v>0.4206349206349206</v>
      </c>
    </row>
    <row r="331">
      <c r="A331">
        <f>HYPERLINK("https://stackoverflow.com/q/52370526", "52370526")</f>
        <v/>
      </c>
      <c r="B331" t="n">
        <v>0.4094359746533658</v>
      </c>
    </row>
    <row r="332">
      <c r="A332">
        <f>HYPERLINK("https://stackoverflow.com/q/52421026", "52421026")</f>
        <v/>
      </c>
      <c r="B332" t="n">
        <v>0.5393912916848698</v>
      </c>
    </row>
    <row r="333">
      <c r="A333">
        <f>HYPERLINK("https://stackoverflow.com/q/52486527", "52486527")</f>
        <v/>
      </c>
      <c r="B333" t="n">
        <v>0.2633509700176367</v>
      </c>
    </row>
    <row r="334">
      <c r="A334">
        <f>HYPERLINK("https://stackoverflow.com/q/52492264", "52492264")</f>
        <v/>
      </c>
      <c r="B334" t="n">
        <v>0.6761093731896652</v>
      </c>
    </row>
    <row r="335">
      <c r="A335">
        <f>HYPERLINK("https://stackoverflow.com/q/52510724", "52510724")</f>
        <v/>
      </c>
      <c r="B335" t="n">
        <v>0.4960735171261487</v>
      </c>
    </row>
    <row r="336">
      <c r="A336">
        <f>HYPERLINK("https://stackoverflow.com/q/52525320", "52525320")</f>
        <v/>
      </c>
      <c r="B336" t="n">
        <v>0.4864347630305078</v>
      </c>
    </row>
    <row r="337">
      <c r="A337">
        <f>HYPERLINK("https://stackoverflow.com/q/52529279", "52529279")</f>
        <v/>
      </c>
      <c r="B337" t="n">
        <v>0.2992581090407178</v>
      </c>
    </row>
    <row r="338">
      <c r="A338">
        <f>HYPERLINK("https://stackoverflow.com/q/52534581", "52534581")</f>
        <v/>
      </c>
      <c r="B338" t="n">
        <v>0.3421402969790067</v>
      </c>
    </row>
    <row r="339">
      <c r="A339">
        <f>HYPERLINK("https://stackoverflow.com/q/52574490", "52574490")</f>
        <v/>
      </c>
      <c r="B339" t="n">
        <v>0.4525345622119816</v>
      </c>
    </row>
    <row r="340">
      <c r="A340">
        <f>HYPERLINK("https://stackoverflow.com/q/52585467", "52585467")</f>
        <v/>
      </c>
      <c r="B340" t="n">
        <v>0.3563304586926636</v>
      </c>
    </row>
    <row r="341">
      <c r="A341">
        <f>HYPERLINK("https://stackoverflow.com/q/52668100", "52668100")</f>
        <v/>
      </c>
      <c r="B341" t="n">
        <v>0.3260930103035367</v>
      </c>
    </row>
    <row r="342">
      <c r="A342">
        <f>HYPERLINK("https://stackoverflow.com/q/52706803", "52706803")</f>
        <v/>
      </c>
      <c r="B342" t="n">
        <v>0.291118554115496</v>
      </c>
    </row>
    <row r="343">
      <c r="A343">
        <f>HYPERLINK("https://stackoverflow.com/q/52825572", "52825572")</f>
        <v/>
      </c>
      <c r="B343" t="n">
        <v>0.3705114638447972</v>
      </c>
    </row>
    <row r="344">
      <c r="A344">
        <f>HYPERLINK("https://stackoverflow.com/q/52872674", "52872674")</f>
        <v/>
      </c>
      <c r="B344" t="n">
        <v>0.2957761635727738</v>
      </c>
    </row>
    <row r="345">
      <c r="A345">
        <f>HYPERLINK("https://stackoverflow.com/q/52890757", "52890757")</f>
        <v/>
      </c>
      <c r="B345" t="n">
        <v>0.5772441160372196</v>
      </c>
    </row>
    <row r="346">
      <c r="A346">
        <f>HYPERLINK("https://stackoverflow.com/q/52958536", "52958536")</f>
        <v/>
      </c>
      <c r="B346" t="n">
        <v>0.4258580925247591</v>
      </c>
    </row>
    <row r="347">
      <c r="A347">
        <f>HYPERLINK("https://stackoverflow.com/q/52961393", "52961393")</f>
        <v/>
      </c>
      <c r="B347" t="n">
        <v>0.5903485099097531</v>
      </c>
    </row>
    <row r="348">
      <c r="A348">
        <f>HYPERLINK("https://stackoverflow.com/q/53015958", "53015958")</f>
        <v/>
      </c>
      <c r="B348" t="n">
        <v>0.4637060816836097</v>
      </c>
    </row>
    <row r="349">
      <c r="A349">
        <f>HYPERLINK("https://stackoverflow.com/q/53027157", "53027157")</f>
        <v/>
      </c>
      <c r="B349" t="n">
        <v>0.5137148426622111</v>
      </c>
    </row>
    <row r="350">
      <c r="A350">
        <f>HYPERLINK("https://stackoverflow.com/q/53082382", "53082382")</f>
        <v/>
      </c>
      <c r="B350" t="n">
        <v>0.469307487006602</v>
      </c>
    </row>
    <row r="351">
      <c r="A351">
        <f>HYPERLINK("https://stackoverflow.com/q/53095373", "53095373")</f>
        <v/>
      </c>
      <c r="B351" t="n">
        <v>0.5429590796563274</v>
      </c>
    </row>
    <row r="352">
      <c r="A352">
        <f>HYPERLINK("https://stackoverflow.com/q/53169033", "53169033")</f>
        <v/>
      </c>
      <c r="B352" t="n">
        <v>0.417212066501166</v>
      </c>
    </row>
    <row r="353">
      <c r="A353">
        <f>HYPERLINK("https://stackoverflow.com/q/53170292", "53170292")</f>
        <v/>
      </c>
      <c r="B353" t="n">
        <v>0.312207652787363</v>
      </c>
    </row>
    <row r="354">
      <c r="A354">
        <f>HYPERLINK("https://stackoverflow.com/q/53290593", "53290593")</f>
        <v/>
      </c>
      <c r="B354" t="n">
        <v>0.2687691712081956</v>
      </c>
    </row>
    <row r="355">
      <c r="A355">
        <f>HYPERLINK("https://stackoverflow.com/q/53299189", "53299189")</f>
        <v/>
      </c>
      <c r="B355" t="n">
        <v>0.2581672203765227</v>
      </c>
    </row>
    <row r="356">
      <c r="A356">
        <f>HYPERLINK("https://stackoverflow.com/q/53413258", "53413258")</f>
        <v/>
      </c>
      <c r="B356" t="n">
        <v>0.5255001408847562</v>
      </c>
    </row>
    <row r="357">
      <c r="A357">
        <f>HYPERLINK("https://stackoverflow.com/q/53433521", "53433521")</f>
        <v/>
      </c>
      <c r="B357" t="n">
        <v>0.3617501932108674</v>
      </c>
    </row>
    <row r="358">
      <c r="A358">
        <f>HYPERLINK("https://stackoverflow.com/q/53439446", "53439446")</f>
        <v/>
      </c>
      <c r="B358" t="n">
        <v>0.2585544536764049</v>
      </c>
    </row>
    <row r="359">
      <c r="A359">
        <f>HYPERLINK("https://stackoverflow.com/q/53449627", "53449627")</f>
        <v/>
      </c>
      <c r="B359" t="n">
        <v>0.3082592672880989</v>
      </c>
    </row>
    <row r="360">
      <c r="A360">
        <f>HYPERLINK("https://stackoverflow.com/q/53472963", "53472963")</f>
        <v/>
      </c>
      <c r="B360" t="n">
        <v>0.731856042747132</v>
      </c>
    </row>
    <row r="361">
      <c r="A361">
        <f>HYPERLINK("https://stackoverflow.com/q/53499572", "53499572")</f>
        <v/>
      </c>
      <c r="B361" t="n">
        <v>0.5002994908655286</v>
      </c>
    </row>
    <row r="362">
      <c r="A362">
        <f>HYPERLINK("https://stackoverflow.com/q/53504268", "53504268")</f>
        <v/>
      </c>
      <c r="B362" t="n">
        <v>0.5029544664581161</v>
      </c>
    </row>
    <row r="363">
      <c r="A363">
        <f>HYPERLINK("https://stackoverflow.com/q/53538056", "53538056")</f>
        <v/>
      </c>
      <c r="B363" t="n">
        <v>0.4185773074661964</v>
      </c>
    </row>
    <row r="364">
      <c r="A364">
        <f>HYPERLINK("https://stackoverflow.com/q/53664484", "53664484")</f>
        <v/>
      </c>
      <c r="B364" t="n">
        <v>0.6412231559290382</v>
      </c>
    </row>
    <row r="365">
      <c r="A365">
        <f>HYPERLINK("https://stackoverflow.com/q/53801839", "53801839")</f>
        <v/>
      </c>
      <c r="B365" t="n">
        <v>0.6379344986939924</v>
      </c>
    </row>
    <row r="366">
      <c r="A366">
        <f>HYPERLINK("https://stackoverflow.com/q/53887719", "53887719")</f>
        <v/>
      </c>
      <c r="B366" t="n">
        <v>0.3790672246729254</v>
      </c>
    </row>
    <row r="367">
      <c r="A367">
        <f>HYPERLINK("https://stackoverflow.com/q/53944354", "53944354")</f>
        <v/>
      </c>
      <c r="B367" t="n">
        <v>0.442445620223398</v>
      </c>
    </row>
    <row r="368">
      <c r="A368">
        <f>HYPERLINK("https://stackoverflow.com/q/54049205", "54049205")</f>
        <v/>
      </c>
      <c r="B368" t="n">
        <v>0.4703270930183859</v>
      </c>
    </row>
    <row r="369">
      <c r="A369">
        <f>HYPERLINK("https://stackoverflow.com/q/54060686", "54060686")</f>
        <v/>
      </c>
      <c r="B369" t="n">
        <v>0.6915725249058581</v>
      </c>
    </row>
    <row r="370">
      <c r="A370">
        <f>HYPERLINK("https://stackoverflow.com/q/54069553", "54069553")</f>
        <v/>
      </c>
      <c r="B370" t="n">
        <v>0.3371223758320533</v>
      </c>
    </row>
    <row r="371">
      <c r="A371">
        <f>HYPERLINK("https://stackoverflow.com/q/54113212", "54113212")</f>
        <v/>
      </c>
      <c r="B371" t="n">
        <v>0.5392996379838486</v>
      </c>
    </row>
    <row r="372">
      <c r="A372">
        <f>HYPERLINK("https://stackoverflow.com/q/54216119", "54216119")</f>
        <v/>
      </c>
      <c r="B372" t="n">
        <v>0.6394468018230396</v>
      </c>
    </row>
    <row r="373">
      <c r="A373">
        <f>HYPERLINK("https://stackoverflow.com/q/54323760", "54323760")</f>
        <v/>
      </c>
      <c r="B373" t="n">
        <v>0.3084158639714196</v>
      </c>
    </row>
    <row r="374">
      <c r="A374">
        <f>HYPERLINK("https://stackoverflow.com/q/54446152", "54446152")</f>
        <v/>
      </c>
      <c r="B374" t="n">
        <v>0.3446260759693596</v>
      </c>
    </row>
    <row r="375">
      <c r="A375">
        <f>HYPERLINK("https://stackoverflow.com/q/54531836", "54531836")</f>
        <v/>
      </c>
      <c r="B375" t="n">
        <v>0.3983480989294942</v>
      </c>
    </row>
    <row r="376">
      <c r="A376">
        <f>HYPERLINK("https://stackoverflow.com/q/54548422", "54548422")</f>
        <v/>
      </c>
      <c r="B376" t="n">
        <v>0.3895891690009338</v>
      </c>
    </row>
    <row r="377">
      <c r="A377">
        <f>HYPERLINK("https://stackoverflow.com/q/54557467", "54557467")</f>
        <v/>
      </c>
      <c r="B377" t="n">
        <v>0.4666289859168197</v>
      </c>
    </row>
    <row r="378">
      <c r="A378">
        <f>HYPERLINK("https://stackoverflow.com/q/54574872", "54574872")</f>
        <v/>
      </c>
      <c r="B378" t="n">
        <v>0.4216542886267657</v>
      </c>
    </row>
    <row r="379">
      <c r="A379">
        <f>HYPERLINK("https://stackoverflow.com/q/54666876", "54666876")</f>
        <v/>
      </c>
      <c r="B379" t="n">
        <v>0.5083889454435773</v>
      </c>
    </row>
    <row r="380">
      <c r="A380">
        <f>HYPERLINK("https://stackoverflow.com/q/54695712", "54695712")</f>
        <v/>
      </c>
      <c r="B380" t="n">
        <v>0.4316470463463782</v>
      </c>
    </row>
    <row r="381">
      <c r="A381">
        <f>HYPERLINK("https://stackoverflow.com/q/54741436", "54741436")</f>
        <v/>
      </c>
      <c r="B381" t="n">
        <v>0.4282705183179116</v>
      </c>
    </row>
    <row r="382">
      <c r="A382">
        <f>HYPERLINK("https://stackoverflow.com/q/54754818", "54754818")</f>
        <v/>
      </c>
      <c r="B382" t="n">
        <v>0.3941266939438786</v>
      </c>
    </row>
    <row r="383">
      <c r="A383">
        <f>HYPERLINK("https://stackoverflow.com/q/54894563", "54894563")</f>
        <v/>
      </c>
      <c r="B383" t="n">
        <v>0.4389654338892918</v>
      </c>
    </row>
    <row r="384">
      <c r="A384">
        <f>HYPERLINK("https://stackoverflow.com/q/54960110", "54960110")</f>
        <v/>
      </c>
      <c r="B384" t="n">
        <v>0.3220686123911931</v>
      </c>
    </row>
    <row r="385">
      <c r="A385">
        <f>HYPERLINK("https://stackoverflow.com/q/54980076", "54980076")</f>
        <v/>
      </c>
      <c r="B385" t="n">
        <v>0.393734335839599</v>
      </c>
    </row>
    <row r="386">
      <c r="A386">
        <f>HYPERLINK("https://stackoverflow.com/q/55064804", "55064804")</f>
        <v/>
      </c>
      <c r="B386" t="n">
        <v>0.3181012705953324</v>
      </c>
    </row>
    <row r="387">
      <c r="A387">
        <f>HYPERLINK("https://stackoverflow.com/q/55101284", "55101284")</f>
        <v/>
      </c>
      <c r="B387" t="n">
        <v>0.3973563603845294</v>
      </c>
    </row>
    <row r="388">
      <c r="A388">
        <f>HYPERLINK("https://stackoverflow.com/q/55217961", "55217961")</f>
        <v/>
      </c>
      <c r="B388" t="n">
        <v>0.3366873366873366</v>
      </c>
    </row>
    <row r="389">
      <c r="A389">
        <f>HYPERLINK("https://stackoverflow.com/q/55418261", "55418261")</f>
        <v/>
      </c>
      <c r="B389" t="n">
        <v>0.6205785190556764</v>
      </c>
    </row>
    <row r="390">
      <c r="A390">
        <f>HYPERLINK("https://stackoverflow.com/q/55450821", "55450821")</f>
        <v/>
      </c>
      <c r="B390" t="n">
        <v>0.4305651407100682</v>
      </c>
    </row>
    <row r="391">
      <c r="A391">
        <f>HYPERLINK("https://stackoverflow.com/q/55471101", "55471101")</f>
        <v/>
      </c>
      <c r="B391" t="n">
        <v>0.5052142228923232</v>
      </c>
    </row>
    <row r="392">
      <c r="A392">
        <f>HYPERLINK("https://stackoverflow.com/q/55505857", "55505857")</f>
        <v/>
      </c>
      <c r="B392" t="n">
        <v>0.3306287133102775</v>
      </c>
    </row>
    <row r="393">
      <c r="A393">
        <f>HYPERLINK("https://stackoverflow.com/q/55520394", "55520394")</f>
        <v/>
      </c>
      <c r="B393" t="n">
        <v>0.4819234819234818</v>
      </c>
    </row>
    <row r="394">
      <c r="A394">
        <f>HYPERLINK("https://stackoverflow.com/q/55710608", "55710608")</f>
        <v/>
      </c>
      <c r="B394" t="n">
        <v>0.3233103233103233</v>
      </c>
    </row>
    <row r="395">
      <c r="A395">
        <f>HYPERLINK("https://stackoverflow.com/q/55726281", "55726281")</f>
        <v/>
      </c>
      <c r="B395" t="n">
        <v>0.5366526477637589</v>
      </c>
    </row>
    <row r="396">
      <c r="A396">
        <f>HYPERLINK("https://stackoverflow.com/q/55738130", "55738130")</f>
        <v/>
      </c>
      <c r="B396" t="n">
        <v>0.540670618983872</v>
      </c>
    </row>
    <row r="397">
      <c r="A397">
        <f>HYPERLINK("https://stackoverflow.com/q/55749828", "55749828")</f>
        <v/>
      </c>
      <c r="B397" t="n">
        <v>0.2870074030970161</v>
      </c>
    </row>
    <row r="398">
      <c r="A398">
        <f>HYPERLINK("https://stackoverflow.com/q/55781743", "55781743")</f>
        <v/>
      </c>
      <c r="B398" t="n">
        <v>0.5150490068522856</v>
      </c>
    </row>
    <row r="399">
      <c r="A399">
        <f>HYPERLINK("https://stackoverflow.com/q/55853588", "55853588")</f>
        <v/>
      </c>
      <c r="B399" t="n">
        <v>0.4844464101430045</v>
      </c>
    </row>
    <row r="400">
      <c r="A400">
        <f>HYPERLINK("https://stackoverflow.com/q/55929236", "55929236")</f>
        <v/>
      </c>
      <c r="B400" t="n">
        <v>0.4181621214262164</v>
      </c>
    </row>
    <row r="401">
      <c r="A401">
        <f>HYPERLINK("https://stackoverflow.com/q/55935097", "55935097")</f>
        <v/>
      </c>
      <c r="B401" t="n">
        <v>0.7693212137656581</v>
      </c>
    </row>
    <row r="402">
      <c r="A402">
        <f>HYPERLINK("https://stackoverflow.com/q/56006399", "56006399")</f>
        <v/>
      </c>
      <c r="B402" t="n">
        <v>0.4028880070546736</v>
      </c>
    </row>
    <row r="403">
      <c r="A403">
        <f>HYPERLINK("https://stackoverflow.com/q/56043124", "56043124")</f>
        <v/>
      </c>
      <c r="B403" t="n">
        <v>0.2384527384527385</v>
      </c>
    </row>
    <row r="404">
      <c r="A404">
        <f>HYPERLINK("https://stackoverflow.com/q/56118080", "56118080")</f>
        <v/>
      </c>
      <c r="B404" t="n">
        <v>0.3224458996954753</v>
      </c>
    </row>
    <row r="405">
      <c r="A405">
        <f>HYPERLINK("https://stackoverflow.com/q/56127535", "56127535")</f>
        <v/>
      </c>
      <c r="B405" t="n">
        <v>0.2771781305114638</v>
      </c>
    </row>
    <row r="406">
      <c r="A406">
        <f>HYPERLINK("https://stackoverflow.com/q/56215583", "56215583")</f>
        <v/>
      </c>
      <c r="B406" t="n">
        <v>0.5124477861319967</v>
      </c>
    </row>
    <row r="407">
      <c r="A407">
        <f>HYPERLINK("https://stackoverflow.com/q/56243818", "56243818")</f>
        <v/>
      </c>
      <c r="B407" t="n">
        <v>0.3295062425497209</v>
      </c>
    </row>
    <row r="408">
      <c r="A408">
        <f>HYPERLINK("https://stackoverflow.com/q/56284148", "56284148")</f>
        <v/>
      </c>
      <c r="B408" t="n">
        <v>0.3828308443693059</v>
      </c>
    </row>
    <row r="409">
      <c r="A409">
        <f>HYPERLINK("https://stackoverflow.com/q/56295166", "56295166")</f>
        <v/>
      </c>
      <c r="B409" t="n">
        <v>0.2976447598477836</v>
      </c>
    </row>
    <row r="410">
      <c r="A410">
        <f>HYPERLINK("https://stackoverflow.com/q/56305835", "56305835")</f>
        <v/>
      </c>
      <c r="B410" t="n">
        <v>0.5685911670367629</v>
      </c>
    </row>
    <row r="411">
      <c r="A411">
        <f>HYPERLINK("https://stackoverflow.com/q/56355331", "56355331")</f>
        <v/>
      </c>
      <c r="B411" t="n">
        <v>0.4716033202271734</v>
      </c>
    </row>
    <row r="412">
      <c r="A412">
        <f>HYPERLINK("https://stackoverflow.com/q/56373250", "56373250")</f>
        <v/>
      </c>
      <c r="B412" t="n">
        <v>0.4628134628134629</v>
      </c>
    </row>
    <row r="413">
      <c r="A413">
        <f>HYPERLINK("https://stackoverflow.com/q/56414466", "56414466")</f>
        <v/>
      </c>
      <c r="B413" t="n">
        <v>0.391794604909359</v>
      </c>
    </row>
    <row r="414">
      <c r="A414">
        <f>HYPERLINK("https://stackoverflow.com/q/56420263", "56420263")</f>
        <v/>
      </c>
      <c r="B414" t="n">
        <v>0.490423717696445</v>
      </c>
    </row>
    <row r="415">
      <c r="A415">
        <f>HYPERLINK("https://stackoverflow.com/q/56429400", "56429400")</f>
        <v/>
      </c>
      <c r="B415" t="n">
        <v>0.296979006656426</v>
      </c>
    </row>
    <row r="416">
      <c r="A416">
        <f>HYPERLINK("https://stackoverflow.com/q/56444605", "56444605")</f>
        <v/>
      </c>
      <c r="B416" t="n">
        <v>0.2905556759881494</v>
      </c>
    </row>
    <row r="417">
      <c r="A417">
        <f>HYPERLINK("https://stackoverflow.com/q/56469964", "56469964")</f>
        <v/>
      </c>
      <c r="B417" t="n">
        <v>0.4113286600596244</v>
      </c>
    </row>
    <row r="418">
      <c r="A418">
        <f>HYPERLINK("https://stackoverflow.com/q/56539668", "56539668")</f>
        <v/>
      </c>
      <c r="B418" t="n">
        <v>0.2375073486184597</v>
      </c>
    </row>
    <row r="419">
      <c r="A419">
        <f>HYPERLINK("https://stackoverflow.com/q/56570383", "56570383")</f>
        <v/>
      </c>
      <c r="B419" t="n">
        <v>0.7245409644459525</v>
      </c>
    </row>
    <row r="420">
      <c r="A420">
        <f>HYPERLINK("https://stackoverflow.com/q/56573602", "56573602")</f>
        <v/>
      </c>
      <c r="B420" t="n">
        <v>0.322765030018916</v>
      </c>
    </row>
    <row r="421">
      <c r="A421">
        <f>HYPERLINK("https://stackoverflow.com/q/56657103", "56657103")</f>
        <v/>
      </c>
      <c r="B421" t="n">
        <v>0.4101564706546914</v>
      </c>
    </row>
    <row r="422">
      <c r="A422">
        <f>HYPERLINK("https://stackoverflow.com/q/56669375", "56669375")</f>
        <v/>
      </c>
      <c r="B422" t="n">
        <v>0.4099303135888502</v>
      </c>
    </row>
    <row r="423">
      <c r="A423">
        <f>HYPERLINK("https://stackoverflow.com/q/56690282", "56690282")</f>
        <v/>
      </c>
      <c r="B423" t="n">
        <v>0.2819933116669022</v>
      </c>
    </row>
    <row r="424">
      <c r="A424">
        <f>HYPERLINK("https://stackoverflow.com/q/56700759", "56700759")</f>
        <v/>
      </c>
      <c r="B424" t="n">
        <v>0.4318961818961818</v>
      </c>
    </row>
    <row r="425">
      <c r="A425">
        <f>HYPERLINK("https://stackoverflow.com/q/56746025", "56746025")</f>
        <v/>
      </c>
      <c r="B425" t="n">
        <v>0.4365823878019</v>
      </c>
    </row>
    <row r="426">
      <c r="A426">
        <f>HYPERLINK("https://stackoverflow.com/q/56750074", "56750074")</f>
        <v/>
      </c>
      <c r="B426" t="n">
        <v>0.4455217984629748</v>
      </c>
    </row>
    <row r="427">
      <c r="A427">
        <f>HYPERLINK("https://stackoverflow.com/q/56809303", "56809303")</f>
        <v/>
      </c>
      <c r="B427" t="n">
        <v>0.3965538052990525</v>
      </c>
    </row>
    <row r="428">
      <c r="A428">
        <f>HYPERLINK("https://stackoverflow.com/q/56816188", "56816188")</f>
        <v/>
      </c>
      <c r="B428" t="n">
        <v>0.2878532027468197</v>
      </c>
    </row>
    <row r="429">
      <c r="A429">
        <f>HYPERLINK("https://stackoverflow.com/q/56833949", "56833949")</f>
        <v/>
      </c>
      <c r="B429" t="n">
        <v>0.401921470342523</v>
      </c>
    </row>
    <row r="430">
      <c r="A430">
        <f>HYPERLINK("https://stackoverflow.com/q/56873258", "56873258")</f>
        <v/>
      </c>
      <c r="B430" t="n">
        <v>0.6476464148877942</v>
      </c>
    </row>
    <row r="431">
      <c r="A431">
        <f>HYPERLINK("https://stackoverflow.com/q/56875888", "56875888")</f>
        <v/>
      </c>
      <c r="B431" t="n">
        <v>0.3264662839130925</v>
      </c>
    </row>
    <row r="432">
      <c r="A432">
        <f>HYPERLINK("https://stackoverflow.com/q/56900896", "56900896")</f>
        <v/>
      </c>
      <c r="B432" t="n">
        <v>0.3025119432886423</v>
      </c>
    </row>
    <row r="433">
      <c r="A433">
        <f>HYPERLINK("https://stackoverflow.com/q/56903025", "56903025")</f>
        <v/>
      </c>
      <c r="B433" t="n">
        <v>0.6253430185633575</v>
      </c>
    </row>
    <row r="434">
      <c r="A434">
        <f>HYPERLINK("https://stackoverflow.com/q/56914312", "56914312")</f>
        <v/>
      </c>
      <c r="B434" t="n">
        <v>0.3441249717002491</v>
      </c>
    </row>
    <row r="435">
      <c r="A435">
        <f>HYPERLINK("https://stackoverflow.com/q/56990210", "56990210")</f>
        <v/>
      </c>
      <c r="B435" t="n">
        <v>0.4255674232309746</v>
      </c>
    </row>
    <row r="436">
      <c r="A436">
        <f>HYPERLINK("https://stackoverflow.com/q/57012762", "57012762")</f>
        <v/>
      </c>
      <c r="B436" t="n">
        <v>0.2895413764978983</v>
      </c>
    </row>
    <row r="437">
      <c r="A437">
        <f>HYPERLINK("https://stackoverflow.com/q/57035108", "57035108")</f>
        <v/>
      </c>
      <c r="B437" t="n">
        <v>0.7217460317460319</v>
      </c>
    </row>
    <row r="438">
      <c r="A438">
        <f>HYPERLINK("https://stackoverflow.com/q/57161753", "57161753")</f>
        <v/>
      </c>
      <c r="B438" t="n">
        <v>0.4368950832365466</v>
      </c>
    </row>
    <row r="439">
      <c r="A439">
        <f>HYPERLINK("https://stackoverflow.com/q/57163127", "57163127")</f>
        <v/>
      </c>
      <c r="B439" t="n">
        <v>0.3925025329280648</v>
      </c>
    </row>
    <row r="440">
      <c r="A440">
        <f>HYPERLINK("https://stackoverflow.com/q/57164103", "57164103")</f>
        <v/>
      </c>
      <c r="B440" t="n">
        <v>0.4557004043696059</v>
      </c>
    </row>
    <row r="441">
      <c r="A441">
        <f>HYPERLINK("https://stackoverflow.com/q/57172082", "57172082")</f>
        <v/>
      </c>
      <c r="B441" t="n">
        <v>0.5415963075537543</v>
      </c>
    </row>
    <row r="442">
      <c r="A442">
        <f>HYPERLINK("https://stackoverflow.com/q/57185134", "57185134")</f>
        <v/>
      </c>
      <c r="B442" t="n">
        <v>0.5310486816762967</v>
      </c>
    </row>
    <row r="443">
      <c r="A443">
        <f>HYPERLINK("https://stackoverflow.com/q/57261342", "57261342")</f>
        <v/>
      </c>
      <c r="B443" t="n">
        <v>0.5354790137398833</v>
      </c>
    </row>
    <row r="444">
      <c r="A444">
        <f>HYPERLINK("https://stackoverflow.com/q/57316012", "57316012")</f>
        <v/>
      </c>
      <c r="B444" t="n">
        <v>0.746799795186892</v>
      </c>
    </row>
    <row r="445">
      <c r="A445">
        <f>HYPERLINK("https://stackoverflow.com/q/57359876", "57359876")</f>
        <v/>
      </c>
      <c r="B445" t="n">
        <v>0.6588787824742881</v>
      </c>
    </row>
    <row r="446">
      <c r="A446">
        <f>HYPERLINK("https://stackoverflow.com/q/57369751", "57369751")</f>
        <v/>
      </c>
      <c r="B446" t="n">
        <v>0.5607185526540366</v>
      </c>
    </row>
    <row r="447">
      <c r="A447">
        <f>HYPERLINK("https://stackoverflow.com/q/57382016", "57382016")</f>
        <v/>
      </c>
      <c r="B447" t="n">
        <v>0.3949147560258672</v>
      </c>
    </row>
    <row r="448">
      <c r="A448">
        <f>HYPERLINK("https://stackoverflow.com/q/57403551", "57403551")</f>
        <v/>
      </c>
      <c r="B448" t="n">
        <v>0.4971121612342986</v>
      </c>
    </row>
    <row r="449">
      <c r="A449">
        <f>HYPERLINK("https://stackoverflow.com/q/57494649", "57494649")</f>
        <v/>
      </c>
      <c r="B449" t="n">
        <v>0.4560081845238095</v>
      </c>
    </row>
    <row r="450">
      <c r="A450">
        <f>HYPERLINK("https://stackoverflow.com/q/57523091", "57523091")</f>
        <v/>
      </c>
      <c r="B450" t="n">
        <v>0.3774250440917107</v>
      </c>
    </row>
    <row r="451">
      <c r="A451">
        <f>HYPERLINK("https://stackoverflow.com/q/57523759", "57523759")</f>
        <v/>
      </c>
      <c r="B451" t="n">
        <v>0.3930758655168103</v>
      </c>
    </row>
    <row r="452">
      <c r="A452">
        <f>HYPERLINK("https://stackoverflow.com/q/57557137", "57557137")</f>
        <v/>
      </c>
      <c r="B452" t="n">
        <v>0.4741470534573983</v>
      </c>
    </row>
    <row r="453">
      <c r="A453">
        <f>HYPERLINK("https://stackoverflow.com/q/57575852", "57575852")</f>
        <v/>
      </c>
      <c r="B453" t="n">
        <v>0.308022308022308</v>
      </c>
    </row>
    <row r="454">
      <c r="A454">
        <f>HYPERLINK("https://stackoverflow.com/q/57594014", "57594014")</f>
        <v/>
      </c>
      <c r="B454" t="n">
        <v>0.4103468547912992</v>
      </c>
    </row>
    <row r="455">
      <c r="A455">
        <f>HYPERLINK("https://stackoverflow.com/q/57647663", "57647663")</f>
        <v/>
      </c>
      <c r="B455" t="n">
        <v>0.3047296752880509</v>
      </c>
    </row>
    <row r="456">
      <c r="A456">
        <f>HYPERLINK("https://stackoverflow.com/q/57657610", "57657610")</f>
        <v/>
      </c>
      <c r="B456" t="n">
        <v>0.364047373335299</v>
      </c>
    </row>
    <row r="457">
      <c r="A457">
        <f>HYPERLINK("https://stackoverflow.com/q/57762017", "57762017")</f>
        <v/>
      </c>
      <c r="B457" t="n">
        <v>0.6582139630920119</v>
      </c>
    </row>
    <row r="458">
      <c r="A458">
        <f>HYPERLINK("https://stackoverflow.com/q/57849964", "57849964")</f>
        <v/>
      </c>
      <c r="B458" t="n">
        <v>0.4508740204942737</v>
      </c>
    </row>
    <row r="459">
      <c r="A459">
        <f>HYPERLINK("https://stackoverflow.com/q/57850922", "57850922")</f>
        <v/>
      </c>
      <c r="B459" t="n">
        <v>0.3860733667931611</v>
      </c>
    </row>
    <row r="460">
      <c r="A460">
        <f>HYPERLINK("https://stackoverflow.com/q/57892931", "57892931")</f>
        <v/>
      </c>
      <c r="B460" t="n">
        <v>0.3619198074174377</v>
      </c>
    </row>
    <row r="461">
      <c r="A461">
        <f>HYPERLINK("https://stackoverflow.com/q/57895035", "57895035")</f>
        <v/>
      </c>
      <c r="B461" t="n">
        <v>0.4435107376283847</v>
      </c>
    </row>
    <row r="462">
      <c r="A462">
        <f>HYPERLINK("https://stackoverflow.com/q/57918783", "57918783")</f>
        <v/>
      </c>
      <c r="B462" t="n">
        <v>0.6586858206969939</v>
      </c>
    </row>
    <row r="463">
      <c r="A463">
        <f>HYPERLINK("https://stackoverflow.com/q/57971560", "57971560")</f>
        <v/>
      </c>
      <c r="B463" t="n">
        <v>0.3827996715927751</v>
      </c>
    </row>
    <row r="464">
      <c r="A464">
        <f>HYPERLINK("https://stackoverflow.com/q/57977027", "57977027")</f>
        <v/>
      </c>
      <c r="B464" t="n">
        <v>0.5048100048100048</v>
      </c>
    </row>
    <row r="465">
      <c r="A465">
        <f>HYPERLINK("https://stackoverflow.com/q/58011656", "58011656")</f>
        <v/>
      </c>
      <c r="B465" t="n">
        <v>0.514493736715959</v>
      </c>
    </row>
    <row r="466">
      <c r="A466">
        <f>HYPERLINK("https://stackoverflow.com/q/58054575", "58054575")</f>
        <v/>
      </c>
      <c r="B466" t="n">
        <v>0.2889020797608056</v>
      </c>
    </row>
    <row r="467">
      <c r="A467">
        <f>HYPERLINK("https://stackoverflow.com/q/58090624", "58090624")</f>
        <v/>
      </c>
      <c r="B467" t="n">
        <v>0.3825734549138804</v>
      </c>
    </row>
    <row r="468">
      <c r="A468">
        <f>HYPERLINK("https://stackoverflow.com/q/58091962", "58091962")</f>
        <v/>
      </c>
      <c r="B468" t="n">
        <v>0.4578645722776482</v>
      </c>
    </row>
    <row r="469">
      <c r="A469">
        <f>HYPERLINK("https://stackoverflow.com/q/58102675", "58102675")</f>
        <v/>
      </c>
      <c r="B469" t="n">
        <v>0.4978313030638611</v>
      </c>
    </row>
    <row r="470">
      <c r="A470">
        <f>HYPERLINK("https://stackoverflow.com/q/58114590", "58114590")</f>
        <v/>
      </c>
      <c r="B470" t="n">
        <v>0.544404259594133</v>
      </c>
    </row>
    <row r="471">
      <c r="A471">
        <f>HYPERLINK("https://stackoverflow.com/q/58134573", "58134573")</f>
        <v/>
      </c>
      <c r="B471" t="n">
        <v>0.385970090515545</v>
      </c>
    </row>
    <row r="472">
      <c r="A472">
        <f>HYPERLINK("https://stackoverflow.com/q/58251999", "58251999")</f>
        <v/>
      </c>
      <c r="B472" t="n">
        <v>0.3445406445406445</v>
      </c>
    </row>
    <row r="473">
      <c r="A473">
        <f>HYPERLINK("https://stackoverflow.com/q/58255162", "58255162")</f>
        <v/>
      </c>
      <c r="B473" t="n">
        <v>0.3587662337662337</v>
      </c>
    </row>
    <row r="474">
      <c r="A474">
        <f>HYPERLINK("https://stackoverflow.com/q/58275712", "58275712")</f>
        <v/>
      </c>
      <c r="B474" t="n">
        <v>0.4058420212266366</v>
      </c>
    </row>
    <row r="475">
      <c r="A475">
        <f>HYPERLINK("https://stackoverflow.com/q/58281244", "58281244")</f>
        <v/>
      </c>
      <c r="B475" t="n">
        <v>0.5708823340402288</v>
      </c>
    </row>
    <row r="476">
      <c r="A476">
        <f>HYPERLINK("https://stackoverflow.com/q/58345697", "58345697")</f>
        <v/>
      </c>
      <c r="B476" t="n">
        <v>0.3500980916711253</v>
      </c>
    </row>
    <row r="477">
      <c r="A477">
        <f>HYPERLINK("https://stackoverflow.com/q/58362057", "58362057")</f>
        <v/>
      </c>
      <c r="B477" t="n">
        <v>0.3287263894124052</v>
      </c>
    </row>
    <row r="478">
      <c r="A478">
        <f>HYPERLINK("https://stackoverflow.com/q/58511704", "58511704")</f>
        <v/>
      </c>
      <c r="B478" t="n">
        <v>0.4327336860670193</v>
      </c>
    </row>
    <row r="479">
      <c r="A479">
        <f>HYPERLINK("https://stackoverflow.com/q/58521055", "58521055")</f>
        <v/>
      </c>
      <c r="B479" t="n">
        <v>0.3719421101774043</v>
      </c>
    </row>
    <row r="480">
      <c r="A480">
        <f>HYPERLINK("https://stackoverflow.com/q/58687783", "58687783")</f>
        <v/>
      </c>
      <c r="B480" t="n">
        <v>0.6130432975982715</v>
      </c>
    </row>
    <row r="481">
      <c r="A481">
        <f>HYPERLINK("https://stackoverflow.com/q/58759042", "58759042")</f>
        <v/>
      </c>
      <c r="B481" t="n">
        <v>0.3252645502645503</v>
      </c>
    </row>
    <row r="482">
      <c r="A482">
        <f>HYPERLINK("https://stackoverflow.com/q/58858248", "58858248")</f>
        <v/>
      </c>
      <c r="B482" t="n">
        <v>0.4501965923984272</v>
      </c>
    </row>
    <row r="483">
      <c r="A483">
        <f>HYPERLINK("https://stackoverflow.com/q/58877222", "58877222")</f>
        <v/>
      </c>
      <c r="B483" t="n">
        <v>0.5324770258980785</v>
      </c>
    </row>
    <row r="484">
      <c r="A484">
        <f>HYPERLINK("https://stackoverflow.com/q/58933463", "58933463")</f>
        <v/>
      </c>
      <c r="B484" t="n">
        <v>0.5144167758846658</v>
      </c>
    </row>
    <row r="485">
      <c r="A485">
        <f>HYPERLINK("https://stackoverflow.com/q/58942442", "58942442")</f>
        <v/>
      </c>
      <c r="B485" t="n">
        <v>0.3260277611742047</v>
      </c>
    </row>
    <row r="486">
      <c r="A486">
        <f>HYPERLINK("https://stackoverflow.com/q/59005965", "59005965")</f>
        <v/>
      </c>
      <c r="B486" t="n">
        <v>0.6622545063223029</v>
      </c>
    </row>
    <row r="487">
      <c r="A487">
        <f>HYPERLINK("https://stackoverflow.com/q/59029108", "59029108")</f>
        <v/>
      </c>
      <c r="B487" t="n">
        <v>0.2559348223065037</v>
      </c>
    </row>
    <row r="488">
      <c r="A488">
        <f>HYPERLINK("https://stackoverflow.com/q/59056956", "59056956")</f>
        <v/>
      </c>
      <c r="B488" t="n">
        <v>0.500145623998835</v>
      </c>
    </row>
    <row r="489">
      <c r="A489">
        <f>HYPERLINK("https://stackoverflow.com/q/59058293", "59058293")</f>
        <v/>
      </c>
      <c r="B489" t="n">
        <v>0.275519978106185</v>
      </c>
    </row>
    <row r="490">
      <c r="A490">
        <f>HYPERLINK("https://stackoverflow.com/q/59063029", "59063029")</f>
        <v/>
      </c>
      <c r="B490" t="n">
        <v>0.3898541398541399</v>
      </c>
    </row>
    <row r="491">
      <c r="A491">
        <f>HYPERLINK("https://stackoverflow.com/q/59075582", "59075582")</f>
        <v/>
      </c>
      <c r="B491" t="n">
        <v>0.3413590155163189</v>
      </c>
    </row>
    <row r="492">
      <c r="A492">
        <f>HYPERLINK("https://stackoverflow.com/q/59134196", "59134196")</f>
        <v/>
      </c>
      <c r="B492" t="n">
        <v>0.4481118560540944</v>
      </c>
    </row>
    <row r="493">
      <c r="A493">
        <f>HYPERLINK("https://stackoverflow.com/q/59199646", "59199646")</f>
        <v/>
      </c>
      <c r="B493" t="n">
        <v>0.4807818444182081</v>
      </c>
    </row>
    <row r="494">
      <c r="A494">
        <f>HYPERLINK("https://stackoverflow.com/q/59262742", "59262742")</f>
        <v/>
      </c>
      <c r="B494" t="n">
        <v>0.3461750440917107</v>
      </c>
    </row>
    <row r="495">
      <c r="A495">
        <f>HYPERLINK("https://stackoverflow.com/q/59268990", "59268990")</f>
        <v/>
      </c>
      <c r="B495" t="n">
        <v>0.6105188343994314</v>
      </c>
    </row>
    <row r="496">
      <c r="A496">
        <f>HYPERLINK("https://stackoverflow.com/q/59320807", "59320807")</f>
        <v/>
      </c>
      <c r="B496" t="n">
        <v>0.5992460317460317</v>
      </c>
    </row>
    <row r="497">
      <c r="A497">
        <f>HYPERLINK("https://stackoverflow.com/q/59368935", "59368935")</f>
        <v/>
      </c>
      <c r="B497" t="n">
        <v>0.5181042761113936</v>
      </c>
    </row>
    <row r="498">
      <c r="A498">
        <f>HYPERLINK("https://stackoverflow.com/q/59375580", "59375580")</f>
        <v/>
      </c>
      <c r="B498" t="n">
        <v>0.3103899317707781</v>
      </c>
    </row>
    <row r="499">
      <c r="A499">
        <f>HYPERLINK("https://stackoverflow.com/q/59434557", "59434557")</f>
        <v/>
      </c>
      <c r="B499" t="n">
        <v>0.3793436293436294</v>
      </c>
    </row>
    <row r="500">
      <c r="A500">
        <f>HYPERLINK("https://stackoverflow.com/q/59516378", "59516378")</f>
        <v/>
      </c>
      <c r="B500" t="n">
        <v>0.3407927834157342</v>
      </c>
    </row>
    <row r="501">
      <c r="A501">
        <f>HYPERLINK("https://stackoverflow.com/q/59541205", "59541205")</f>
        <v/>
      </c>
      <c r="B501" t="n">
        <v>0.5439090823706207</v>
      </c>
    </row>
    <row r="502">
      <c r="A502">
        <f>HYPERLINK("https://stackoverflow.com/q/59565239", "59565239")</f>
        <v/>
      </c>
      <c r="B502" t="n">
        <v>0.4190224902625958</v>
      </c>
    </row>
    <row r="503">
      <c r="A503">
        <f>HYPERLINK("https://stackoverflow.com/q/59645309", "59645309")</f>
        <v/>
      </c>
      <c r="B503" t="n">
        <v>0.3021862833183588</v>
      </c>
    </row>
    <row r="504">
      <c r="A504">
        <f>HYPERLINK("https://stackoverflow.com/q/59746179", "59746179")</f>
        <v/>
      </c>
      <c r="B504" t="n">
        <v>0.2823370482944951</v>
      </c>
    </row>
    <row r="505">
      <c r="A505">
        <f>HYPERLINK("https://stackoverflow.com/q/59793253", "59793253")</f>
        <v/>
      </c>
      <c r="B505" t="n">
        <v>0.3568234311268366</v>
      </c>
    </row>
    <row r="506">
      <c r="A506">
        <f>HYPERLINK("https://stackoverflow.com/q/59794418", "59794418")</f>
        <v/>
      </c>
      <c r="B506" t="n">
        <v>0.3361167531783646</v>
      </c>
    </row>
    <row r="507">
      <c r="A507">
        <f>HYPERLINK("https://stackoverflow.com/q/59798677", "59798677")</f>
        <v/>
      </c>
      <c r="B507" t="n">
        <v>0.6061860844469541</v>
      </c>
    </row>
    <row r="508">
      <c r="A508">
        <f>HYPERLINK("https://stackoverflow.com/q/59858610", "59858610")</f>
        <v/>
      </c>
      <c r="B508" t="n">
        <v>0.4916000463445719</v>
      </c>
    </row>
    <row r="509">
      <c r="A509">
        <f>HYPERLINK("https://stackoverflow.com/q/59861020", "59861020")</f>
        <v/>
      </c>
      <c r="B509" t="n">
        <v>0.3546185225574539</v>
      </c>
    </row>
    <row r="510">
      <c r="A510">
        <f>HYPERLINK("https://stackoverflow.com/q/59867397", "59867397")</f>
        <v/>
      </c>
      <c r="B510" t="n">
        <v>0.3324306025727827</v>
      </c>
    </row>
    <row r="511">
      <c r="A511">
        <f>HYPERLINK("https://stackoverflow.com/q/60017137", "60017137")</f>
        <v/>
      </c>
      <c r="B511" t="n">
        <v>0.3551223612323409</v>
      </c>
    </row>
    <row r="512">
      <c r="A512">
        <f>HYPERLINK("https://stackoverflow.com/q/60044307", "60044307")</f>
        <v/>
      </c>
      <c r="B512" t="n">
        <v>0.269196680364193</v>
      </c>
    </row>
    <row r="513">
      <c r="A513">
        <f>HYPERLINK("https://stackoverflow.com/q/60071979", "60071979")</f>
        <v/>
      </c>
      <c r="B513" t="n">
        <v>0.4139908720061392</v>
      </c>
    </row>
    <row r="514">
      <c r="A514">
        <f>HYPERLINK("https://stackoverflow.com/q/60140719", "60140719")</f>
        <v/>
      </c>
      <c r="B514" t="n">
        <v>0.653968253968254</v>
      </c>
    </row>
    <row r="515">
      <c r="A515">
        <f>HYPERLINK("https://stackoverflow.com/q/60168595", "60168595")</f>
        <v/>
      </c>
      <c r="B515" t="n">
        <v>0.3641534391534392</v>
      </c>
    </row>
    <row r="516">
      <c r="A516">
        <f>HYPERLINK("https://stackoverflow.com/q/60193479", "60193479")</f>
        <v/>
      </c>
      <c r="B516" t="n">
        <v>0.5625651720542232</v>
      </c>
    </row>
    <row r="517">
      <c r="A517">
        <f>HYPERLINK("https://stackoverflow.com/q/60223835", "60223835")</f>
        <v/>
      </c>
      <c r="B517" t="n">
        <v>0.3559241424409964</v>
      </c>
    </row>
    <row r="518">
      <c r="A518">
        <f>HYPERLINK("https://stackoverflow.com/q/60229963", "60229963")</f>
        <v/>
      </c>
      <c r="B518" t="n">
        <v>0.377360066833751</v>
      </c>
    </row>
    <row r="519">
      <c r="A519">
        <f>HYPERLINK("https://stackoverflow.com/q/60285447", "60285447")</f>
        <v/>
      </c>
      <c r="B519" t="n">
        <v>0.3867865026805424</v>
      </c>
    </row>
    <row r="520">
      <c r="A520">
        <f>HYPERLINK("https://stackoverflow.com/q/60348603", "60348603")</f>
        <v/>
      </c>
      <c r="B520" t="n">
        <v>0.4434458109954799</v>
      </c>
    </row>
    <row r="521">
      <c r="A521">
        <f>HYPERLINK("https://stackoverflow.com/q/60366748", "60366748")</f>
        <v/>
      </c>
      <c r="B521" t="n">
        <v>0.2610331223047986</v>
      </c>
    </row>
    <row r="522">
      <c r="A522">
        <f>HYPERLINK("https://stackoverflow.com/q/60379101", "60379101")</f>
        <v/>
      </c>
      <c r="B522" t="n">
        <v>0.6045710561839595</v>
      </c>
    </row>
    <row r="523">
      <c r="A523">
        <f>HYPERLINK("https://stackoverflow.com/q/60389290", "60389290")</f>
        <v/>
      </c>
      <c r="B523" t="n">
        <v>0.3808818342151676</v>
      </c>
    </row>
    <row r="524">
      <c r="A524">
        <f>HYPERLINK("https://stackoverflow.com/q/60407965", "60407965")</f>
        <v/>
      </c>
      <c r="B524" t="n">
        <v>0.4650022045855379</v>
      </c>
    </row>
    <row r="525">
      <c r="A525">
        <f>HYPERLINK("https://stackoverflow.com/q/60434306", "60434306")</f>
        <v/>
      </c>
      <c r="B525" t="n">
        <v>0.3049124788255222</v>
      </c>
    </row>
    <row r="526">
      <c r="A526">
        <f>HYPERLINK("https://stackoverflow.com/q/60648240", "60648240")</f>
        <v/>
      </c>
      <c r="B526" t="n">
        <v>0.5846665411882802</v>
      </c>
    </row>
    <row r="527">
      <c r="A527">
        <f>HYPERLINK("https://stackoverflow.com/q/60662730", "60662730")</f>
        <v/>
      </c>
      <c r="B527" t="n">
        <v>0.263001677635824</v>
      </c>
    </row>
    <row r="528">
      <c r="A528">
        <f>HYPERLINK("https://stackoverflow.com/q/60689697", "60689697")</f>
        <v/>
      </c>
      <c r="B528" t="n">
        <v>0.5027137736815156</v>
      </c>
    </row>
    <row r="529">
      <c r="A529">
        <f>HYPERLINK("https://stackoverflow.com/q/60706026", "60706026")</f>
        <v/>
      </c>
      <c r="B529" t="n">
        <v>0.431273218507261</v>
      </c>
    </row>
    <row r="530">
      <c r="A530">
        <f>HYPERLINK("https://stackoverflow.com/q/60715522", "60715522")</f>
        <v/>
      </c>
      <c r="B530" t="n">
        <v>0.5514676094722498</v>
      </c>
    </row>
    <row r="531">
      <c r="A531">
        <f>HYPERLINK("https://stackoverflow.com/q/60815382", "60815382")</f>
        <v/>
      </c>
      <c r="B531" t="n">
        <v>0.3422534831702914</v>
      </c>
    </row>
    <row r="532">
      <c r="A532">
        <f>HYPERLINK("https://stackoverflow.com/q/60831699", "60831699")</f>
        <v/>
      </c>
      <c r="B532" t="n">
        <v>0.374703162104737</v>
      </c>
    </row>
    <row r="533">
      <c r="A533">
        <f>HYPERLINK("https://stackoverflow.com/q/61038662", "61038662")</f>
        <v/>
      </c>
      <c r="B533" t="n">
        <v>0.2842712842712842</v>
      </c>
    </row>
    <row r="534">
      <c r="A534">
        <f>HYPERLINK("https://stackoverflow.com/q/61076786", "61076786")</f>
        <v/>
      </c>
      <c r="B534" t="n">
        <v>0.458745494977379</v>
      </c>
    </row>
    <row r="535">
      <c r="A535">
        <f>HYPERLINK("https://stackoverflow.com/q/61100181", "61100181")</f>
        <v/>
      </c>
      <c r="B535" t="n">
        <v>0.4849050731403673</v>
      </c>
    </row>
    <row r="536">
      <c r="A536">
        <f>HYPERLINK("https://stackoverflow.com/q/61105890", "61105890")</f>
        <v/>
      </c>
      <c r="B536" t="n">
        <v>0.599614691962977</v>
      </c>
    </row>
    <row r="537">
      <c r="A537">
        <f>HYPERLINK("https://stackoverflow.com/q/61120900", "61120900")</f>
        <v/>
      </c>
      <c r="B537" t="n">
        <v>0.6842801448064607</v>
      </c>
    </row>
    <row r="538">
      <c r="A538">
        <f>HYPERLINK("https://stackoverflow.com/q/61143493", "61143493")</f>
        <v/>
      </c>
      <c r="B538" t="n">
        <v>0.5575133893176707</v>
      </c>
    </row>
    <row r="539">
      <c r="A539">
        <f>HYPERLINK("https://stackoverflow.com/q/61153574", "61153574")</f>
        <v/>
      </c>
      <c r="B539" t="n">
        <v>0.4004775951678607</v>
      </c>
    </row>
    <row r="540">
      <c r="A540">
        <f>HYPERLINK("https://stackoverflow.com/q/61164244", "61164244")</f>
        <v/>
      </c>
      <c r="B540" t="n">
        <v>0.5960920233072132</v>
      </c>
    </row>
    <row r="541">
      <c r="A541">
        <f>HYPERLINK("https://stackoverflow.com/q/61188935", "61188935")</f>
        <v/>
      </c>
      <c r="B541" t="n">
        <v>0.4057122309549495</v>
      </c>
    </row>
    <row r="542">
      <c r="A542">
        <f>HYPERLINK("https://stackoverflow.com/q/61208367", "61208367")</f>
        <v/>
      </c>
      <c r="B542" t="n">
        <v>0.7761329056665844</v>
      </c>
    </row>
    <row r="543">
      <c r="A543">
        <f>HYPERLINK("https://stackoverflow.com/q/61222090", "61222090")</f>
        <v/>
      </c>
      <c r="B543" t="n">
        <v>0.277244494635799</v>
      </c>
    </row>
    <row r="544">
      <c r="A544">
        <f>HYPERLINK("https://stackoverflow.com/q/61287217", "61287217")</f>
        <v/>
      </c>
      <c r="B544" t="n">
        <v>0.4585709148815945</v>
      </c>
    </row>
    <row r="545">
      <c r="A545">
        <f>HYPERLINK("https://stackoverflow.com/q/61327724", "61327724")</f>
        <v/>
      </c>
      <c r="B545" t="n">
        <v>0.41996151996152</v>
      </c>
    </row>
    <row r="546">
      <c r="A546">
        <f>HYPERLINK("https://stackoverflow.com/q/61350573", "61350573")</f>
        <v/>
      </c>
      <c r="B546" t="n">
        <v>0.3005148005148005</v>
      </c>
    </row>
    <row r="547">
      <c r="A547">
        <f>HYPERLINK("https://stackoverflow.com/q/61462588", "61462588")</f>
        <v/>
      </c>
      <c r="B547" t="n">
        <v>0.4064605285887027</v>
      </c>
    </row>
    <row r="548">
      <c r="A548">
        <f>HYPERLINK("https://stackoverflow.com/q/61470698", "61470698")</f>
        <v/>
      </c>
      <c r="B548" t="n">
        <v>0.6536904761904762</v>
      </c>
    </row>
    <row r="549">
      <c r="A549">
        <f>HYPERLINK("https://stackoverflow.com/q/61481389", "61481389")</f>
        <v/>
      </c>
      <c r="B549" t="n">
        <v>0.4961904761904761</v>
      </c>
    </row>
    <row r="550">
      <c r="A550">
        <f>HYPERLINK("https://stackoverflow.com/q/61488025", "61488025")</f>
        <v/>
      </c>
      <c r="B550" t="n">
        <v>0.5195316897444557</v>
      </c>
    </row>
    <row r="551">
      <c r="A551">
        <f>HYPERLINK("https://stackoverflow.com/q/61509970", "61509970")</f>
        <v/>
      </c>
      <c r="B551" t="n">
        <v>0.4688912061174835</v>
      </c>
    </row>
    <row r="552">
      <c r="A552">
        <f>HYPERLINK("https://stackoverflow.com/q/61537914", "61537914")</f>
        <v/>
      </c>
      <c r="B552" t="n">
        <v>0.4483521803783241</v>
      </c>
    </row>
    <row r="553">
      <c r="A553">
        <f>HYPERLINK("https://stackoverflow.com/q/61548727", "61548727")</f>
        <v/>
      </c>
      <c r="B553" t="n">
        <v>0.4152477152477151</v>
      </c>
    </row>
    <row r="554">
      <c r="A554">
        <f>HYPERLINK("https://stackoverflow.com/q/61623473", "61623473")</f>
        <v/>
      </c>
      <c r="B554" t="n">
        <v>0.5460207231040565</v>
      </c>
    </row>
    <row r="555">
      <c r="A555">
        <f>HYPERLINK("https://stackoverflow.com/q/61647756", "61647756")</f>
        <v/>
      </c>
      <c r="B555" t="n">
        <v>0.5291412576227132</v>
      </c>
    </row>
    <row r="556">
      <c r="A556">
        <f>HYPERLINK("https://stackoverflow.com/q/61655523", "61655523")</f>
        <v/>
      </c>
      <c r="B556" t="n">
        <v>0.2580962209445181</v>
      </c>
    </row>
    <row r="557">
      <c r="A557">
        <f>HYPERLINK("https://stackoverflow.com/q/61656958", "61656958")</f>
        <v/>
      </c>
      <c r="B557" t="n">
        <v>0.6571955476519792</v>
      </c>
    </row>
    <row r="558">
      <c r="A558">
        <f>HYPERLINK("https://stackoverflow.com/q/61668245", "61668245")</f>
        <v/>
      </c>
      <c r="B558" t="n">
        <v>0.4688181749793124</v>
      </c>
    </row>
    <row r="559">
      <c r="A559">
        <f>HYPERLINK("https://stackoverflow.com/q/61674307", "61674307")</f>
        <v/>
      </c>
      <c r="B559" t="n">
        <v>0.2903894732873355</v>
      </c>
    </row>
    <row r="560">
      <c r="A560">
        <f>HYPERLINK("https://stackoverflow.com/q/61713625", "61713625")</f>
        <v/>
      </c>
      <c r="B560" t="n">
        <v>0.5512212264979792</v>
      </c>
    </row>
    <row r="561">
      <c r="A561">
        <f>HYPERLINK("https://stackoverflow.com/q/61759228", "61759228")</f>
        <v/>
      </c>
      <c r="B561" t="n">
        <v>0.3741738688357906</v>
      </c>
    </row>
    <row r="562">
      <c r="A562">
        <f>HYPERLINK("https://stackoverflow.com/q/61766048", "61766048")</f>
        <v/>
      </c>
      <c r="B562" t="n">
        <v>0.3023399014778325</v>
      </c>
    </row>
    <row r="563">
      <c r="A563">
        <f>HYPERLINK("https://stackoverflow.com/q/61775267", "61775267")</f>
        <v/>
      </c>
      <c r="B563" t="n">
        <v>0.5107988550611502</v>
      </c>
    </row>
    <row r="564">
      <c r="A564">
        <f>HYPERLINK("https://stackoverflow.com/q/61782655", "61782655")</f>
        <v/>
      </c>
      <c r="B564" t="n">
        <v>0.3970515081626193</v>
      </c>
    </row>
    <row r="565">
      <c r="A565">
        <f>HYPERLINK("https://stackoverflow.com/q/61817845", "61817845")</f>
        <v/>
      </c>
      <c r="B565" t="n">
        <v>0.2637280137280137</v>
      </c>
    </row>
    <row r="566">
      <c r="A566">
        <f>HYPERLINK("https://stackoverflow.com/q/61818220", "61818220")</f>
        <v/>
      </c>
      <c r="B566" t="n">
        <v>0.5878462496109554</v>
      </c>
    </row>
    <row r="567">
      <c r="A567">
        <f>HYPERLINK("https://stackoverflow.com/q/61824996", "61824996")</f>
        <v/>
      </c>
      <c r="B567" t="n">
        <v>0.4196487273410351</v>
      </c>
    </row>
    <row r="568">
      <c r="A568">
        <f>HYPERLINK("https://stackoverflow.com/q/61920382", "61920382")</f>
        <v/>
      </c>
      <c r="B568" t="n">
        <v>0.4464368732151159</v>
      </c>
    </row>
    <row r="569">
      <c r="A569">
        <f>HYPERLINK("https://stackoverflow.com/q/61961302", "61961302")</f>
        <v/>
      </c>
      <c r="B569" t="n">
        <v>0.5282370303947393</v>
      </c>
    </row>
    <row r="570">
      <c r="A570">
        <f>HYPERLINK("https://stackoverflow.com/q/61999799", "61999799")</f>
        <v/>
      </c>
      <c r="B570" t="n">
        <v>0.4673015873015872</v>
      </c>
    </row>
    <row r="571">
      <c r="A571">
        <f>HYPERLINK("https://stackoverflow.com/q/62002491", "62002491")</f>
        <v/>
      </c>
      <c r="B571" t="n">
        <v>0.4938149972632731</v>
      </c>
    </row>
    <row r="572">
      <c r="A572">
        <f>HYPERLINK("https://stackoverflow.com/q/62006237", "62006237")</f>
        <v/>
      </c>
      <c r="B572" t="n">
        <v>0.3021862833183588</v>
      </c>
    </row>
    <row r="573">
      <c r="A573">
        <f>HYPERLINK("https://stackoverflow.com/q/62031387", "62031387")</f>
        <v/>
      </c>
      <c r="B573" t="n">
        <v>0.3202764976958525</v>
      </c>
    </row>
    <row r="574">
      <c r="A574">
        <f>HYPERLINK("https://stackoverflow.com/q/62065508", "62065508")</f>
        <v/>
      </c>
      <c r="B574" t="n">
        <v>0.4830842312594137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