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HYPERLINK("https://stackoverflow.com/q/544097", "544097")</f>
        <v/>
      </c>
      <c r="B2" t="n">
        <v>0.2893500044338033</v>
      </c>
    </row>
    <row r="3">
      <c r="A3">
        <f>HYPERLINK("https://stackoverflow.com/q/2615337", "2615337")</f>
        <v/>
      </c>
      <c r="B3" t="n">
        <v>0.3635978835978836</v>
      </c>
    </row>
    <row r="4">
      <c r="A4">
        <f>HYPERLINK("https://stackoverflow.com/q/4432075", "4432075")</f>
        <v/>
      </c>
      <c r="B4" t="n">
        <v>0.7508529891707463</v>
      </c>
    </row>
    <row r="5">
      <c r="A5">
        <f>HYPERLINK("https://stackoverflow.com/q/4439797", "4439797")</f>
        <v/>
      </c>
      <c r="B5" t="n">
        <v>0.3445406445406445</v>
      </c>
    </row>
    <row r="6">
      <c r="A6">
        <f>HYPERLINK("https://stackoverflow.com/q/6580311", "6580311")</f>
        <v/>
      </c>
      <c r="B6" t="n">
        <v>0.4767307247047928</v>
      </c>
    </row>
    <row r="7">
      <c r="A7">
        <f>HYPERLINK("https://stackoverflow.com/q/6645196", "6645196")</f>
        <v/>
      </c>
      <c r="B7" t="n">
        <v>0.550574483628877</v>
      </c>
    </row>
    <row r="8">
      <c r="A8">
        <f>HYPERLINK("https://stackoverflow.com/q/8430681", "8430681")</f>
        <v/>
      </c>
      <c r="B8" t="n">
        <v>0.4234735256633068</v>
      </c>
    </row>
    <row r="9">
      <c r="A9">
        <f>HYPERLINK("https://stackoverflow.com/q/8640940", "8640940")</f>
        <v/>
      </c>
      <c r="B9" t="n">
        <v>0.6007441413868634</v>
      </c>
    </row>
    <row r="10">
      <c r="A10">
        <f>HYPERLINK("https://stackoverflow.com/q/9076585", "9076585")</f>
        <v/>
      </c>
      <c r="B10" t="n">
        <v>0.4300459710295775</v>
      </c>
    </row>
    <row r="11">
      <c r="A11">
        <f>HYPERLINK("https://stackoverflow.com/q/9168994", "9168994")</f>
        <v/>
      </c>
      <c r="B11" t="n">
        <v>0.4723434519768532</v>
      </c>
    </row>
    <row r="12">
      <c r="A12">
        <f>HYPERLINK("https://stackoverflow.com/q/9588748", "9588748")</f>
        <v/>
      </c>
      <c r="B12" t="n">
        <v>0.3906391453919971</v>
      </c>
    </row>
    <row r="13">
      <c r="A13">
        <f>HYPERLINK("https://stackoverflow.com/q/10042002", "10042002")</f>
        <v/>
      </c>
      <c r="B13" t="n">
        <v>0.5656641604010026</v>
      </c>
    </row>
    <row r="14">
      <c r="A14">
        <f>HYPERLINK("https://stackoverflow.com/q/10586848", "10586848")</f>
        <v/>
      </c>
      <c r="B14" t="n">
        <v>0.4802456262310277</v>
      </c>
    </row>
    <row r="15">
      <c r="A15">
        <f>HYPERLINK("https://stackoverflow.com/q/11171081", "11171081")</f>
        <v/>
      </c>
      <c r="B15" t="n">
        <v>0.3459222769567596</v>
      </c>
    </row>
    <row r="16">
      <c r="A16">
        <f>HYPERLINK("https://stackoverflow.com/q/13056153", "13056153")</f>
        <v/>
      </c>
      <c r="B16" t="n">
        <v>0.3833112192245319</v>
      </c>
    </row>
    <row r="17">
      <c r="A17">
        <f>HYPERLINK("https://stackoverflow.com/q/13480693", "13480693")</f>
        <v/>
      </c>
      <c r="B17" t="n">
        <v>0.3079088224437062</v>
      </c>
    </row>
    <row r="18">
      <c r="A18">
        <f>HYPERLINK("https://stackoverflow.com/q/16567269", "16567269")</f>
        <v/>
      </c>
      <c r="B18" t="n">
        <v>0.306510182689428</v>
      </c>
    </row>
    <row r="19">
      <c r="A19">
        <f>HYPERLINK("https://stackoverflow.com/q/17220341", "17220341")</f>
        <v/>
      </c>
      <c r="B19" t="n">
        <v>0.4196933010492333</v>
      </c>
    </row>
    <row r="20">
      <c r="A20">
        <f>HYPERLINK("https://stackoverflow.com/q/20287085", "20287085")</f>
        <v/>
      </c>
      <c r="B20" t="n">
        <v>0.4222952016055465</v>
      </c>
    </row>
    <row r="21">
      <c r="A21">
        <f>HYPERLINK("https://stackoverflow.com/q/21042729", "21042729")</f>
        <v/>
      </c>
      <c r="B21" t="n">
        <v>0.5354497354497354</v>
      </c>
    </row>
    <row r="22">
      <c r="A22">
        <f>HYPERLINK("https://stackoverflow.com/q/21437901", "21437901")</f>
        <v/>
      </c>
      <c r="B22" t="n">
        <v>0.6455320399764845</v>
      </c>
    </row>
    <row r="23">
      <c r="A23">
        <f>HYPERLINK("https://stackoverflow.com/q/21871067", "21871067")</f>
        <v/>
      </c>
      <c r="B23" t="n">
        <v>0.4001507493127605</v>
      </c>
    </row>
    <row r="24">
      <c r="A24">
        <f>HYPERLINK("https://stackoverflow.com/q/22319457", "22319457")</f>
        <v/>
      </c>
      <c r="B24" t="n">
        <v>0.3508674787744555</v>
      </c>
    </row>
    <row r="25">
      <c r="A25">
        <f>HYPERLINK("https://stackoverflow.com/q/25451031", "25451031")</f>
        <v/>
      </c>
      <c r="B25" t="n">
        <v>0.2792207792207793</v>
      </c>
    </row>
    <row r="26">
      <c r="A26">
        <f>HYPERLINK("https://stackoverflow.com/q/26226598", "26226598")</f>
        <v/>
      </c>
      <c r="B26" t="n">
        <v>0.7890768290197676</v>
      </c>
    </row>
    <row r="27">
      <c r="A27">
        <f>HYPERLINK("https://stackoverflow.com/q/26779046", "26779046")</f>
        <v/>
      </c>
      <c r="B27" t="n">
        <v>0.4959611365305315</v>
      </c>
    </row>
    <row r="28">
      <c r="A28">
        <f>HYPERLINK("https://stackoverflow.com/q/27306044", "27306044")</f>
        <v/>
      </c>
      <c r="B28" t="n">
        <v>0.3930758655168105</v>
      </c>
    </row>
    <row r="29">
      <c r="A29">
        <f>HYPERLINK("https://stackoverflow.com/q/27424312", "27424312")</f>
        <v/>
      </c>
      <c r="B29" t="n">
        <v>0.4893657067570111</v>
      </c>
    </row>
    <row r="30">
      <c r="A30">
        <f>HYPERLINK("https://stackoverflow.com/q/28083664", "28083664")</f>
        <v/>
      </c>
      <c r="B30" t="n">
        <v>0.3460129613975768</v>
      </c>
    </row>
    <row r="31">
      <c r="A31">
        <f>HYPERLINK("https://stackoverflow.com/q/28865644", "28865644")</f>
        <v/>
      </c>
      <c r="B31" t="n">
        <v>0.5610274499163388</v>
      </c>
    </row>
    <row r="32">
      <c r="A32">
        <f>HYPERLINK("https://stackoverflow.com/q/28963021", "28963021")</f>
        <v/>
      </c>
      <c r="B32" t="n">
        <v>0.7678971684735373</v>
      </c>
    </row>
    <row r="33">
      <c r="A33">
        <f>HYPERLINK("https://stackoverflow.com/q/29035915", "29035915")</f>
        <v/>
      </c>
      <c r="B33" t="n">
        <v>0.5569985569985569</v>
      </c>
    </row>
    <row r="34">
      <c r="A34">
        <f>HYPERLINK("https://stackoverflow.com/q/29458112", "29458112")</f>
        <v/>
      </c>
      <c r="B34" t="n">
        <v>0.5511719164280411</v>
      </c>
    </row>
    <row r="35">
      <c r="A35">
        <f>HYPERLINK("https://stackoverflow.com/q/29658339", "29658339")</f>
        <v/>
      </c>
      <c r="B35" t="n">
        <v>0.5120838517513102</v>
      </c>
    </row>
    <row r="36">
      <c r="A36">
        <f>HYPERLINK("https://stackoverflow.com/q/29800320", "29800320")</f>
        <v/>
      </c>
      <c r="B36" t="n">
        <v>0.5436878801364783</v>
      </c>
    </row>
    <row r="37">
      <c r="A37">
        <f>HYPERLINK("https://stackoverflow.com/q/29905159", "29905159")</f>
        <v/>
      </c>
      <c r="B37" t="n">
        <v>0.7058439238503548</v>
      </c>
    </row>
    <row r="38">
      <c r="A38">
        <f>HYPERLINK("https://stackoverflow.com/q/31116437", "31116437")</f>
        <v/>
      </c>
      <c r="B38" t="n">
        <v>0.4283659526377974</v>
      </c>
    </row>
    <row r="39">
      <c r="A39">
        <f>HYPERLINK("https://stackoverflow.com/q/31335575", "31335575")</f>
        <v/>
      </c>
      <c r="B39" t="n">
        <v>0.5893403232852773</v>
      </c>
    </row>
    <row r="40">
      <c r="A40">
        <f>HYPERLINK("https://stackoverflow.com/q/31386733", "31386733")</f>
        <v/>
      </c>
      <c r="B40" t="n">
        <v>0.504854778790949</v>
      </c>
    </row>
    <row r="41">
      <c r="A41">
        <f>HYPERLINK("https://stackoverflow.com/q/31725790", "31725790")</f>
        <v/>
      </c>
      <c r="B41" t="n">
        <v>0.2869431643625192</v>
      </c>
    </row>
    <row r="42">
      <c r="A42">
        <f>HYPERLINK("https://stackoverflow.com/q/32571070", "32571070")</f>
        <v/>
      </c>
      <c r="B42" t="n">
        <v>0.5000423280423281</v>
      </c>
    </row>
    <row r="43">
      <c r="A43">
        <f>HYPERLINK("https://stackoverflow.com/q/32706271", "32706271")</f>
        <v/>
      </c>
      <c r="B43" t="n">
        <v>0.3650793650793651</v>
      </c>
    </row>
    <row r="44">
      <c r="A44">
        <f>HYPERLINK("https://stackoverflow.com/q/32726040", "32726040")</f>
        <v/>
      </c>
      <c r="B44" t="n">
        <v>0.5011524244400958</v>
      </c>
    </row>
    <row r="45">
      <c r="A45">
        <f>HYPERLINK("https://stackoverflow.com/q/32791968", "32791968")</f>
        <v/>
      </c>
      <c r="B45" t="n">
        <v>0.4393563818221352</v>
      </c>
    </row>
    <row r="46">
      <c r="A46">
        <f>HYPERLINK("https://stackoverflow.com/q/32833023", "32833023")</f>
        <v/>
      </c>
      <c r="B46" t="n">
        <v>0.3101551226551227</v>
      </c>
    </row>
    <row r="47">
      <c r="A47">
        <f>HYPERLINK("https://stackoverflow.com/q/32863735", "32863735")</f>
        <v/>
      </c>
      <c r="B47" t="n">
        <v>0.3450429352068696</v>
      </c>
    </row>
    <row r="48">
      <c r="A48">
        <f>HYPERLINK("https://stackoverflow.com/q/33086501", "33086501")</f>
        <v/>
      </c>
      <c r="B48" t="n">
        <v>0.4901578333781725</v>
      </c>
    </row>
    <row r="49">
      <c r="A49">
        <f>HYPERLINK("https://stackoverflow.com/q/34341952", "34341952")</f>
        <v/>
      </c>
      <c r="B49" t="n">
        <v>0.4143625192012289</v>
      </c>
    </row>
    <row r="50">
      <c r="A50">
        <f>HYPERLINK("https://stackoverflow.com/q/34596332", "34596332")</f>
        <v/>
      </c>
      <c r="B50" t="n">
        <v>0.6816225749559083</v>
      </c>
    </row>
    <row r="51">
      <c r="A51">
        <f>HYPERLINK("https://stackoverflow.com/q/34656482", "34656482")</f>
        <v/>
      </c>
      <c r="B51" t="n">
        <v>0.3247743541861189</v>
      </c>
    </row>
    <row r="52">
      <c r="A52">
        <f>HYPERLINK("https://stackoverflow.com/q/34757888", "34757888")</f>
        <v/>
      </c>
      <c r="B52" t="n">
        <v>0.4347569563396902</v>
      </c>
    </row>
    <row r="53">
      <c r="A53">
        <f>HYPERLINK("https://stackoverflow.com/q/34971515", "34971515")</f>
        <v/>
      </c>
      <c r="B53" t="n">
        <v>0.3358648056923919</v>
      </c>
    </row>
    <row r="54">
      <c r="A54">
        <f>HYPERLINK("https://stackoverflow.com/q/35092415", "35092415")</f>
        <v/>
      </c>
      <c r="B54" t="n">
        <v>0.428789864569681</v>
      </c>
    </row>
    <row r="55">
      <c r="A55">
        <f>HYPERLINK("https://stackoverflow.com/q/35609644", "35609644")</f>
        <v/>
      </c>
      <c r="B55" t="n">
        <v>0.5868742368742368</v>
      </c>
    </row>
    <row r="56">
      <c r="A56">
        <f>HYPERLINK("https://stackoverflow.com/q/35660296", "35660296")</f>
        <v/>
      </c>
      <c r="B56" t="n">
        <v>0.5809704698593589</v>
      </c>
    </row>
    <row r="57">
      <c r="A57">
        <f>HYPERLINK("https://stackoverflow.com/q/35776176", "35776176")</f>
        <v/>
      </c>
      <c r="B57" t="n">
        <v>0.5135467980295566</v>
      </c>
    </row>
    <row r="58">
      <c r="A58">
        <f>HYPERLINK("https://stackoverflow.com/q/36693712", "36693712")</f>
        <v/>
      </c>
      <c r="B58" t="n">
        <v>0.6057517718034324</v>
      </c>
    </row>
    <row r="59">
      <c r="A59">
        <f>HYPERLINK("https://stackoverflow.com/q/37816734", "37816734")</f>
        <v/>
      </c>
      <c r="B59" t="n">
        <v>0.376822815847206</v>
      </c>
    </row>
    <row r="60">
      <c r="A60">
        <f>HYPERLINK("https://stackoverflow.com/q/38112943", "38112943")</f>
        <v/>
      </c>
      <c r="B60" t="n">
        <v>0.3739215405882073</v>
      </c>
    </row>
    <row r="61">
      <c r="A61">
        <f>HYPERLINK("https://stackoverflow.com/q/38376454", "38376454")</f>
        <v/>
      </c>
      <c r="B61" t="n">
        <v>0.2835190813914218</v>
      </c>
    </row>
    <row r="62">
      <c r="A62">
        <f>HYPERLINK("https://stackoverflow.com/q/38866325", "38866325")</f>
        <v/>
      </c>
      <c r="B62" t="n">
        <v>0.3714896214896215</v>
      </c>
    </row>
    <row r="63">
      <c r="A63">
        <f>HYPERLINK("https://stackoverflow.com/q/39104959", "39104959")</f>
        <v/>
      </c>
      <c r="B63" t="n">
        <v>0.4969673506258872</v>
      </c>
    </row>
    <row r="64">
      <c r="A64">
        <f>HYPERLINK("https://stackoverflow.com/q/39471301", "39471301")</f>
        <v/>
      </c>
      <c r="B64" t="n">
        <v>0.4038740920096852</v>
      </c>
    </row>
    <row r="65">
      <c r="A65">
        <f>HYPERLINK("https://stackoverflow.com/q/40277399", "40277399")</f>
        <v/>
      </c>
      <c r="B65" t="n">
        <v>0.5931058990760482</v>
      </c>
    </row>
    <row r="66">
      <c r="A66">
        <f>HYPERLINK("https://stackoverflow.com/q/40471357", "40471357")</f>
        <v/>
      </c>
      <c r="B66" t="n">
        <v>0.3221889221889222</v>
      </c>
    </row>
    <row r="67">
      <c r="A67">
        <f>HYPERLINK("https://stackoverflow.com/q/40525663", "40525663")</f>
        <v/>
      </c>
      <c r="B67" t="n">
        <v>0.32030324567638</v>
      </c>
    </row>
    <row r="68">
      <c r="A68">
        <f>HYPERLINK("https://stackoverflow.com/q/40555797", "40555797")</f>
        <v/>
      </c>
      <c r="B68" t="n">
        <v>0.3704731083371861</v>
      </c>
    </row>
    <row r="69">
      <c r="A69">
        <f>HYPERLINK("https://stackoverflow.com/q/40777490", "40777490")</f>
        <v/>
      </c>
      <c r="B69" t="n">
        <v>0.2787046692156182</v>
      </c>
    </row>
    <row r="70">
      <c r="A70">
        <f>HYPERLINK("https://stackoverflow.com/q/40910294", "40910294")</f>
        <v/>
      </c>
      <c r="B70" t="n">
        <v>0.3781512605042017</v>
      </c>
    </row>
    <row r="71">
      <c r="A71">
        <f>HYPERLINK("https://stackoverflow.com/q/41174301", "41174301")</f>
        <v/>
      </c>
      <c r="B71" t="n">
        <v>0.53003663003663</v>
      </c>
    </row>
    <row r="72">
      <c r="A72">
        <f>HYPERLINK("https://stackoverflow.com/q/41233968", "41233968")</f>
        <v/>
      </c>
      <c r="B72" t="n">
        <v>0.4416849453996556</v>
      </c>
    </row>
    <row r="73">
      <c r="A73">
        <f>HYPERLINK("https://stackoverflow.com/q/41291090", "41291090")</f>
        <v/>
      </c>
      <c r="B73" t="n">
        <v>0.2771781305114638</v>
      </c>
    </row>
    <row r="74">
      <c r="A74">
        <f>HYPERLINK("https://stackoverflow.com/q/41351244", "41351244")</f>
        <v/>
      </c>
      <c r="B74" t="n">
        <v>0.3531892461781761</v>
      </c>
    </row>
    <row r="75">
      <c r="A75">
        <f>HYPERLINK("https://stackoverflow.com/q/41469924", "41469924")</f>
        <v/>
      </c>
      <c r="B75" t="n">
        <v>0.2147225862822193</v>
      </c>
    </row>
    <row r="76">
      <c r="A76">
        <f>HYPERLINK("https://stackoverflow.com/q/42121564", "42121564")</f>
        <v/>
      </c>
      <c r="B76" t="n">
        <v>0.4189065255731922</v>
      </c>
    </row>
    <row r="77">
      <c r="A77">
        <f>HYPERLINK("https://stackoverflow.com/q/42145093", "42145093")</f>
        <v/>
      </c>
      <c r="B77" t="n">
        <v>0.4305764411027568</v>
      </c>
    </row>
    <row r="78">
      <c r="A78">
        <f>HYPERLINK("https://stackoverflow.com/q/42170805", "42170805")</f>
        <v/>
      </c>
      <c r="B78" t="n">
        <v>0.6363677474788586</v>
      </c>
    </row>
    <row r="79">
      <c r="A79">
        <f>HYPERLINK("https://stackoverflow.com/q/42215621", "42215621")</f>
        <v/>
      </c>
      <c r="B79" t="n">
        <v>0.4398015873015873</v>
      </c>
    </row>
    <row r="80">
      <c r="A80">
        <f>HYPERLINK("https://stackoverflow.com/q/42642927", "42642927")</f>
        <v/>
      </c>
      <c r="B80" t="n">
        <v>0.390990651860217</v>
      </c>
    </row>
    <row r="81">
      <c r="A81">
        <f>HYPERLINK("https://stackoverflow.com/q/42730602", "42730602")</f>
        <v/>
      </c>
      <c r="B81" t="n">
        <v>0.301212348456443</v>
      </c>
    </row>
    <row r="82">
      <c r="A82">
        <f>HYPERLINK("https://stackoverflow.com/q/42784576", "42784576")</f>
        <v/>
      </c>
      <c r="B82" t="n">
        <v>0.308694622127458</v>
      </c>
    </row>
    <row r="83">
      <c r="A83">
        <f>HYPERLINK("https://stackoverflow.com/q/42996482", "42996482")</f>
        <v/>
      </c>
      <c r="B83" t="n">
        <v>0.4171518137035378</v>
      </c>
    </row>
    <row r="84">
      <c r="A84">
        <f>HYPERLINK("https://stackoverflow.com/q/43007141", "43007141")</f>
        <v/>
      </c>
      <c r="B84" t="n">
        <v>0.3321044546850999</v>
      </c>
    </row>
    <row r="85">
      <c r="A85">
        <f>HYPERLINK("https://stackoverflow.com/q/43008145", "43008145")</f>
        <v/>
      </c>
      <c r="B85" t="n">
        <v>0.6706349206349206</v>
      </c>
    </row>
    <row r="86">
      <c r="A86">
        <f>HYPERLINK("https://stackoverflow.com/q/43033640", "43033640")</f>
        <v/>
      </c>
      <c r="B86" t="n">
        <v>0.6260520815680958</v>
      </c>
    </row>
    <row r="87">
      <c r="A87">
        <f>HYPERLINK("https://stackoverflow.com/q/43212275", "43212275")</f>
        <v/>
      </c>
      <c r="B87" t="n">
        <v>0.3864468864468865</v>
      </c>
    </row>
    <row r="88">
      <c r="A88">
        <f>HYPERLINK("https://stackoverflow.com/q/43401120", "43401120")</f>
        <v/>
      </c>
      <c r="B88" t="n">
        <v>0.5003299097416745</v>
      </c>
    </row>
    <row r="89">
      <c r="A89">
        <f>HYPERLINK("https://stackoverflow.com/q/43667724", "43667724")</f>
        <v/>
      </c>
      <c r="B89" t="n">
        <v>0.4631050767414404</v>
      </c>
    </row>
    <row r="90">
      <c r="A90">
        <f>HYPERLINK("https://stackoverflow.com/q/43764771", "43764771")</f>
        <v/>
      </c>
      <c r="B90" t="n">
        <v>0.4920306965761512</v>
      </c>
    </row>
    <row r="91">
      <c r="A91">
        <f>HYPERLINK("https://stackoverflow.com/q/43924709", "43924709")</f>
        <v/>
      </c>
      <c r="B91" t="n">
        <v>0.3892729134664619</v>
      </c>
    </row>
    <row r="92">
      <c r="A92">
        <f>HYPERLINK("https://stackoverflow.com/q/44070042", "44070042")</f>
        <v/>
      </c>
      <c r="B92" t="n">
        <v>0.476797640732067</v>
      </c>
    </row>
    <row r="93">
      <c r="A93">
        <f>HYPERLINK("https://stackoverflow.com/q/44073502", "44073502")</f>
        <v/>
      </c>
      <c r="B93" t="n">
        <v>0.4942389815486262</v>
      </c>
    </row>
    <row r="94">
      <c r="A94">
        <f>HYPERLINK("https://stackoverflow.com/q/44078721", "44078721")</f>
        <v/>
      </c>
      <c r="B94" t="n">
        <v>0.301125876707272</v>
      </c>
    </row>
    <row r="95">
      <c r="A95">
        <f>HYPERLINK("https://stackoverflow.com/q/44240704", "44240704")</f>
        <v/>
      </c>
      <c r="B95" t="n">
        <v>0.2772976331695193</v>
      </c>
    </row>
    <row r="96">
      <c r="A96">
        <f>HYPERLINK("https://stackoverflow.com/q/44272066", "44272066")</f>
        <v/>
      </c>
      <c r="B96" t="n">
        <v>0.3892589851139074</v>
      </c>
    </row>
    <row r="97">
      <c r="A97">
        <f>HYPERLINK("https://stackoverflow.com/q/44335833", "44335833")</f>
        <v/>
      </c>
      <c r="B97" t="n">
        <v>0.4538722616476397</v>
      </c>
    </row>
    <row r="98">
      <c r="A98">
        <f>HYPERLINK("https://stackoverflow.com/q/44376454", "44376454")</f>
        <v/>
      </c>
      <c r="B98" t="n">
        <v>0.3306287133102775</v>
      </c>
    </row>
    <row r="99">
      <c r="A99">
        <f>HYPERLINK("https://stackoverflow.com/q/44418891", "44418891")</f>
        <v/>
      </c>
      <c r="B99" t="n">
        <v>0.2912880164788562</v>
      </c>
    </row>
    <row r="100">
      <c r="A100">
        <f>HYPERLINK("https://stackoverflow.com/q/44446144", "44446144")</f>
        <v/>
      </c>
      <c r="B100" t="n">
        <v>0.3442720409012544</v>
      </c>
    </row>
    <row r="101">
      <c r="A101">
        <f>HYPERLINK("https://stackoverflow.com/q/44526400", "44526400")</f>
        <v/>
      </c>
      <c r="B101" t="n">
        <v>0.2845349652578568</v>
      </c>
    </row>
    <row r="102">
      <c r="A102">
        <f>HYPERLINK("https://stackoverflow.com/q/44634946", "44634946")</f>
        <v/>
      </c>
      <c r="B102" t="n">
        <v>0.5177071548561829</v>
      </c>
    </row>
    <row r="103">
      <c r="A103">
        <f>HYPERLINK("https://stackoverflow.com/q/44680025", "44680025")</f>
        <v/>
      </c>
      <c r="B103" t="n">
        <v>0.4333792908403153</v>
      </c>
    </row>
    <row r="104">
      <c r="A104">
        <f>HYPERLINK("https://stackoverflow.com/q/45224565", "45224565")</f>
        <v/>
      </c>
      <c r="B104" t="n">
        <v>0.263410169328227</v>
      </c>
    </row>
    <row r="105">
      <c r="A105">
        <f>HYPERLINK("https://stackoverflow.com/q/45238254", "45238254")</f>
        <v/>
      </c>
      <c r="B105" t="n">
        <v>0.2791144527986634</v>
      </c>
    </row>
    <row r="106">
      <c r="A106">
        <f>HYPERLINK("https://stackoverflow.com/q/45473657", "45473657")</f>
        <v/>
      </c>
      <c r="B106" t="n">
        <v>0.5959087860496312</v>
      </c>
    </row>
    <row r="107">
      <c r="A107">
        <f>HYPERLINK("https://stackoverflow.com/q/45545220", "45545220")</f>
        <v/>
      </c>
      <c r="B107" t="n">
        <v>0.384036711050929</v>
      </c>
    </row>
    <row r="108">
      <c r="A108">
        <f>HYPERLINK("https://stackoverflow.com/q/45556919", "45556919")</f>
        <v/>
      </c>
      <c r="B108" t="n">
        <v>0.5526286164584038</v>
      </c>
    </row>
    <row r="109">
      <c r="A109">
        <f>HYPERLINK("https://stackoverflow.com/q/45709701", "45709701")</f>
        <v/>
      </c>
      <c r="B109" t="n">
        <v>0.6333000333000331</v>
      </c>
    </row>
    <row r="110">
      <c r="A110">
        <f>HYPERLINK("https://stackoverflow.com/q/45722513", "45722513")</f>
        <v/>
      </c>
      <c r="B110" t="n">
        <v>0.5677348507537188</v>
      </c>
    </row>
    <row r="111">
      <c r="A111">
        <f>HYPERLINK("https://stackoverflow.com/q/45723760", "45723760")</f>
        <v/>
      </c>
      <c r="B111" t="n">
        <v>0.4959611365305315</v>
      </c>
    </row>
    <row r="112">
      <c r="A112">
        <f>HYPERLINK("https://stackoverflow.com/q/45766911", "45766911")</f>
        <v/>
      </c>
      <c r="B112" t="n">
        <v>0.4495418763711447</v>
      </c>
    </row>
    <row r="113">
      <c r="A113">
        <f>HYPERLINK("https://stackoverflow.com/q/45853491", "45853491")</f>
        <v/>
      </c>
      <c r="B113" t="n">
        <v>0.5215523518275811</v>
      </c>
    </row>
    <row r="114">
      <c r="A114">
        <f>HYPERLINK("https://stackoverflow.com/q/45901296", "45901296")</f>
        <v/>
      </c>
      <c r="B114" t="n">
        <v>0.3239271017048795</v>
      </c>
    </row>
    <row r="115">
      <c r="A115">
        <f>HYPERLINK("https://stackoverflow.com/q/45941854", "45941854")</f>
        <v/>
      </c>
      <c r="B115" t="n">
        <v>0.3907375533881558</v>
      </c>
    </row>
    <row r="116">
      <c r="A116">
        <f>HYPERLINK("https://stackoverflow.com/q/45980951", "45980951")</f>
        <v/>
      </c>
      <c r="B116" t="n">
        <v>0.3138544207586524</v>
      </c>
    </row>
    <row r="117">
      <c r="A117">
        <f>HYPERLINK("https://stackoverflow.com/q/46124156", "46124156")</f>
        <v/>
      </c>
      <c r="B117" t="n">
        <v>0.2526507309116005</v>
      </c>
    </row>
    <row r="118">
      <c r="A118">
        <f>HYPERLINK("https://stackoverflow.com/q/46227182", "46227182")</f>
        <v/>
      </c>
      <c r="B118" t="n">
        <v>0.4258800501575069</v>
      </c>
    </row>
    <row r="119">
      <c r="A119">
        <f>HYPERLINK("https://stackoverflow.com/q/46236405", "46236405")</f>
        <v/>
      </c>
      <c r="B119" t="n">
        <v>0.5952192436753007</v>
      </c>
    </row>
    <row r="120">
      <c r="A120">
        <f>HYPERLINK("https://stackoverflow.com/q/46271988", "46271988")</f>
        <v/>
      </c>
      <c r="B120" t="n">
        <v>0.3705955195316898</v>
      </c>
    </row>
    <row r="121">
      <c r="A121">
        <f>HYPERLINK("https://stackoverflow.com/q/46492413", "46492413")</f>
        <v/>
      </c>
      <c r="B121" t="n">
        <v>0.3469798175680529</v>
      </c>
    </row>
    <row r="122">
      <c r="A122">
        <f>HYPERLINK("https://stackoverflow.com/q/46514457", "46514457")</f>
        <v/>
      </c>
      <c r="B122" t="n">
        <v>0.3110922427415741</v>
      </c>
    </row>
    <row r="123">
      <c r="A123">
        <f>HYPERLINK("https://stackoverflow.com/q/46537440", "46537440")</f>
        <v/>
      </c>
      <c r="B123" t="n">
        <v>0.3074850735401195</v>
      </c>
    </row>
    <row r="124">
      <c r="A124">
        <f>HYPERLINK("https://stackoverflow.com/q/46717398", "46717398")</f>
        <v/>
      </c>
      <c r="B124" t="n">
        <v>0.4046273876782351</v>
      </c>
    </row>
    <row r="125">
      <c r="A125">
        <f>HYPERLINK("https://stackoverflow.com/q/46738962", "46738962")</f>
        <v/>
      </c>
      <c r="B125" t="n">
        <v>0.3152918726689219</v>
      </c>
    </row>
    <row r="126">
      <c r="A126">
        <f>HYPERLINK("https://stackoverflow.com/q/46776955", "46776955")</f>
        <v/>
      </c>
      <c r="B126" t="n">
        <v>0.2132327966850078</v>
      </c>
    </row>
    <row r="127">
      <c r="A127">
        <f>HYPERLINK("https://stackoverflow.com/q/46798556", "46798556")</f>
        <v/>
      </c>
      <c r="B127" t="n">
        <v>0.3832943013270882</v>
      </c>
    </row>
    <row r="128">
      <c r="A128">
        <f>HYPERLINK("https://stackoverflow.com/q/46803436", "46803436")</f>
        <v/>
      </c>
      <c r="B128" t="n">
        <v>0.6858064245927042</v>
      </c>
    </row>
    <row r="129">
      <c r="A129">
        <f>HYPERLINK("https://stackoverflow.com/q/46866935", "46866935")</f>
        <v/>
      </c>
      <c r="B129" t="n">
        <v>0.3660372194854953</v>
      </c>
    </row>
    <row r="130">
      <c r="A130">
        <f>HYPERLINK("https://stackoverflow.com/q/46970906", "46970906")</f>
        <v/>
      </c>
      <c r="B130" t="n">
        <v>0.3897005772005772</v>
      </c>
    </row>
    <row r="131">
      <c r="A131">
        <f>HYPERLINK("https://stackoverflow.com/q/46974480", "46974480")</f>
        <v/>
      </c>
      <c r="B131" t="n">
        <v>0.3630286566528177</v>
      </c>
    </row>
    <row r="132">
      <c r="A132">
        <f>HYPERLINK("https://stackoverflow.com/q/46989444", "46989444")</f>
        <v/>
      </c>
      <c r="B132" t="n">
        <v>0.4196933010492333</v>
      </c>
    </row>
    <row r="133">
      <c r="A133">
        <f>HYPERLINK("https://stackoverflow.com/q/47013716", "47013716")</f>
        <v/>
      </c>
      <c r="B133" t="n">
        <v>0.2490518331226296</v>
      </c>
    </row>
    <row r="134">
      <c r="A134">
        <f>HYPERLINK("https://stackoverflow.com/q/47057239", "47057239")</f>
        <v/>
      </c>
      <c r="B134" t="n">
        <v>0.2402768374332356</v>
      </c>
    </row>
    <row r="135">
      <c r="A135">
        <f>HYPERLINK("https://stackoverflow.com/q/47305630", "47305630")</f>
        <v/>
      </c>
      <c r="B135" t="n">
        <v>0.2600136990380894</v>
      </c>
    </row>
    <row r="136">
      <c r="A136">
        <f>HYPERLINK("https://stackoverflow.com/q/47388164", "47388164")</f>
        <v/>
      </c>
      <c r="B136" t="n">
        <v>0.5081004853732126</v>
      </c>
    </row>
    <row r="137">
      <c r="A137">
        <f>HYPERLINK("https://stackoverflow.com/q/47518599", "47518599")</f>
        <v/>
      </c>
      <c r="B137" t="n">
        <v>0.7290461355881919</v>
      </c>
    </row>
    <row r="138">
      <c r="A138">
        <f>HYPERLINK("https://stackoverflow.com/q/47522277", "47522277")</f>
        <v/>
      </c>
      <c r="B138" t="n">
        <v>0.3660372194854953</v>
      </c>
    </row>
    <row r="139">
      <c r="A139">
        <f>HYPERLINK("https://stackoverflow.com/q/47731051", "47731051")</f>
        <v/>
      </c>
      <c r="B139" t="n">
        <v>0.3329280648429585</v>
      </c>
    </row>
    <row r="140">
      <c r="A140">
        <f>HYPERLINK("https://stackoverflow.com/q/47737631", "47737631")</f>
        <v/>
      </c>
      <c r="B140" t="n">
        <v>0.3656386491956962</v>
      </c>
    </row>
    <row r="141">
      <c r="A141">
        <f>HYPERLINK("https://stackoverflow.com/q/47764200", "47764200")</f>
        <v/>
      </c>
      <c r="B141" t="n">
        <v>0.3749185779423361</v>
      </c>
    </row>
    <row r="142">
      <c r="A142">
        <f>HYPERLINK("https://stackoverflow.com/q/47800766", "47800766")</f>
        <v/>
      </c>
      <c r="B142" t="n">
        <v>0.2852990033222592</v>
      </c>
    </row>
    <row r="143">
      <c r="A143">
        <f>HYPERLINK("https://stackoverflow.com/q/47823345", "47823345")</f>
        <v/>
      </c>
      <c r="B143" t="n">
        <v>0.44391994478951</v>
      </c>
    </row>
    <row r="144">
      <c r="A144">
        <f>HYPERLINK("https://stackoverflow.com/q/48105880", "48105880")</f>
        <v/>
      </c>
      <c r="B144" t="n">
        <v>0.3259966777408638</v>
      </c>
    </row>
    <row r="145">
      <c r="A145">
        <f>HYPERLINK("https://stackoverflow.com/q/48426028", "48426028")</f>
        <v/>
      </c>
      <c r="B145" t="n">
        <v>0.4666535349058617</v>
      </c>
    </row>
    <row r="146">
      <c r="A146">
        <f>HYPERLINK("https://stackoverflow.com/q/48439868", "48439868")</f>
        <v/>
      </c>
      <c r="B146" t="n">
        <v>0.5320976491862568</v>
      </c>
    </row>
    <row r="147">
      <c r="A147">
        <f>HYPERLINK("https://stackoverflow.com/q/48602318", "48602318")</f>
        <v/>
      </c>
      <c r="B147" t="n">
        <v>0.4390457733480989</v>
      </c>
    </row>
    <row r="148">
      <c r="A148">
        <f>HYPERLINK("https://stackoverflow.com/q/48633390", "48633390")</f>
        <v/>
      </c>
      <c r="B148" t="n">
        <v>0.5423965786660088</v>
      </c>
    </row>
    <row r="149">
      <c r="A149">
        <f>HYPERLINK("https://stackoverflow.com/q/48646795", "48646795")</f>
        <v/>
      </c>
      <c r="B149" t="n">
        <v>0.4633452610331223</v>
      </c>
    </row>
    <row r="150">
      <c r="A150">
        <f>HYPERLINK("https://stackoverflow.com/q/48672445", "48672445")</f>
        <v/>
      </c>
      <c r="B150" t="n">
        <v>0.431069212795101</v>
      </c>
    </row>
    <row r="151">
      <c r="A151">
        <f>HYPERLINK("https://stackoverflow.com/q/48817664", "48817664")</f>
        <v/>
      </c>
      <c r="B151" t="n">
        <v>0.3499278499278499</v>
      </c>
    </row>
    <row r="152">
      <c r="A152">
        <f>HYPERLINK("https://stackoverflow.com/q/48866981", "48866981")</f>
        <v/>
      </c>
      <c r="B152" t="n">
        <v>0.6429587069440817</v>
      </c>
    </row>
    <row r="153">
      <c r="A153">
        <f>HYPERLINK("https://stackoverflow.com/q/48875608", "48875608")</f>
        <v/>
      </c>
      <c r="B153" t="n">
        <v>0.486971554298287</v>
      </c>
    </row>
    <row r="154">
      <c r="A154">
        <f>HYPERLINK("https://stackoverflow.com/q/48881877", "48881877")</f>
        <v/>
      </c>
      <c r="B154" t="n">
        <v>0.4469507101086048</v>
      </c>
    </row>
    <row r="155">
      <c r="A155">
        <f>HYPERLINK("https://stackoverflow.com/q/48981236", "48981236")</f>
        <v/>
      </c>
      <c r="B155" t="n">
        <v>0.4420774157616263</v>
      </c>
    </row>
    <row r="156">
      <c r="A156">
        <f>HYPERLINK("https://stackoverflow.com/q/49020892", "49020892")</f>
        <v/>
      </c>
      <c r="B156" t="n">
        <v>0.5607750607750608</v>
      </c>
    </row>
    <row r="157">
      <c r="A157">
        <f>HYPERLINK("https://stackoverflow.com/q/49035373", "49035373")</f>
        <v/>
      </c>
      <c r="B157" t="n">
        <v>0.3792283455204804</v>
      </c>
    </row>
    <row r="158">
      <c r="A158">
        <f>HYPERLINK("https://stackoverflow.com/q/49042255", "49042255")</f>
        <v/>
      </c>
      <c r="B158" t="n">
        <v>0.5011524244400957</v>
      </c>
    </row>
    <row r="159">
      <c r="A159">
        <f>HYPERLINK("https://stackoverflow.com/q/49051500", "49051500")</f>
        <v/>
      </c>
      <c r="B159" t="n">
        <v>0.8725517497447322</v>
      </c>
    </row>
    <row r="160">
      <c r="A160">
        <f>HYPERLINK("https://stackoverflow.com/q/49143658", "49143658")</f>
        <v/>
      </c>
      <c r="B160" t="n">
        <v>0.3143547273982057</v>
      </c>
    </row>
    <row r="161">
      <c r="A161">
        <f>HYPERLINK("https://stackoverflow.com/q/49242888", "49242888")</f>
        <v/>
      </c>
      <c r="B161" t="n">
        <v>0.4355358680940076</v>
      </c>
    </row>
    <row r="162">
      <c r="A162">
        <f>HYPERLINK("https://stackoverflow.com/q/49311336", "49311336")</f>
        <v/>
      </c>
      <c r="B162" t="n">
        <v>0.3766644098397652</v>
      </c>
    </row>
    <row r="163">
      <c r="A163">
        <f>HYPERLINK("https://stackoverflow.com/q/49379459", "49379459")</f>
        <v/>
      </c>
      <c r="B163" t="n">
        <v>0.397827903091061</v>
      </c>
    </row>
    <row r="164">
      <c r="A164">
        <f>HYPERLINK("https://stackoverflow.com/q/49412482", "49412482")</f>
        <v/>
      </c>
      <c r="B164" t="n">
        <v>0.8134864026447478</v>
      </c>
    </row>
    <row r="165">
      <c r="A165">
        <f>HYPERLINK("https://stackoverflow.com/q/49419372", "49419372")</f>
        <v/>
      </c>
      <c r="B165" t="n">
        <v>0.3880926696460678</v>
      </c>
    </row>
    <row r="166">
      <c r="A166">
        <f>HYPERLINK("https://stackoverflow.com/q/49424033", "49424033")</f>
        <v/>
      </c>
      <c r="B166" t="n">
        <v>0.4310191366266133</v>
      </c>
    </row>
    <row r="167">
      <c r="A167">
        <f>HYPERLINK("https://stackoverflow.com/q/49439737", "49439737")</f>
        <v/>
      </c>
      <c r="B167" t="n">
        <v>0.4648268398268398</v>
      </c>
    </row>
    <row r="168">
      <c r="A168">
        <f>HYPERLINK("https://stackoverflow.com/q/49444662", "49444662")</f>
        <v/>
      </c>
      <c r="B168" t="n">
        <v>0.5714788024914608</v>
      </c>
    </row>
    <row r="169">
      <c r="A169">
        <f>HYPERLINK("https://stackoverflow.com/q/49503406", "49503406")</f>
        <v/>
      </c>
      <c r="B169" t="n">
        <v>0.4073732718894009</v>
      </c>
    </row>
    <row r="170">
      <c r="A170">
        <f>HYPERLINK("https://stackoverflow.com/q/49563870", "49563870")</f>
        <v/>
      </c>
      <c r="B170" t="n">
        <v>0.3044733044733045</v>
      </c>
    </row>
    <row r="171">
      <c r="A171">
        <f>HYPERLINK("https://stackoverflow.com/q/49689289", "49689289")</f>
        <v/>
      </c>
      <c r="B171" t="n">
        <v>0.5914168136390359</v>
      </c>
    </row>
    <row r="172">
      <c r="A172">
        <f>HYPERLINK("https://stackoverflow.com/q/49692206", "49692206")</f>
        <v/>
      </c>
      <c r="B172" t="n">
        <v>0.4129720853858785</v>
      </c>
    </row>
    <row r="173">
      <c r="A173">
        <f>HYPERLINK("https://stackoverflow.com/q/49740870", "49740870")</f>
        <v/>
      </c>
      <c r="B173" t="n">
        <v>0.3405179615705932</v>
      </c>
    </row>
    <row r="174">
      <c r="A174">
        <f>HYPERLINK("https://stackoverflow.com/q/49865996", "49865996")</f>
        <v/>
      </c>
      <c r="B174" t="n">
        <v>0.5288540987171124</v>
      </c>
    </row>
    <row r="175">
      <c r="A175">
        <f>HYPERLINK("https://stackoverflow.com/q/49895043", "49895043")</f>
        <v/>
      </c>
      <c r="B175" t="n">
        <v>0.485687152353819</v>
      </c>
    </row>
    <row r="176">
      <c r="A176">
        <f>HYPERLINK("https://stackoverflow.com/q/49920361", "49920361")</f>
        <v/>
      </c>
      <c r="B176" t="n">
        <v>0.2832826747720365</v>
      </c>
    </row>
    <row r="177">
      <c r="A177">
        <f>HYPERLINK("https://stackoverflow.com/q/49925236", "49925236")</f>
        <v/>
      </c>
      <c r="B177" t="n">
        <v>0.3011258767072721</v>
      </c>
    </row>
    <row r="178">
      <c r="A178">
        <f>HYPERLINK("https://stackoverflow.com/q/49944261", "49944261")</f>
        <v/>
      </c>
      <c r="B178" t="n">
        <v>0.3704557091653866</v>
      </c>
    </row>
    <row r="179">
      <c r="A179">
        <f>HYPERLINK("https://stackoverflow.com/q/49984925", "49984925")</f>
        <v/>
      </c>
      <c r="B179" t="n">
        <v>0.3371561539100807</v>
      </c>
    </row>
    <row r="180">
      <c r="A180">
        <f>HYPERLINK("https://stackoverflow.com/q/49988947", "49988947")</f>
        <v/>
      </c>
      <c r="B180" t="n">
        <v>0.5953957742037211</v>
      </c>
    </row>
    <row r="181">
      <c r="A181">
        <f>HYPERLINK("https://stackoverflow.com/q/50038740", "50038740")</f>
        <v/>
      </c>
      <c r="B181" t="n">
        <v>0.3091950784258476</v>
      </c>
    </row>
    <row r="182">
      <c r="A182">
        <f>HYPERLINK("https://stackoverflow.com/q/50125193", "50125193")</f>
        <v/>
      </c>
      <c r="B182" t="n">
        <v>0.3607868110096936</v>
      </c>
    </row>
    <row r="183">
      <c r="A183">
        <f>HYPERLINK("https://stackoverflow.com/q/50156366", "50156366")</f>
        <v/>
      </c>
      <c r="B183" t="n">
        <v>0.5208721685590013</v>
      </c>
    </row>
    <row r="184">
      <c r="A184">
        <f>HYPERLINK("https://stackoverflow.com/q/50247924", "50247924")</f>
        <v/>
      </c>
      <c r="B184" t="n">
        <v>0.6024374662145561</v>
      </c>
    </row>
    <row r="185">
      <c r="A185">
        <f>HYPERLINK("https://stackoverflow.com/q/50479987", "50479987")</f>
        <v/>
      </c>
      <c r="B185" t="n">
        <v>0.3581349206349206</v>
      </c>
    </row>
    <row r="186">
      <c r="A186">
        <f>HYPERLINK("https://stackoverflow.com/q/50628776", "50628776")</f>
        <v/>
      </c>
      <c r="B186" t="n">
        <v>0.3077239535122905</v>
      </c>
    </row>
    <row r="187">
      <c r="A187">
        <f>HYPERLINK("https://stackoverflow.com/q/50641477", "50641477")</f>
        <v/>
      </c>
      <c r="B187" t="n">
        <v>0.5084485407066052</v>
      </c>
    </row>
    <row r="188">
      <c r="A188">
        <f>HYPERLINK("https://stackoverflow.com/q/50699695", "50699695")</f>
        <v/>
      </c>
      <c r="B188" t="n">
        <v>0.301049233252623</v>
      </c>
    </row>
    <row r="189">
      <c r="A189">
        <f>HYPERLINK("https://stackoverflow.com/q/50701731", "50701731")</f>
        <v/>
      </c>
      <c r="B189" t="n">
        <v>0.3638628200671997</v>
      </c>
    </row>
    <row r="190">
      <c r="A190">
        <f>HYPERLINK("https://stackoverflow.com/q/50710541", "50710541")</f>
        <v/>
      </c>
      <c r="B190" t="n">
        <v>0.4870266398650678</v>
      </c>
    </row>
    <row r="191">
      <c r="A191">
        <f>HYPERLINK("https://stackoverflow.com/q/50783112", "50783112")</f>
        <v/>
      </c>
      <c r="B191" t="n">
        <v>0.4645596917311839</v>
      </c>
    </row>
    <row r="192">
      <c r="A192">
        <f>HYPERLINK("https://stackoverflow.com/q/50822695", "50822695")</f>
        <v/>
      </c>
      <c r="B192" t="n">
        <v>0.2980859010270775</v>
      </c>
    </row>
    <row r="193">
      <c r="A193">
        <f>HYPERLINK("https://stackoverflow.com/q/50823383", "50823383")</f>
        <v/>
      </c>
      <c r="B193" t="n">
        <v>0.512087912087912</v>
      </c>
    </row>
    <row r="194">
      <c r="A194">
        <f>HYPERLINK("https://stackoverflow.com/q/50856027", "50856027")</f>
        <v/>
      </c>
      <c r="B194" t="n">
        <v>0.6475355054302423</v>
      </c>
    </row>
    <row r="195">
      <c r="A195">
        <f>HYPERLINK("https://stackoverflow.com/q/50874376", "50874376")</f>
        <v/>
      </c>
      <c r="B195" t="n">
        <v>0.7370411706349207</v>
      </c>
    </row>
    <row r="196">
      <c r="A196">
        <f>HYPERLINK("https://stackoverflow.com/q/50936643", "50936643")</f>
        <v/>
      </c>
      <c r="B196" t="n">
        <v>0.6189534171730019</v>
      </c>
    </row>
    <row r="197">
      <c r="A197">
        <f>HYPERLINK("https://stackoverflow.com/q/50977178", "50977178")</f>
        <v/>
      </c>
      <c r="B197" t="n">
        <v>0.4731874731874732</v>
      </c>
    </row>
    <row r="198">
      <c r="A198">
        <f>HYPERLINK("https://stackoverflow.com/q/51033320", "51033320")</f>
        <v/>
      </c>
      <c r="B198" t="n">
        <v>0.4803137400793651</v>
      </c>
    </row>
    <row r="199">
      <c r="A199">
        <f>HYPERLINK("https://stackoverflow.com/q/51079139", "51079139")</f>
        <v/>
      </c>
      <c r="B199" t="n">
        <v>0.3576504245108896</v>
      </c>
    </row>
    <row r="200">
      <c r="A200">
        <f>HYPERLINK("https://stackoverflow.com/q/51110466", "51110466")</f>
        <v/>
      </c>
      <c r="B200" t="n">
        <v>0.4048144644171135</v>
      </c>
    </row>
    <row r="201">
      <c r="A201">
        <f>HYPERLINK("https://stackoverflow.com/q/51142087", "51142087")</f>
        <v/>
      </c>
      <c r="B201" t="n">
        <v>0.5115935262994086</v>
      </c>
    </row>
    <row r="202">
      <c r="A202">
        <f>HYPERLINK("https://stackoverflow.com/q/51194662", "51194662")</f>
        <v/>
      </c>
      <c r="B202" t="n">
        <v>0.5093658316407131</v>
      </c>
    </row>
    <row r="203">
      <c r="A203">
        <f>HYPERLINK("https://stackoverflow.com/q/51289884", "51289884")</f>
        <v/>
      </c>
      <c r="B203" t="n">
        <v>0.2810410120054791</v>
      </c>
    </row>
    <row r="204">
      <c r="A204">
        <f>HYPERLINK("https://stackoverflow.com/q/51303561", "51303561")</f>
        <v/>
      </c>
      <c r="B204" t="n">
        <v>0.3150973442235577</v>
      </c>
    </row>
    <row r="205">
      <c r="A205">
        <f>HYPERLINK("https://stackoverflow.com/q/51308896", "51308896")</f>
        <v/>
      </c>
      <c r="B205" t="n">
        <v>0.3855755894590845</v>
      </c>
    </row>
    <row r="206">
      <c r="A206">
        <f>HYPERLINK("https://stackoverflow.com/q/51364441", "51364441")</f>
        <v/>
      </c>
      <c r="B206" t="n">
        <v>0.3288918013688655</v>
      </c>
    </row>
    <row r="207">
      <c r="A207">
        <f>HYPERLINK("https://stackoverflow.com/q/51381376", "51381376")</f>
        <v/>
      </c>
      <c r="B207" t="n">
        <v>0.3644371043214974</v>
      </c>
    </row>
    <row r="208">
      <c r="A208">
        <f>HYPERLINK("https://stackoverflow.com/q/51429292", "51429292")</f>
        <v/>
      </c>
      <c r="B208" t="n">
        <v>0.5743566034828171</v>
      </c>
    </row>
    <row r="209">
      <c r="A209">
        <f>HYPERLINK("https://stackoverflow.com/q/51464538", "51464538")</f>
        <v/>
      </c>
      <c r="B209" t="n">
        <v>0.5250160238283753</v>
      </c>
    </row>
    <row r="210">
      <c r="A210">
        <f>HYPERLINK("https://stackoverflow.com/q/51555502", "51555502")</f>
        <v/>
      </c>
      <c r="B210" t="n">
        <v>0.2958676953090361</v>
      </c>
    </row>
    <row r="211">
      <c r="A211">
        <f>HYPERLINK("https://stackoverflow.com/q/51591812", "51591812")</f>
        <v/>
      </c>
      <c r="B211" t="n">
        <v>0.4825793650793651</v>
      </c>
    </row>
    <row r="212">
      <c r="A212">
        <f>HYPERLINK("https://stackoverflow.com/q/51731481", "51731481")</f>
        <v/>
      </c>
      <c r="B212" t="n">
        <v>0.4024674640788385</v>
      </c>
    </row>
    <row r="213">
      <c r="A213">
        <f>HYPERLINK("https://stackoverflow.com/q/51789832", "51789832")</f>
        <v/>
      </c>
      <c r="B213" t="n">
        <v>0.2430136373798345</v>
      </c>
    </row>
    <row r="214">
      <c r="A214">
        <f>HYPERLINK("https://stackoverflow.com/q/51831600", "51831600")</f>
        <v/>
      </c>
      <c r="B214" t="n">
        <v>0.3305352055352055</v>
      </c>
    </row>
    <row r="215">
      <c r="A215">
        <f>HYPERLINK("https://stackoverflow.com/q/51847630", "51847630")</f>
        <v/>
      </c>
      <c r="B215" t="n">
        <v>0.6347374847374847</v>
      </c>
    </row>
    <row r="216">
      <c r="A216">
        <f>HYPERLINK("https://stackoverflow.com/q/51869363", "51869363")</f>
        <v/>
      </c>
      <c r="B216" t="n">
        <v>0.535079365079365</v>
      </c>
    </row>
    <row r="217">
      <c r="A217">
        <f>HYPERLINK("https://stackoverflow.com/q/51875348", "51875348")</f>
        <v/>
      </c>
      <c r="B217" t="n">
        <v>0.3032765984573214</v>
      </c>
    </row>
    <row r="218">
      <c r="A218">
        <f>HYPERLINK("https://stackoverflow.com/q/51960443", "51960443")</f>
        <v/>
      </c>
      <c r="B218" t="n">
        <v>0.4981870920957215</v>
      </c>
    </row>
    <row r="219">
      <c r="A219">
        <f>HYPERLINK("https://stackoverflow.com/q/51977391", "51977391")</f>
        <v/>
      </c>
      <c r="B219" t="n">
        <v>0.5779448621553885</v>
      </c>
    </row>
    <row r="220">
      <c r="A220">
        <f>HYPERLINK("https://stackoverflow.com/q/51993959", "51993959")</f>
        <v/>
      </c>
      <c r="B220" t="n">
        <v>0.6626369846184088</v>
      </c>
    </row>
    <row r="221">
      <c r="A221">
        <f>HYPERLINK("https://stackoverflow.com/q/52023042", "52023042")</f>
        <v/>
      </c>
      <c r="B221" t="n">
        <v>0.5034078953387311</v>
      </c>
    </row>
    <row r="222">
      <c r="A222">
        <f>HYPERLINK("https://stackoverflow.com/q/52057206", "52057206")</f>
        <v/>
      </c>
      <c r="B222" t="n">
        <v>0.4538722616476397</v>
      </c>
    </row>
    <row r="223">
      <c r="A223">
        <f>HYPERLINK("https://stackoverflow.com/q/52085701", "52085701")</f>
        <v/>
      </c>
      <c r="B223" t="n">
        <v>0.3897133013412083</v>
      </c>
    </row>
    <row r="224">
      <c r="A224">
        <f>HYPERLINK("https://stackoverflow.com/q/52088202", "52088202")</f>
        <v/>
      </c>
      <c r="B224" t="n">
        <v>0.3079620067571875</v>
      </c>
    </row>
    <row r="225">
      <c r="A225">
        <f>HYPERLINK("https://stackoverflow.com/q/52213181", "52213181")</f>
        <v/>
      </c>
      <c r="B225" t="n">
        <v>0.3039172855686617</v>
      </c>
    </row>
    <row r="226">
      <c r="A226">
        <f>HYPERLINK("https://stackoverflow.com/q/52264141", "52264141")</f>
        <v/>
      </c>
      <c r="B226" t="n">
        <v>0.3242878886714503</v>
      </c>
    </row>
    <row r="227">
      <c r="A227">
        <f>HYPERLINK("https://stackoverflow.com/q/52282777", "52282777")</f>
        <v/>
      </c>
      <c r="B227" t="n">
        <v>0.4343177429230842</v>
      </c>
    </row>
    <row r="228">
      <c r="A228">
        <f>HYPERLINK("https://stackoverflow.com/q/52296498", "52296498")</f>
        <v/>
      </c>
      <c r="B228" t="n">
        <v>0.4217328565154652</v>
      </c>
    </row>
    <row r="229">
      <c r="A229">
        <f>HYPERLINK("https://stackoverflow.com/q/52353918", "52353918")</f>
        <v/>
      </c>
      <c r="B229" t="n">
        <v>0.2992221171029119</v>
      </c>
    </row>
    <row r="230">
      <c r="A230">
        <f>HYPERLINK("https://stackoverflow.com/q/52648963", "52648963")</f>
        <v/>
      </c>
      <c r="B230" t="n">
        <v>0.4965778360273773</v>
      </c>
    </row>
    <row r="231">
      <c r="A231">
        <f>HYPERLINK("https://stackoverflow.com/q/52720455", "52720455")</f>
        <v/>
      </c>
      <c r="B231" t="n">
        <v>0.492223287525301</v>
      </c>
    </row>
    <row r="232">
      <c r="A232">
        <f>HYPERLINK("https://stackoverflow.com/q/52805378", "52805378")</f>
        <v/>
      </c>
      <c r="B232" t="n">
        <v>0.3325123152709359</v>
      </c>
    </row>
    <row r="233">
      <c r="A233">
        <f>HYPERLINK("https://stackoverflow.com/q/52821168", "52821168")</f>
        <v/>
      </c>
      <c r="B233" t="n">
        <v>0.701096541676252</v>
      </c>
    </row>
    <row r="234">
      <c r="A234">
        <f>HYPERLINK("https://stackoverflow.com/q/52831801", "52831801")</f>
        <v/>
      </c>
      <c r="B234" t="n">
        <v>0.5042708441401251</v>
      </c>
    </row>
    <row r="235">
      <c r="A235">
        <f>HYPERLINK("https://stackoverflow.com/q/52917737", "52917737")</f>
        <v/>
      </c>
      <c r="B235" t="n">
        <v>0.5895925380461463</v>
      </c>
    </row>
    <row r="236">
      <c r="A236">
        <f>HYPERLINK("https://stackoverflow.com/q/52919137", "52919137")</f>
        <v/>
      </c>
      <c r="B236" t="n">
        <v>0.3669805057637757</v>
      </c>
    </row>
    <row r="237">
      <c r="A237">
        <f>HYPERLINK("https://stackoverflow.com/q/52939680", "52939680")</f>
        <v/>
      </c>
      <c r="B237" t="n">
        <v>0.3561904761904762</v>
      </c>
    </row>
    <row r="238">
      <c r="A238">
        <f>HYPERLINK("https://stackoverflow.com/q/53082622", "53082622")</f>
        <v/>
      </c>
      <c r="B238" t="n">
        <v>0.4488969385958292</v>
      </c>
    </row>
    <row r="239">
      <c r="A239">
        <f>HYPERLINK("https://stackoverflow.com/q/53154744", "53154744")</f>
        <v/>
      </c>
      <c r="B239" t="n">
        <v>0.5236838798844076</v>
      </c>
    </row>
    <row r="240">
      <c r="A240">
        <f>HYPERLINK("https://stackoverflow.com/q/53161038", "53161038")</f>
        <v/>
      </c>
      <c r="B240" t="n">
        <v>0.4877319472389895</v>
      </c>
    </row>
    <row r="241">
      <c r="A241">
        <f>HYPERLINK("https://stackoverflow.com/q/53195363", "53195363")</f>
        <v/>
      </c>
      <c r="B241" t="n">
        <v>0.2587991718426501</v>
      </c>
    </row>
    <row r="242">
      <c r="A242">
        <f>HYPERLINK("https://stackoverflow.com/q/53199680", "53199680")</f>
        <v/>
      </c>
      <c r="B242" t="n">
        <v>0.2647557404838958</v>
      </c>
    </row>
    <row r="243">
      <c r="A243">
        <f>HYPERLINK("https://stackoverflow.com/q/53207169", "53207169")</f>
        <v/>
      </c>
      <c r="B243" t="n">
        <v>0.414168834596388</v>
      </c>
    </row>
    <row r="244">
      <c r="A244">
        <f>HYPERLINK("https://stackoverflow.com/q/53244788", "53244788")</f>
        <v/>
      </c>
      <c r="B244" t="n">
        <v>0.3044016661037938</v>
      </c>
    </row>
    <row r="245">
      <c r="A245">
        <f>HYPERLINK("https://stackoverflow.com/q/53287555", "53287555")</f>
        <v/>
      </c>
      <c r="B245" t="n">
        <v>0.4393563818221352</v>
      </c>
    </row>
    <row r="246">
      <c r="A246">
        <f>HYPERLINK("https://stackoverflow.com/q/53398068", "53398068")</f>
        <v/>
      </c>
      <c r="B246" t="n">
        <v>0.514612075359739</v>
      </c>
    </row>
    <row r="247">
      <c r="A247">
        <f>HYPERLINK("https://stackoverflow.com/q/53410290", "53410290")</f>
        <v/>
      </c>
      <c r="B247" t="n">
        <v>0.4068835454974069</v>
      </c>
    </row>
    <row r="248">
      <c r="A248">
        <f>HYPERLINK("https://stackoverflow.com/q/53486490", "53486490")</f>
        <v/>
      </c>
      <c r="B248" t="n">
        <v>0.5779448621553885</v>
      </c>
    </row>
    <row r="249">
      <c r="A249">
        <f>HYPERLINK("https://stackoverflow.com/q/53528663", "53528663")</f>
        <v/>
      </c>
      <c r="B249" t="n">
        <v>0.3914090122620928</v>
      </c>
    </row>
    <row r="250">
      <c r="A250">
        <f>HYPERLINK("https://stackoverflow.com/q/53734879", "53734879")</f>
        <v/>
      </c>
      <c r="B250" t="n">
        <v>0.2728361784965559</v>
      </c>
    </row>
    <row r="251">
      <c r="A251">
        <f>HYPERLINK("https://stackoverflow.com/q/53742356", "53742356")</f>
        <v/>
      </c>
      <c r="B251" t="n">
        <v>0.2882618067803253</v>
      </c>
    </row>
    <row r="252">
      <c r="A252">
        <f>HYPERLINK("https://stackoverflow.com/q/53808662", "53808662")</f>
        <v/>
      </c>
      <c r="B252" t="n">
        <v>0.363343253968254</v>
      </c>
    </row>
    <row r="253">
      <c r="A253">
        <f>HYPERLINK("https://stackoverflow.com/q/53862192", "53862192")</f>
        <v/>
      </c>
      <c r="B253" t="n">
        <v>0.3235529902196569</v>
      </c>
    </row>
    <row r="254">
      <c r="A254">
        <f>HYPERLINK("https://stackoverflow.com/q/53874059", "53874059")</f>
        <v/>
      </c>
      <c r="B254" t="n">
        <v>0.3920855379188712</v>
      </c>
    </row>
    <row r="255">
      <c r="A255">
        <f>HYPERLINK("https://stackoverflow.com/q/53884595", "53884595")</f>
        <v/>
      </c>
      <c r="B255" t="n">
        <v>0.3425568425568425</v>
      </c>
    </row>
    <row r="256">
      <c r="A256">
        <f>HYPERLINK("https://stackoverflow.com/q/53916396", "53916396")</f>
        <v/>
      </c>
      <c r="B256" t="n">
        <v>0.5006122779048544</v>
      </c>
    </row>
    <row r="257">
      <c r="A257">
        <f>HYPERLINK("https://stackoverflow.com/q/53937189", "53937189")</f>
        <v/>
      </c>
      <c r="B257" t="n">
        <v>0.5234126984126986</v>
      </c>
    </row>
    <row r="258">
      <c r="A258">
        <f>HYPERLINK("https://stackoverflow.com/q/53961151", "53961151")</f>
        <v/>
      </c>
      <c r="B258" t="n">
        <v>0.2296856932618522</v>
      </c>
    </row>
    <row r="259">
      <c r="A259">
        <f>HYPERLINK("https://stackoverflow.com/q/54005457", "54005457")</f>
        <v/>
      </c>
      <c r="B259" t="n">
        <v>0.5065487032700147</v>
      </c>
    </row>
    <row r="260">
      <c r="A260">
        <f>HYPERLINK("https://stackoverflow.com/q/54060551", "54060551")</f>
        <v/>
      </c>
      <c r="B260" t="n">
        <v>0.4616977225672877</v>
      </c>
    </row>
    <row r="261">
      <c r="A261">
        <f>HYPERLINK("https://stackoverflow.com/q/54118895", "54118895")</f>
        <v/>
      </c>
      <c r="B261" t="n">
        <v>0.4172955156561714</v>
      </c>
    </row>
    <row r="262">
      <c r="A262">
        <f>HYPERLINK("https://stackoverflow.com/q/54143107", "54143107")</f>
        <v/>
      </c>
      <c r="B262" t="n">
        <v>0.3471960464044896</v>
      </c>
    </row>
    <row r="263">
      <c r="A263">
        <f>HYPERLINK("https://stackoverflow.com/q/54178050", "54178050")</f>
        <v/>
      </c>
      <c r="B263" t="n">
        <v>0.3775953293194672</v>
      </c>
    </row>
    <row r="264">
      <c r="A264">
        <f>HYPERLINK("https://stackoverflow.com/q/54192453", "54192453")</f>
        <v/>
      </c>
      <c r="B264" t="n">
        <v>0.6154023624953857</v>
      </c>
    </row>
    <row r="265">
      <c r="A265">
        <f>HYPERLINK("https://stackoverflow.com/q/54288494", "54288494")</f>
        <v/>
      </c>
      <c r="B265" t="n">
        <v>0.3928571428571428</v>
      </c>
    </row>
    <row r="266">
      <c r="A266">
        <f>HYPERLINK("https://stackoverflow.com/q/54291428", "54291428")</f>
        <v/>
      </c>
      <c r="B266" t="n">
        <v>0.3521070018531947</v>
      </c>
    </row>
    <row r="267">
      <c r="A267">
        <f>HYPERLINK("https://stackoverflow.com/q/54333889", "54333889")</f>
        <v/>
      </c>
      <c r="B267" t="n">
        <v>0.3941197691197691</v>
      </c>
    </row>
    <row r="268">
      <c r="A268">
        <f>HYPERLINK("https://stackoverflow.com/q/54365658", "54365658")</f>
        <v/>
      </c>
      <c r="B268" t="n">
        <v>0.4426599041983657</v>
      </c>
    </row>
    <row r="269">
      <c r="A269">
        <f>HYPERLINK("https://stackoverflow.com/q/54398761", "54398761")</f>
        <v/>
      </c>
      <c r="B269" t="n">
        <v>0.357910906298003</v>
      </c>
    </row>
    <row r="270">
      <c r="A270">
        <f>HYPERLINK("https://stackoverflow.com/q/54406837", "54406837")</f>
        <v/>
      </c>
      <c r="B270" t="n">
        <v>0.5490502211813688</v>
      </c>
    </row>
    <row r="271">
      <c r="A271">
        <f>HYPERLINK("https://stackoverflow.com/q/54446465", "54446465")</f>
        <v/>
      </c>
      <c r="B271" t="n">
        <v>0.2797929067460317</v>
      </c>
    </row>
    <row r="272">
      <c r="A272">
        <f>HYPERLINK("https://stackoverflow.com/q/54477736", "54477736")</f>
        <v/>
      </c>
      <c r="B272" t="n">
        <v>0.5801079662234109</v>
      </c>
    </row>
    <row r="273">
      <c r="A273">
        <f>HYPERLINK("https://stackoverflow.com/q/54484732", "54484732")</f>
        <v/>
      </c>
      <c r="B273" t="n">
        <v>0.365079365079365</v>
      </c>
    </row>
    <row r="274">
      <c r="A274">
        <f>HYPERLINK("https://stackoverflow.com/q/54515593", "54515593")</f>
        <v/>
      </c>
      <c r="B274" t="n">
        <v>0.3390449624759247</v>
      </c>
    </row>
    <row r="275">
      <c r="A275">
        <f>HYPERLINK("https://stackoverflow.com/q/54577461", "54577461")</f>
        <v/>
      </c>
      <c r="B275" t="n">
        <v>0.640319071791153</v>
      </c>
    </row>
    <row r="276">
      <c r="A276">
        <f>HYPERLINK("https://stackoverflow.com/q/54639927", "54639927")</f>
        <v/>
      </c>
      <c r="B276" t="n">
        <v>0.3385093167701864</v>
      </c>
    </row>
    <row r="277">
      <c r="A277">
        <f>HYPERLINK("https://stackoverflow.com/q/54773028", "54773028")</f>
        <v/>
      </c>
      <c r="B277" t="n">
        <v>0.3923195084485407</v>
      </c>
    </row>
    <row r="278">
      <c r="A278">
        <f>HYPERLINK("https://stackoverflow.com/q/54829314", "54829314")</f>
        <v/>
      </c>
      <c r="B278" t="n">
        <v>0.4021164021164021</v>
      </c>
    </row>
    <row r="279">
      <c r="A279">
        <f>HYPERLINK("https://stackoverflow.com/q/54857737", "54857737")</f>
        <v/>
      </c>
      <c r="B279" t="n">
        <v>0.3328571428571429</v>
      </c>
    </row>
    <row r="280">
      <c r="A280">
        <f>HYPERLINK("https://stackoverflow.com/q/54900592", "54900592")</f>
        <v/>
      </c>
      <c r="B280" t="n">
        <v>0.7629688747007182</v>
      </c>
    </row>
    <row r="281">
      <c r="A281">
        <f>HYPERLINK("https://stackoverflow.com/q/54910488", "54910488")</f>
        <v/>
      </c>
      <c r="B281" t="n">
        <v>0.7541002149078158</v>
      </c>
    </row>
    <row r="282">
      <c r="A282">
        <f>HYPERLINK("https://stackoverflow.com/q/54936924", "54936924")</f>
        <v/>
      </c>
      <c r="B282" t="n">
        <v>0.2992552471225457</v>
      </c>
    </row>
    <row r="283">
      <c r="A283">
        <f>HYPERLINK("https://stackoverflow.com/q/54945975", "54945975")</f>
        <v/>
      </c>
      <c r="B283" t="n">
        <v>0.3454136816968676</v>
      </c>
    </row>
    <row r="284">
      <c r="A284">
        <f>HYPERLINK("https://stackoverflow.com/q/54951696", "54951696")</f>
        <v/>
      </c>
      <c r="B284" t="n">
        <v>0.4564604658062602</v>
      </c>
    </row>
    <row r="285">
      <c r="A285">
        <f>HYPERLINK("https://stackoverflow.com/q/54995158", "54995158")</f>
        <v/>
      </c>
      <c r="B285" t="n">
        <v>0.2869761572690442</v>
      </c>
    </row>
    <row r="286">
      <c r="A286">
        <f>HYPERLINK("https://stackoverflow.com/q/55006077", "55006077")</f>
        <v/>
      </c>
      <c r="B286" t="n">
        <v>0.4726909136357955</v>
      </c>
    </row>
    <row r="287">
      <c r="A287">
        <f>HYPERLINK("https://stackoverflow.com/q/55026722", "55026722")</f>
        <v/>
      </c>
      <c r="B287" t="n">
        <v>0.3704104537437871</v>
      </c>
    </row>
    <row r="288">
      <c r="A288">
        <f>HYPERLINK("https://stackoverflow.com/q/55048122", "55048122")</f>
        <v/>
      </c>
      <c r="B288" t="n">
        <v>0.4849393825771778</v>
      </c>
    </row>
    <row r="289">
      <c r="A289">
        <f>HYPERLINK("https://stackoverflow.com/q/55068186", "55068186")</f>
        <v/>
      </c>
      <c r="B289" t="n">
        <v>0.2455080170816211</v>
      </c>
    </row>
    <row r="290">
      <c r="A290">
        <f>HYPERLINK("https://stackoverflow.com/q/55122901", "55122901")</f>
        <v/>
      </c>
      <c r="B290" t="n">
        <v>0.723006462136897</v>
      </c>
    </row>
    <row r="291">
      <c r="A291">
        <f>HYPERLINK("https://stackoverflow.com/q/55126170", "55126170")</f>
        <v/>
      </c>
      <c r="B291" t="n">
        <v>0.5477321032876589</v>
      </c>
    </row>
    <row r="292">
      <c r="A292">
        <f>HYPERLINK("https://stackoverflow.com/q/55179755", "55179755")</f>
        <v/>
      </c>
      <c r="B292" t="n">
        <v>0.2883692029599503</v>
      </c>
    </row>
    <row r="293">
      <c r="A293">
        <f>HYPERLINK("https://stackoverflow.com/q/55220739", "55220739")</f>
        <v/>
      </c>
      <c r="B293" t="n">
        <v>0.4236422014199792</v>
      </c>
    </row>
    <row r="294">
      <c r="A294">
        <f>HYPERLINK("https://stackoverflow.com/q/55283256", "55283256")</f>
        <v/>
      </c>
      <c r="B294" t="n">
        <v>0.6266097634022163</v>
      </c>
    </row>
    <row r="295">
      <c r="A295">
        <f>HYPERLINK("https://stackoverflow.com/q/55283966", "55283966")</f>
        <v/>
      </c>
      <c r="B295" t="n">
        <v>0.5573451602863367</v>
      </c>
    </row>
    <row r="296">
      <c r="A296">
        <f>HYPERLINK("https://stackoverflow.com/q/55286040", "55286040")</f>
        <v/>
      </c>
      <c r="B296" t="n">
        <v>0.3039840817618595</v>
      </c>
    </row>
    <row r="297">
      <c r="A297">
        <f>HYPERLINK("https://stackoverflow.com/q/55297256", "55297256")</f>
        <v/>
      </c>
      <c r="B297" t="n">
        <v>0.4257250893376548</v>
      </c>
    </row>
    <row r="298">
      <c r="A298">
        <f>HYPERLINK("https://stackoverflow.com/q/55308559", "55308559")</f>
        <v/>
      </c>
      <c r="B298" t="n">
        <v>0.619400352733686</v>
      </c>
    </row>
    <row r="299">
      <c r="A299">
        <f>HYPERLINK("https://stackoverflow.com/q/55408264", "55408264")</f>
        <v/>
      </c>
      <c r="B299" t="n">
        <v>0.3620238095238095</v>
      </c>
    </row>
    <row r="300">
      <c r="A300">
        <f>HYPERLINK("https://stackoverflow.com/q/55525227", "55525227")</f>
        <v/>
      </c>
      <c r="B300" t="n">
        <v>0.2744057899498314</v>
      </c>
    </row>
    <row r="301">
      <c r="A301">
        <f>HYPERLINK("https://stackoverflow.com/q/55571946", "55571946")</f>
        <v/>
      </c>
      <c r="B301" t="n">
        <v>0.4612332112332112</v>
      </c>
    </row>
    <row r="302">
      <c r="A302">
        <f>HYPERLINK("https://stackoverflow.com/q/55574590", "55574590")</f>
        <v/>
      </c>
      <c r="B302" t="n">
        <v>0.3587662337662337</v>
      </c>
    </row>
    <row r="303">
      <c r="A303">
        <f>HYPERLINK("https://stackoverflow.com/q/55614003", "55614003")</f>
        <v/>
      </c>
      <c r="B303" t="n">
        <v>0.428968253968254</v>
      </c>
    </row>
    <row r="304">
      <c r="A304">
        <f>HYPERLINK("https://stackoverflow.com/q/55748694", "55748694")</f>
        <v/>
      </c>
      <c r="B304" t="n">
        <v>0.4185773074661964</v>
      </c>
    </row>
    <row r="305">
      <c r="A305">
        <f>HYPERLINK("https://stackoverflow.com/q/55853297", "55853297")</f>
        <v/>
      </c>
      <c r="B305" t="n">
        <v>0.4389654338892917</v>
      </c>
    </row>
    <row r="306">
      <c r="A306">
        <f>HYPERLINK("https://stackoverflow.com/q/55866393", "55866393")</f>
        <v/>
      </c>
      <c r="B306" t="n">
        <v>0.2342054081184516</v>
      </c>
    </row>
    <row r="307">
      <c r="A307">
        <f>HYPERLINK("https://stackoverflow.com/q/55873748", "55873748")</f>
        <v/>
      </c>
      <c r="B307" t="n">
        <v>0.3809316047535944</v>
      </c>
    </row>
    <row r="308">
      <c r="A308">
        <f>HYPERLINK("https://stackoverflow.com/q/55938858", "55938858")</f>
        <v/>
      </c>
      <c r="B308" t="n">
        <v>0.3095238095238096</v>
      </c>
    </row>
    <row r="309">
      <c r="A309">
        <f>HYPERLINK("https://stackoverflow.com/q/55991295", "55991295")</f>
        <v/>
      </c>
      <c r="B309" t="n">
        <v>0.4194372055068573</v>
      </c>
    </row>
    <row r="310">
      <c r="A310">
        <f>HYPERLINK("https://stackoverflow.com/q/56007280", "56007280")</f>
        <v/>
      </c>
      <c r="B310" t="n">
        <v>0.4429135444363871</v>
      </c>
    </row>
    <row r="311">
      <c r="A311">
        <f>HYPERLINK("https://stackoverflow.com/q/56013510", "56013510")</f>
        <v/>
      </c>
      <c r="B311" t="n">
        <v>0.5475545231642793</v>
      </c>
    </row>
    <row r="312">
      <c r="A312">
        <f>HYPERLINK("https://stackoverflow.com/q/56065738", "56065738")</f>
        <v/>
      </c>
      <c r="B312" t="n">
        <v>0.2886147186147187</v>
      </c>
    </row>
    <row r="313">
      <c r="A313">
        <f>HYPERLINK("https://stackoverflow.com/q/56078834", "56078834")</f>
        <v/>
      </c>
      <c r="B313" t="n">
        <v>0.6494055163256685</v>
      </c>
    </row>
    <row r="314">
      <c r="A314">
        <f>HYPERLINK("https://stackoverflow.com/q/56111559", "56111559")</f>
        <v/>
      </c>
      <c r="B314" t="n">
        <v>0.3692921086286015</v>
      </c>
    </row>
    <row r="315">
      <c r="A315">
        <f>HYPERLINK("https://stackoverflow.com/q/56116677", "56116677")</f>
        <v/>
      </c>
      <c r="B315" t="n">
        <v>0.5027137736815156</v>
      </c>
    </row>
    <row r="316">
      <c r="A316">
        <f>HYPERLINK("https://stackoverflow.com/q/56128042", "56128042")</f>
        <v/>
      </c>
      <c r="B316" t="n">
        <v>0.3420441347270615</v>
      </c>
    </row>
    <row r="317">
      <c r="A317">
        <f>HYPERLINK("https://stackoverflow.com/q/56178580", "56178580")</f>
        <v/>
      </c>
      <c r="B317" t="n">
        <v>0.3195191605233446</v>
      </c>
    </row>
    <row r="318">
      <c r="A318">
        <f>HYPERLINK("https://stackoverflow.com/q/56298441", "56298441")</f>
        <v/>
      </c>
      <c r="B318" t="n">
        <v>0.7117460317460317</v>
      </c>
    </row>
    <row r="319">
      <c r="A319">
        <f>HYPERLINK("https://stackoverflow.com/q/56300912", "56300912")</f>
        <v/>
      </c>
      <c r="B319" t="n">
        <v>0.3521761392729135</v>
      </c>
    </row>
    <row r="320">
      <c r="A320">
        <f>HYPERLINK("https://stackoverflow.com/q/56363028", "56363028")</f>
        <v/>
      </c>
      <c r="B320" t="n">
        <v>0.387848035389019</v>
      </c>
    </row>
    <row r="321">
      <c r="A321">
        <f>HYPERLINK("https://stackoverflow.com/q/56377658", "56377658")</f>
        <v/>
      </c>
      <c r="B321" t="n">
        <v>0.3993729178914364</v>
      </c>
    </row>
    <row r="322">
      <c r="A322">
        <f>HYPERLINK("https://stackoverflow.com/q/56467589", "56467589")</f>
        <v/>
      </c>
      <c r="B322" t="n">
        <v>0.5162221844742653</v>
      </c>
    </row>
    <row r="323">
      <c r="A323">
        <f>HYPERLINK("https://stackoverflow.com/q/56481283", "56481283")</f>
        <v/>
      </c>
      <c r="B323" t="n">
        <v>0.6499927188000582</v>
      </c>
    </row>
    <row r="324">
      <c r="A324">
        <f>HYPERLINK("https://stackoverflow.com/q/56513338", "56513338")</f>
        <v/>
      </c>
      <c r="B324" t="n">
        <v>0.4738179969496695</v>
      </c>
    </row>
    <row r="325">
      <c r="A325">
        <f>HYPERLINK("https://stackoverflow.com/q/56577667", "56577667")</f>
        <v/>
      </c>
      <c r="B325" t="n">
        <v>0.6339408191260043</v>
      </c>
    </row>
    <row r="326">
      <c r="A326">
        <f>HYPERLINK("https://stackoverflow.com/q/56580338", "56580338")</f>
        <v/>
      </c>
      <c r="B326" t="n">
        <v>0.4452434217534889</v>
      </c>
    </row>
    <row r="327">
      <c r="A327">
        <f>HYPERLINK("https://stackoverflow.com/q/56600624", "56600624")</f>
        <v/>
      </c>
      <c r="B327" t="n">
        <v>0.3027648250200179</v>
      </c>
    </row>
    <row r="328">
      <c r="A328">
        <f>HYPERLINK("https://stackoverflow.com/q/56603585", "56603585")</f>
        <v/>
      </c>
      <c r="B328" t="n">
        <v>0.654129284564067</v>
      </c>
    </row>
    <row r="329">
      <c r="A329">
        <f>HYPERLINK("https://stackoverflow.com/q/56646153", "56646153")</f>
        <v/>
      </c>
      <c r="B329" t="n">
        <v>0.4776241679467486</v>
      </c>
    </row>
    <row r="330">
      <c r="A330">
        <f>HYPERLINK("https://stackoverflow.com/q/56650002", "56650002")</f>
        <v/>
      </c>
      <c r="B330" t="n">
        <v>0.3103136989392913</v>
      </c>
    </row>
    <row r="331">
      <c r="A331">
        <f>HYPERLINK("https://stackoverflow.com/q/56650929", "56650929")</f>
        <v/>
      </c>
      <c r="B331" t="n">
        <v>0.4041740152851264</v>
      </c>
    </row>
    <row r="332">
      <c r="A332">
        <f>HYPERLINK("https://stackoverflow.com/q/56662340", "56662340")</f>
        <v/>
      </c>
      <c r="B332" t="n">
        <v>0.382399194816632</v>
      </c>
    </row>
    <row r="333">
      <c r="A333">
        <f>HYPERLINK("https://stackoverflow.com/q/56674480", "56674480")</f>
        <v/>
      </c>
      <c r="B333" t="n">
        <v>0.4892258579409418</v>
      </c>
    </row>
    <row r="334">
      <c r="A334">
        <f>HYPERLINK("https://stackoverflow.com/q/56722062", "56722062")</f>
        <v/>
      </c>
      <c r="B334" t="n">
        <v>0.4374807987711214</v>
      </c>
    </row>
    <row r="335">
      <c r="A335">
        <f>HYPERLINK("https://stackoverflow.com/q/56846426", "56846426")</f>
        <v/>
      </c>
      <c r="B335" t="n">
        <v>0.3840228987769971</v>
      </c>
    </row>
    <row r="336">
      <c r="A336">
        <f>HYPERLINK("https://stackoverflow.com/q/56852112", "56852112")</f>
        <v/>
      </c>
      <c r="B336" t="n">
        <v>0.4379704379704379</v>
      </c>
    </row>
    <row r="337">
      <c r="A337">
        <f>HYPERLINK("https://stackoverflow.com/q/56854441", "56854441")</f>
        <v/>
      </c>
      <c r="B337" t="n">
        <v>0.6239286202385834</v>
      </c>
    </row>
    <row r="338">
      <c r="A338">
        <f>HYPERLINK("https://stackoverflow.com/q/56860758", "56860758")</f>
        <v/>
      </c>
      <c r="B338" t="n">
        <v>0.6379344986939923</v>
      </c>
    </row>
    <row r="339">
      <c r="A339">
        <f>HYPERLINK("https://stackoverflow.com/q/56937356", "56937356")</f>
        <v/>
      </c>
      <c r="B339" t="n">
        <v>0.2018287358093183</v>
      </c>
    </row>
    <row r="340">
      <c r="A340">
        <f>HYPERLINK("https://stackoverflow.com/q/56938161", "56938161")</f>
        <v/>
      </c>
      <c r="B340" t="n">
        <v>0.3440819897512811</v>
      </c>
    </row>
    <row r="341">
      <c r="A341">
        <f>HYPERLINK("https://stackoverflow.com/q/56958117", "56958117")</f>
        <v/>
      </c>
      <c r="B341" t="n">
        <v>0.2809042809042809</v>
      </c>
    </row>
    <row r="342">
      <c r="A342">
        <f>HYPERLINK("https://stackoverflow.com/q/56969396", "56969396")</f>
        <v/>
      </c>
      <c r="B342" t="n">
        <v>0.5485681974231593</v>
      </c>
    </row>
    <row r="343">
      <c r="A343">
        <f>HYPERLINK("https://stackoverflow.com/q/56970311", "56970311")</f>
        <v/>
      </c>
      <c r="B343" t="n">
        <v>0.330954330954331</v>
      </c>
    </row>
    <row r="344">
      <c r="A344">
        <f>HYPERLINK("https://stackoverflow.com/q/56988325", "56988325")</f>
        <v/>
      </c>
      <c r="B344" t="n">
        <v>0.3684981684981685</v>
      </c>
    </row>
    <row r="345">
      <c r="A345">
        <f>HYPERLINK("https://stackoverflow.com/q/56993150", "56993150")</f>
        <v/>
      </c>
      <c r="B345" t="n">
        <v>0.3399675659737579</v>
      </c>
    </row>
    <row r="346">
      <c r="A346">
        <f>HYPERLINK("https://stackoverflow.com/q/57017120", "57017120")</f>
        <v/>
      </c>
      <c r="B346" t="n">
        <v>0.3029651675485008</v>
      </c>
    </row>
    <row r="347">
      <c r="A347">
        <f>HYPERLINK("https://stackoverflow.com/q/57043373", "57043373")</f>
        <v/>
      </c>
      <c r="B347" t="n">
        <v>0.5899413761184821</v>
      </c>
    </row>
    <row r="348">
      <c r="A348">
        <f>HYPERLINK("https://stackoverflow.com/q/57046996", "57046996")</f>
        <v/>
      </c>
      <c r="B348" t="n">
        <v>0.5101321988930059</v>
      </c>
    </row>
    <row r="349">
      <c r="A349">
        <f>HYPERLINK("https://stackoverflow.com/q/57072506", "57072506")</f>
        <v/>
      </c>
      <c r="B349" t="n">
        <v>0.3224009250499316</v>
      </c>
    </row>
    <row r="350">
      <c r="A350">
        <f>HYPERLINK("https://stackoverflow.com/q/57085012", "57085012")</f>
        <v/>
      </c>
      <c r="B350" t="n">
        <v>0.3284183385706228</v>
      </c>
    </row>
    <row r="351">
      <c r="A351">
        <f>HYPERLINK("https://stackoverflow.com/q/57089313", "57089313")</f>
        <v/>
      </c>
      <c r="B351" t="n">
        <v>0.3566490835079607</v>
      </c>
    </row>
    <row r="352">
      <c r="A352">
        <f>HYPERLINK("https://stackoverflow.com/q/57098814", "57098814")</f>
        <v/>
      </c>
      <c r="B352" t="n">
        <v>0.421792328042328</v>
      </c>
    </row>
    <row r="353">
      <c r="A353">
        <f>HYPERLINK("https://stackoverflow.com/q/57126292", "57126292")</f>
        <v/>
      </c>
      <c r="B353" t="n">
        <v>0.4081309636865192</v>
      </c>
    </row>
    <row r="354">
      <c r="A354">
        <f>HYPERLINK("https://stackoverflow.com/q/57127349", "57127349")</f>
        <v/>
      </c>
      <c r="B354" t="n">
        <v>0.4650508018117273</v>
      </c>
    </row>
    <row r="355">
      <c r="A355">
        <f>HYPERLINK("https://stackoverflow.com/q/57129117", "57129117")</f>
        <v/>
      </c>
      <c r="B355" t="n">
        <v>0.3215358215358216</v>
      </c>
    </row>
    <row r="356">
      <c r="A356">
        <f>HYPERLINK("https://stackoverflow.com/q/57156494", "57156494")</f>
        <v/>
      </c>
      <c r="B356" t="n">
        <v>0.3943680680082354</v>
      </c>
    </row>
    <row r="357">
      <c r="A357">
        <f>HYPERLINK("https://stackoverflow.com/q/57171261", "57171261")</f>
        <v/>
      </c>
      <c r="B357" t="n">
        <v>0.4086523498288204</v>
      </c>
    </row>
    <row r="358">
      <c r="A358">
        <f>HYPERLINK("https://stackoverflow.com/q/57212629", "57212629")</f>
        <v/>
      </c>
      <c r="B358" t="n">
        <v>0.393126830020034</v>
      </c>
    </row>
    <row r="359">
      <c r="A359">
        <f>HYPERLINK("https://stackoverflow.com/q/57248253", "57248253")</f>
        <v/>
      </c>
      <c r="B359" t="n">
        <v>0.302890310352997</v>
      </c>
    </row>
    <row r="360">
      <c r="A360">
        <f>HYPERLINK("https://stackoverflow.com/q/57264711", "57264711")</f>
        <v/>
      </c>
      <c r="B360" t="n">
        <v>0.2503548845012259</v>
      </c>
    </row>
    <row r="361">
      <c r="A361">
        <f>HYPERLINK("https://stackoverflow.com/q/57282075", "57282075")</f>
        <v/>
      </c>
      <c r="B361" t="n">
        <v>0.4666379372261726</v>
      </c>
    </row>
    <row r="362">
      <c r="A362">
        <f>HYPERLINK("https://stackoverflow.com/q/57289721", "57289721")</f>
        <v/>
      </c>
      <c r="B362" t="n">
        <v>0.8155801803600546</v>
      </c>
    </row>
    <row r="363">
      <c r="A363">
        <f>HYPERLINK("https://stackoverflow.com/q/57290189", "57290189")</f>
        <v/>
      </c>
      <c r="B363" t="n">
        <v>0.3515292295780101</v>
      </c>
    </row>
    <row r="364">
      <c r="A364">
        <f>HYPERLINK("https://stackoverflow.com/q/57310081", "57310081")</f>
        <v/>
      </c>
      <c r="B364" t="n">
        <v>0.4145843155744146</v>
      </c>
    </row>
    <row r="365">
      <c r="A365">
        <f>HYPERLINK("https://stackoverflow.com/q/57316318", "57316318")</f>
        <v/>
      </c>
      <c r="B365" t="n">
        <v>0.4832586130296054</v>
      </c>
    </row>
    <row r="366">
      <c r="A366">
        <f>HYPERLINK("https://stackoverflow.com/q/57363284", "57363284")</f>
        <v/>
      </c>
      <c r="B366" t="n">
        <v>0.6179413179413179</v>
      </c>
    </row>
    <row r="367">
      <c r="A367">
        <f>HYPERLINK("https://stackoverflow.com/q/57410420", "57410420")</f>
        <v/>
      </c>
      <c r="B367" t="n">
        <v>0.3641760227126081</v>
      </c>
    </row>
    <row r="368">
      <c r="A368">
        <f>HYPERLINK("https://stackoverflow.com/q/57419147", "57419147")</f>
        <v/>
      </c>
      <c r="B368" t="n">
        <v>0.3981657848324514</v>
      </c>
    </row>
    <row r="369">
      <c r="A369">
        <f>HYPERLINK("https://stackoverflow.com/q/57430993", "57430993")</f>
        <v/>
      </c>
      <c r="B369" t="n">
        <v>0.4029481453523726</v>
      </c>
    </row>
    <row r="370">
      <c r="A370">
        <f>HYPERLINK("https://stackoverflow.com/q/57483160", "57483160")</f>
        <v/>
      </c>
      <c r="B370" t="n">
        <v>0.4789005032907472</v>
      </c>
    </row>
    <row r="371">
      <c r="A371">
        <f>HYPERLINK("https://stackoverflow.com/q/57516377", "57516377")</f>
        <v/>
      </c>
      <c r="B371" t="n">
        <v>0.4052781004000516</v>
      </c>
    </row>
    <row r="372">
      <c r="A372">
        <f>HYPERLINK("https://stackoverflow.com/q/57516603", "57516603")</f>
        <v/>
      </c>
      <c r="B372" t="n">
        <v>0.3139192555534968</v>
      </c>
    </row>
    <row r="373">
      <c r="A373">
        <f>HYPERLINK("https://stackoverflow.com/q/57609094", "57609094")</f>
        <v/>
      </c>
      <c r="B373" t="n">
        <v>0.6266935804508059</v>
      </c>
    </row>
    <row r="374">
      <c r="A374">
        <f>HYPERLINK("https://stackoverflow.com/q/57624459", "57624459")</f>
        <v/>
      </c>
      <c r="B374" t="n">
        <v>0.4877564281073054</v>
      </c>
    </row>
    <row r="375">
      <c r="A375">
        <f>HYPERLINK("https://stackoverflow.com/q/57676928", "57676928")</f>
        <v/>
      </c>
      <c r="B375" t="n">
        <v>0.3267910767910769</v>
      </c>
    </row>
    <row r="376">
      <c r="A376">
        <f>HYPERLINK("https://stackoverflow.com/q/57710817", "57710817")</f>
        <v/>
      </c>
      <c r="B376" t="n">
        <v>0.6050793650793651</v>
      </c>
    </row>
    <row r="377">
      <c r="A377">
        <f>HYPERLINK("https://stackoverflow.com/q/57754071", "57754071")</f>
        <v/>
      </c>
      <c r="B377" t="n">
        <v>0.5609740549499586</v>
      </c>
    </row>
    <row r="378">
      <c r="A378">
        <f>HYPERLINK("https://stackoverflow.com/q/57802832", "57802832")</f>
        <v/>
      </c>
      <c r="B378" t="n">
        <v>0.7427552060579584</v>
      </c>
    </row>
    <row r="379">
      <c r="A379">
        <f>HYPERLINK("https://stackoverflow.com/q/57825080", "57825080")</f>
        <v/>
      </c>
      <c r="B379" t="n">
        <v>0.7722040470132073</v>
      </c>
    </row>
    <row r="380">
      <c r="A380">
        <f>HYPERLINK("https://stackoverflow.com/q/57931047", "57931047")</f>
        <v/>
      </c>
      <c r="B380" t="n">
        <v>0.3729963729963729</v>
      </c>
    </row>
    <row r="381">
      <c r="A381">
        <f>HYPERLINK("https://stackoverflow.com/q/57958985", "57958985")</f>
        <v/>
      </c>
      <c r="B381" t="n">
        <v>0.5264907764907766</v>
      </c>
    </row>
    <row r="382">
      <c r="A382">
        <f>HYPERLINK("https://stackoverflow.com/q/58004108", "58004108")</f>
        <v/>
      </c>
      <c r="B382" t="n">
        <v>0.5031135531135531</v>
      </c>
    </row>
    <row r="383">
      <c r="A383">
        <f>HYPERLINK("https://stackoverflow.com/q/58054024", "58054024")</f>
        <v/>
      </c>
      <c r="B383" t="n">
        <v>0.3944215984266047</v>
      </c>
    </row>
    <row r="384">
      <c r="A384">
        <f>HYPERLINK("https://stackoverflow.com/q/58101336", "58101336")</f>
        <v/>
      </c>
      <c r="B384" t="n">
        <v>0.724155272670124</v>
      </c>
    </row>
    <row r="385">
      <c r="A385">
        <f>HYPERLINK("https://stackoverflow.com/q/58102357", "58102357")</f>
        <v/>
      </c>
      <c r="B385" t="n">
        <v>0.6502937132858392</v>
      </c>
    </row>
    <row r="386">
      <c r="A386">
        <f>HYPERLINK("https://stackoverflow.com/q/58116800", "58116800")</f>
        <v/>
      </c>
      <c r="B386" t="n">
        <v>0.3175647451963242</v>
      </c>
    </row>
    <row r="387">
      <c r="A387">
        <f>HYPERLINK("https://stackoverflow.com/q/58118966", "58118966")</f>
        <v/>
      </c>
      <c r="B387" t="n">
        <v>0.6639939609091281</v>
      </c>
    </row>
    <row r="388">
      <c r="A388">
        <f>HYPERLINK("https://stackoverflow.com/q/58143390", "58143390")</f>
        <v/>
      </c>
      <c r="B388" t="n">
        <v>0.2092710231283137</v>
      </c>
    </row>
    <row r="389">
      <c r="A389">
        <f>HYPERLINK("https://stackoverflow.com/q/58161171", "58161171")</f>
        <v/>
      </c>
      <c r="B389" t="n">
        <v>0.7441206136858313</v>
      </c>
    </row>
    <row r="390">
      <c r="A390">
        <f>HYPERLINK("https://stackoverflow.com/q/58181033", "58181033")</f>
        <v/>
      </c>
      <c r="B390" t="n">
        <v>0.5181042761113935</v>
      </c>
    </row>
    <row r="391">
      <c r="A391">
        <f>HYPERLINK("https://stackoverflow.com/q/58205707", "58205707")</f>
        <v/>
      </c>
      <c r="B391" t="n">
        <v>0.4152477152477153</v>
      </c>
    </row>
    <row r="392">
      <c r="A392">
        <f>HYPERLINK("https://stackoverflow.com/q/58221451", "58221451")</f>
        <v/>
      </c>
      <c r="B392" t="n">
        <v>0.3522235340417159</v>
      </c>
    </row>
    <row r="393">
      <c r="A393">
        <f>HYPERLINK("https://stackoverflow.com/q/58251535", "58251535")</f>
        <v/>
      </c>
      <c r="B393" t="n">
        <v>0.5585874799357945</v>
      </c>
    </row>
    <row r="394">
      <c r="A394">
        <f>HYPERLINK("https://stackoverflow.com/q/58292569", "58292569")</f>
        <v/>
      </c>
      <c r="B394" t="n">
        <v>0.4748144871983881</v>
      </c>
    </row>
    <row r="395">
      <c r="A395">
        <f>HYPERLINK("https://stackoverflow.com/q/58325530", "58325530")</f>
        <v/>
      </c>
      <c r="B395" t="n">
        <v>0.361038961038961</v>
      </c>
    </row>
    <row r="396">
      <c r="A396">
        <f>HYPERLINK("https://stackoverflow.com/q/58372921", "58372921")</f>
        <v/>
      </c>
      <c r="B396" t="n">
        <v>0.3731142594778959</v>
      </c>
    </row>
    <row r="397">
      <c r="A397">
        <f>HYPERLINK("https://stackoverflow.com/q/58379764", "58379764")</f>
        <v/>
      </c>
      <c r="B397" t="n">
        <v>0.2147225862822193</v>
      </c>
    </row>
    <row r="398">
      <c r="A398">
        <f>HYPERLINK("https://stackoverflow.com/q/58401391", "58401391")</f>
        <v/>
      </c>
      <c r="B398" t="n">
        <v>0.4991516796742451</v>
      </c>
    </row>
    <row r="399">
      <c r="A399">
        <f>HYPERLINK("https://stackoverflow.com/q/58418959", "58418959")</f>
        <v/>
      </c>
      <c r="B399" t="n">
        <v>0.3786540257128492</v>
      </c>
    </row>
    <row r="400">
      <c r="A400">
        <f>HYPERLINK("https://stackoverflow.com/q/58454150", "58454150")</f>
        <v/>
      </c>
      <c r="B400" t="n">
        <v>0.2801737047020067</v>
      </c>
    </row>
    <row r="401">
      <c r="A401">
        <f>HYPERLINK("https://stackoverflow.com/q/58496141", "58496141")</f>
        <v/>
      </c>
      <c r="B401" t="n">
        <v>0.3934545144222564</v>
      </c>
    </row>
    <row r="402">
      <c r="A402">
        <f>HYPERLINK("https://stackoverflow.com/q/58512106", "58512106")</f>
        <v/>
      </c>
      <c r="B402" t="n">
        <v>0.4507162214479287</v>
      </c>
    </row>
    <row r="403">
      <c r="A403">
        <f>HYPERLINK("https://stackoverflow.com/q/58596586", "58596586")</f>
        <v/>
      </c>
      <c r="B403" t="n">
        <v>0.2567615500576395</v>
      </c>
    </row>
    <row r="404">
      <c r="A404">
        <f>HYPERLINK("https://stackoverflow.com/q/58773119", "58773119")</f>
        <v/>
      </c>
      <c r="B404" t="n">
        <v>0.3438375350140055</v>
      </c>
    </row>
    <row r="405">
      <c r="A405">
        <f>HYPERLINK("https://stackoverflow.com/q/58804879", "58804879")</f>
        <v/>
      </c>
      <c r="B405" t="n">
        <v>0.358382257012394</v>
      </c>
    </row>
    <row r="406">
      <c r="A406">
        <f>HYPERLINK("https://stackoverflow.com/q/58867149", "58867149")</f>
        <v/>
      </c>
      <c r="B406" t="n">
        <v>0.5997668827857506</v>
      </c>
    </row>
    <row r="407">
      <c r="A407">
        <f>HYPERLINK("https://stackoverflow.com/q/58885227", "58885227")</f>
        <v/>
      </c>
      <c r="B407" t="n">
        <v>0.3309126984126983</v>
      </c>
    </row>
    <row r="408">
      <c r="A408">
        <f>HYPERLINK("https://stackoverflow.com/q/58927398", "58927398")</f>
        <v/>
      </c>
      <c r="B408" t="n">
        <v>0.3778998778998778</v>
      </c>
    </row>
    <row r="409">
      <c r="A409">
        <f>HYPERLINK("https://stackoverflow.com/q/58945570", "58945570")</f>
        <v/>
      </c>
      <c r="B409" t="n">
        <v>0.4212280404451223</v>
      </c>
    </row>
    <row r="410">
      <c r="A410">
        <f>HYPERLINK("https://stackoverflow.com/q/58965067", "58965067")</f>
        <v/>
      </c>
      <c r="B410" t="n">
        <v>0.6464352972827548</v>
      </c>
    </row>
    <row r="411">
      <c r="A411">
        <f>HYPERLINK("https://stackoverflow.com/q/59053286", "59053286")</f>
        <v/>
      </c>
      <c r="B411" t="n">
        <v>0.3918992884510126</v>
      </c>
    </row>
    <row r="412">
      <c r="A412">
        <f>HYPERLINK("https://stackoverflow.com/q/59164289", "59164289")</f>
        <v/>
      </c>
      <c r="B412" t="n">
        <v>0.4058201058201057</v>
      </c>
    </row>
    <row r="413">
      <c r="A413">
        <f>HYPERLINK("https://stackoverflow.com/q/59165271", "59165271")</f>
        <v/>
      </c>
      <c r="B413" t="n">
        <v>0.5928571428571427</v>
      </c>
    </row>
    <row r="414">
      <c r="A414">
        <f>HYPERLINK("https://stackoverflow.com/q/59186116", "59186116")</f>
        <v/>
      </c>
      <c r="B414" t="n">
        <v>0.2907203907203908</v>
      </c>
    </row>
    <row r="415">
      <c r="A415">
        <f>HYPERLINK("https://stackoverflow.com/q/59192422", "59192422")</f>
        <v/>
      </c>
      <c r="B415" t="n">
        <v>0.3323996265172736</v>
      </c>
    </row>
    <row r="416">
      <c r="A416">
        <f>HYPERLINK("https://stackoverflow.com/q/59194640", "59194640")</f>
        <v/>
      </c>
      <c r="B416" t="n">
        <v>0.502954466458116</v>
      </c>
    </row>
    <row r="417">
      <c r="A417">
        <f>HYPERLINK("https://stackoverflow.com/q/59249246", "59249246")</f>
        <v/>
      </c>
      <c r="B417" t="n">
        <v>0.2828396450443695</v>
      </c>
    </row>
    <row r="418">
      <c r="A418">
        <f>HYPERLINK("https://stackoverflow.com/q/59249634", "59249634")</f>
        <v/>
      </c>
      <c r="B418" t="n">
        <v>0.6602863367569249</v>
      </c>
    </row>
    <row r="419">
      <c r="A419">
        <f>HYPERLINK("https://stackoverflow.com/q/59283319", "59283319")</f>
        <v/>
      </c>
      <c r="B419" t="n">
        <v>0.2721674876847291</v>
      </c>
    </row>
    <row r="420">
      <c r="A420">
        <f>HYPERLINK("https://stackoverflow.com/q/59283400", "59283400")</f>
        <v/>
      </c>
      <c r="B420" t="n">
        <v>0.5962179110327257</v>
      </c>
    </row>
    <row r="421">
      <c r="A421">
        <f>HYPERLINK("https://stackoverflow.com/q/59369955", "59369955")</f>
        <v/>
      </c>
      <c r="B421" t="n">
        <v>0.2786596119929453</v>
      </c>
    </row>
    <row r="422">
      <c r="A422">
        <f>HYPERLINK("https://stackoverflow.com/q/59462274", "59462274")</f>
        <v/>
      </c>
      <c r="B422" t="n">
        <v>0.3221569906501413</v>
      </c>
    </row>
    <row r="423">
      <c r="A423">
        <f>HYPERLINK("https://stackoverflow.com/q/59640223", "59640223")</f>
        <v/>
      </c>
      <c r="B423" t="n">
        <v>0.5264079534542169</v>
      </c>
    </row>
    <row r="424">
      <c r="A424">
        <f>HYPERLINK("https://stackoverflow.com/q/59729377", "59729377")</f>
        <v/>
      </c>
      <c r="B424" t="n">
        <v>0.5228247016568184</v>
      </c>
    </row>
    <row r="425">
      <c r="A425">
        <f>HYPERLINK("https://stackoverflow.com/q/59756844", "59756844")</f>
        <v/>
      </c>
      <c r="B425" t="n">
        <v>0.59930669585842</v>
      </c>
    </row>
    <row r="426">
      <c r="A426">
        <f>HYPERLINK("https://stackoverflow.com/q/59771214", "59771214")</f>
        <v/>
      </c>
      <c r="B426" t="n">
        <v>0.3205636955636956</v>
      </c>
    </row>
    <row r="427">
      <c r="A427">
        <f>HYPERLINK("https://stackoverflow.com/q/59845710", "59845710")</f>
        <v/>
      </c>
      <c r="B427" t="n">
        <v>0.4265532100583647</v>
      </c>
    </row>
    <row r="428">
      <c r="A428">
        <f>HYPERLINK("https://stackoverflow.com/q/59852901", "59852901")</f>
        <v/>
      </c>
      <c r="B428" t="n">
        <v>0.5262563523433089</v>
      </c>
    </row>
    <row r="429">
      <c r="A429">
        <f>HYPERLINK("https://stackoverflow.com/q/59865791", "59865791")</f>
        <v/>
      </c>
      <c r="B429" t="n">
        <v>0.3264044562190069</v>
      </c>
    </row>
    <row r="430">
      <c r="A430">
        <f>HYPERLINK("https://stackoverflow.com/q/59873880", "59873880")</f>
        <v/>
      </c>
      <c r="B430" t="n">
        <v>0.4941391941391942</v>
      </c>
    </row>
    <row r="431">
      <c r="A431">
        <f>HYPERLINK("https://stackoverflow.com/q/59899279", "59899279")</f>
        <v/>
      </c>
      <c r="B431" t="n">
        <v>0.8243653658816114</v>
      </c>
    </row>
    <row r="432">
      <c r="A432">
        <f>HYPERLINK("https://stackoverflow.com/q/59904208", "59904208")</f>
        <v/>
      </c>
      <c r="B432" t="n">
        <v>0.6273226510193334</v>
      </c>
    </row>
    <row r="433">
      <c r="A433">
        <f>HYPERLINK("https://stackoverflow.com/q/59960130", "59960130")</f>
        <v/>
      </c>
      <c r="B433" t="n">
        <v>0.335120086428987</v>
      </c>
    </row>
    <row r="434">
      <c r="A434">
        <f>HYPERLINK("https://stackoverflow.com/q/59965143", "59965143")</f>
        <v/>
      </c>
      <c r="B434" t="n">
        <v>0.3074850735401194</v>
      </c>
    </row>
    <row r="435">
      <c r="A435">
        <f>HYPERLINK("https://stackoverflow.com/q/60005455", "60005455")</f>
        <v/>
      </c>
      <c r="B435" t="n">
        <v>0.3790441495359528</v>
      </c>
    </row>
    <row r="436">
      <c r="A436">
        <f>HYPERLINK("https://stackoverflow.com/q/60169520", "60169520")</f>
        <v/>
      </c>
      <c r="B436" t="n">
        <v>0.2950833763108132</v>
      </c>
    </row>
    <row r="437">
      <c r="A437">
        <f>HYPERLINK("https://stackoverflow.com/q/60177700", "60177700")</f>
        <v/>
      </c>
      <c r="B437" t="n">
        <v>0.428968253968254</v>
      </c>
    </row>
    <row r="438">
      <c r="A438">
        <f>HYPERLINK("https://stackoverflow.com/q/60210752", "60210752")</f>
        <v/>
      </c>
      <c r="B438" t="n">
        <v>0.4359254405125965</v>
      </c>
    </row>
    <row r="439">
      <c r="A439">
        <f>HYPERLINK("https://stackoverflow.com/q/60211732", "60211732")</f>
        <v/>
      </c>
      <c r="B439" t="n">
        <v>0.2692130502156887</v>
      </c>
    </row>
    <row r="440">
      <c r="A440">
        <f>HYPERLINK("https://stackoverflow.com/q/60312818", "60312818")</f>
        <v/>
      </c>
      <c r="B440" t="n">
        <v>0.674870344177275</v>
      </c>
    </row>
    <row r="441">
      <c r="A441">
        <f>HYPERLINK("https://stackoverflow.com/q/60318597", "60318597")</f>
        <v/>
      </c>
      <c r="B441" t="n">
        <v>0.3506151967690429</v>
      </c>
    </row>
    <row r="442">
      <c r="A442">
        <f>HYPERLINK("https://stackoverflow.com/q/60333516", "60333516")</f>
        <v/>
      </c>
      <c r="B442" t="n">
        <v>0.3189935064935065</v>
      </c>
    </row>
    <row r="443">
      <c r="A443">
        <f>HYPERLINK("https://stackoverflow.com/q/60357457", "60357457")</f>
        <v/>
      </c>
      <c r="B443" t="n">
        <v>0.3704892693656738</v>
      </c>
    </row>
    <row r="444">
      <c r="A444">
        <f>HYPERLINK("https://stackoverflow.com/q/60361840", "60361840")</f>
        <v/>
      </c>
      <c r="B444" t="n">
        <v>0.6174334140435834</v>
      </c>
    </row>
    <row r="445">
      <c r="A445">
        <f>HYPERLINK("https://stackoverflow.com/q/60411724", "60411724")</f>
        <v/>
      </c>
      <c r="B445" t="n">
        <v>0.5847109137264579</v>
      </c>
    </row>
    <row r="446">
      <c r="A446">
        <f>HYPERLINK("https://stackoverflow.com/q/60495312", "60495312")</f>
        <v/>
      </c>
      <c r="B446" t="n">
        <v>0.5958898857449583</v>
      </c>
    </row>
    <row r="447">
      <c r="A447">
        <f>HYPERLINK("https://stackoverflow.com/q/60500627", "60500627")</f>
        <v/>
      </c>
      <c r="B447" t="n">
        <v>0.4430610164555118</v>
      </c>
    </row>
    <row r="448">
      <c r="A448">
        <f>HYPERLINK("https://stackoverflow.com/q/60567487", "60567487")</f>
        <v/>
      </c>
      <c r="B448" t="n">
        <v>0.2774081322026528</v>
      </c>
    </row>
    <row r="449">
      <c r="A449">
        <f>HYPERLINK("https://stackoverflow.com/q/60601201", "60601201")</f>
        <v/>
      </c>
      <c r="B449" t="n">
        <v>0.5021352026428169</v>
      </c>
    </row>
    <row r="450">
      <c r="A450">
        <f>HYPERLINK("https://stackoverflow.com/q/60609166", "60609166")</f>
        <v/>
      </c>
      <c r="B450" t="n">
        <v>0.3058201058201058</v>
      </c>
    </row>
    <row r="451">
      <c r="A451">
        <f>HYPERLINK("https://stackoverflow.com/q/60706826", "60706826")</f>
        <v/>
      </c>
      <c r="B451" t="n">
        <v>0.4162157287157287</v>
      </c>
    </row>
    <row r="452">
      <c r="A452">
        <f>HYPERLINK("https://stackoverflow.com/q/60769225", "60769225")</f>
        <v/>
      </c>
      <c r="B452" t="n">
        <v>0.2739940937615356</v>
      </c>
    </row>
    <row r="453">
      <c r="A453">
        <f>HYPERLINK("https://stackoverflow.com/q/60811345", "60811345")</f>
        <v/>
      </c>
      <c r="B453" t="n">
        <v>0.4588099671898554</v>
      </c>
    </row>
    <row r="454">
      <c r="A454">
        <f>HYPERLINK("https://stackoverflow.com/q/60836488", "60836488")</f>
        <v/>
      </c>
      <c r="B454" t="n">
        <v>0.4863427604544356</v>
      </c>
    </row>
    <row r="455">
      <c r="A455">
        <f>HYPERLINK("https://stackoverflow.com/q/60881303", "60881303")</f>
        <v/>
      </c>
      <c r="B455" t="n">
        <v>0.3079088224437062</v>
      </c>
    </row>
    <row r="456">
      <c r="A456">
        <f>HYPERLINK("https://stackoverflow.com/q/60973579", "60973579")</f>
        <v/>
      </c>
      <c r="B456" t="n">
        <v>0.3773600668337511</v>
      </c>
    </row>
    <row r="457">
      <c r="A457">
        <f>HYPERLINK("https://stackoverflow.com/q/61011463", "61011463")</f>
        <v/>
      </c>
      <c r="B457" t="n">
        <v>0.3023399014778326</v>
      </c>
    </row>
    <row r="458">
      <c r="A458">
        <f>HYPERLINK("https://stackoverflow.com/q/61074680", "61074680")</f>
        <v/>
      </c>
      <c r="B458" t="n">
        <v>0.2554050355774494</v>
      </c>
    </row>
    <row r="459">
      <c r="A459">
        <f>HYPERLINK("https://stackoverflow.com/q/61076418", "61076418")</f>
        <v/>
      </c>
      <c r="B459" t="n">
        <v>0.473938223938224</v>
      </c>
    </row>
    <row r="460">
      <c r="A460">
        <f>HYPERLINK("https://stackoverflow.com/q/61127025", "61127025")</f>
        <v/>
      </c>
      <c r="B460" t="n">
        <v>0.4770688248949118</v>
      </c>
    </row>
    <row r="461">
      <c r="A461">
        <f>HYPERLINK("https://stackoverflow.com/q/61350864", "61350864")</f>
        <v/>
      </c>
      <c r="B461" t="n">
        <v>0.5344693432928728</v>
      </c>
    </row>
    <row r="462">
      <c r="A462">
        <f>HYPERLINK("https://stackoverflow.com/q/61362602", "61362602")</f>
        <v/>
      </c>
      <c r="B462" t="n">
        <v>0.6162641992025878</v>
      </c>
    </row>
    <row r="463">
      <c r="A463">
        <f>HYPERLINK("https://stackoverflow.com/q/61443240", "61443240")</f>
        <v/>
      </c>
      <c r="B463" t="n">
        <v>0.3614586364077199</v>
      </c>
    </row>
    <row r="464">
      <c r="A464">
        <f>HYPERLINK("https://stackoverflow.com/q/61494118", "61494118")</f>
        <v/>
      </c>
      <c r="B464" t="n">
        <v>0.4457226995453294</v>
      </c>
    </row>
    <row r="465">
      <c r="A465">
        <f>HYPERLINK("https://stackoverflow.com/q/61526756", "61526756")</f>
        <v/>
      </c>
      <c r="B465" t="n">
        <v>0.4004775951678607</v>
      </c>
    </row>
    <row r="466">
      <c r="A466">
        <f>HYPERLINK("https://stackoverflow.com/q/61618284", "61618284")</f>
        <v/>
      </c>
      <c r="B466" t="n">
        <v>0.4105339105339105</v>
      </c>
    </row>
    <row r="467">
      <c r="A467">
        <f>HYPERLINK("https://stackoverflow.com/q/61685518", "61685518")</f>
        <v/>
      </c>
      <c r="B467" t="n">
        <v>0.6995245507587069</v>
      </c>
    </row>
    <row r="468">
      <c r="A468">
        <f>HYPERLINK("https://stackoverflow.com/q/61706612", "61706612")</f>
        <v/>
      </c>
      <c r="B468" t="n">
        <v>0.6132275132275133</v>
      </c>
    </row>
    <row r="469">
      <c r="A469">
        <f>HYPERLINK("https://stackoverflow.com/q/61782652", "61782652")</f>
        <v/>
      </c>
      <c r="B469" t="n">
        <v>0.5948564058016795</v>
      </c>
    </row>
    <row r="470">
      <c r="A470">
        <f>HYPERLINK("https://stackoverflow.com/q/61820944", "61820944")</f>
        <v/>
      </c>
      <c r="B470" t="n">
        <v>0.4387534711508794</v>
      </c>
    </row>
    <row r="471">
      <c r="A471">
        <f>HYPERLINK("https://stackoverflow.com/q/61964967", "61964967")</f>
        <v/>
      </c>
      <c r="B471" t="n">
        <v>0.4482443482443482</v>
      </c>
    </row>
    <row r="472">
      <c r="A472">
        <f>HYPERLINK("https://stackoverflow.com/q/62020069", "62020069")</f>
        <v/>
      </c>
      <c r="B472" t="n">
        <v>0.3785824514991182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2020-12-22T01:28:30Z</dcterms:created>
  <dcterms:modified xsi:type="dcterms:W3CDTF">2020-12-22T01:28:30Z</dcterms:modified>
</cp:coreProperties>
</file>