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HYPERLINK("https://stackoverflow.com/q/4598926", "4598926")</f>
        <v/>
      </c>
      <c r="B2" t="n">
        <v>0.255688240208364</v>
      </c>
    </row>
    <row r="3">
      <c r="A3">
        <f>HYPERLINK("https://stackoverflow.com/q/9481841", "9481841")</f>
        <v/>
      </c>
      <c r="B3" t="n">
        <v>0.3029413977281276</v>
      </c>
    </row>
    <row r="4">
      <c r="A4">
        <f>HYPERLINK("https://stackoverflow.com/q/9766725", "9766725")</f>
        <v/>
      </c>
      <c r="B4" t="n">
        <v>0.414724755150287</v>
      </c>
    </row>
    <row r="5">
      <c r="A5">
        <f>HYPERLINK("https://stackoverflow.com/q/10898993", "10898993")</f>
        <v/>
      </c>
      <c r="B5" t="n">
        <v>0.3996195232150289</v>
      </c>
    </row>
    <row r="6">
      <c r="A6">
        <f>HYPERLINK("https://stackoverflow.com/q/10930561", "10930561")</f>
        <v/>
      </c>
      <c r="B6" t="n">
        <v>0.2718071938255425</v>
      </c>
    </row>
    <row r="7">
      <c r="A7">
        <f>HYPERLINK("https://stackoverflow.com/q/11306027", "11306027")</f>
        <v/>
      </c>
      <c r="B7" t="n">
        <v>0.552503999015627</v>
      </c>
    </row>
    <row r="8">
      <c r="A8">
        <f>HYPERLINK("https://stackoverflow.com/q/13063536", "13063536")</f>
        <v/>
      </c>
      <c r="B8" t="n">
        <v>0.4001260940513277</v>
      </c>
    </row>
    <row r="9">
      <c r="A9">
        <f>HYPERLINK("https://stackoverflow.com/q/13085151", "13085151")</f>
        <v/>
      </c>
      <c r="B9" t="n">
        <v>0.6006182747755781</v>
      </c>
    </row>
    <row r="10">
      <c r="A10">
        <f>HYPERLINK("https://stackoverflow.com/q/16152727", "16152727")</f>
        <v/>
      </c>
      <c r="B10" t="n">
        <v>0.517649846008055</v>
      </c>
    </row>
    <row r="11">
      <c r="A11">
        <f>HYPERLINK("https://stackoverflow.com/q/16437979", "16437979")</f>
        <v/>
      </c>
      <c r="B11" t="n">
        <v>0.267577841618061</v>
      </c>
    </row>
    <row r="12">
      <c r="A12">
        <f>HYPERLINK("https://stackoverflow.com/q/16617053", "16617053")</f>
        <v/>
      </c>
      <c r="B12" t="n">
        <v>0.2321964821964822</v>
      </c>
    </row>
    <row r="13">
      <c r="A13">
        <f>HYPERLINK("https://stackoverflow.com/q/18624062", "18624062")</f>
        <v/>
      </c>
      <c r="B13" t="n">
        <v>0.3591749098995475</v>
      </c>
    </row>
    <row r="14">
      <c r="A14">
        <f>HYPERLINK("https://stackoverflow.com/q/19102367", "19102367")</f>
        <v/>
      </c>
      <c r="B14" t="n">
        <v>0.2675848117024588</v>
      </c>
    </row>
    <row r="15">
      <c r="A15">
        <f>HYPERLINK("https://stackoverflow.com/q/19495048", "19495048")</f>
        <v/>
      </c>
      <c r="B15" t="n">
        <v>0.2944620811287478</v>
      </c>
    </row>
    <row r="16">
      <c r="A16">
        <f>HYPERLINK("https://stackoverflow.com/q/22861584", "22861584")</f>
        <v/>
      </c>
      <c r="B16" t="n">
        <v>0.5070911993988917</v>
      </c>
    </row>
    <row r="17">
      <c r="A17">
        <f>HYPERLINK("https://stackoverflow.com/q/27748865", "27748865")</f>
        <v/>
      </c>
      <c r="B17" t="n">
        <v>0.3803465406518842</v>
      </c>
    </row>
    <row r="18">
      <c r="A18">
        <f>HYPERLINK("https://stackoverflow.com/q/27793944", "27793944")</f>
        <v/>
      </c>
      <c r="B18" t="n">
        <v>0.2414159527130238</v>
      </c>
    </row>
    <row r="19">
      <c r="A19">
        <f>HYPERLINK("https://stackoverflow.com/q/30404878", "30404878")</f>
        <v/>
      </c>
      <c r="B19" t="n">
        <v>0.3789924085576259</v>
      </c>
    </row>
    <row r="20">
      <c r="A20">
        <f>HYPERLINK("https://stackoverflow.com/q/31658122", "31658122")</f>
        <v/>
      </c>
      <c r="B20" t="n">
        <v>0.3292820614996347</v>
      </c>
    </row>
    <row r="21">
      <c r="A21">
        <f>HYPERLINK("https://stackoverflow.com/q/31838489", "31838489")</f>
        <v/>
      </c>
      <c r="B21" t="n">
        <v>0.5831401224659652</v>
      </c>
    </row>
    <row r="22">
      <c r="A22">
        <f>HYPERLINK("https://stackoverflow.com/q/31838520", "31838520")</f>
        <v/>
      </c>
      <c r="B22" t="n">
        <v>0.8372565665920609</v>
      </c>
    </row>
    <row r="23">
      <c r="A23">
        <f>HYPERLINK("https://stackoverflow.com/q/32040971", "32040971")</f>
        <v/>
      </c>
      <c r="B23" t="n">
        <v>0.4415965154751434</v>
      </c>
    </row>
    <row r="24">
      <c r="A24">
        <f>HYPERLINK("https://stackoverflow.com/q/32380983", "32380983")</f>
        <v/>
      </c>
      <c r="B24" t="n">
        <v>0.5209897664987485</v>
      </c>
    </row>
    <row r="25">
      <c r="A25">
        <f>HYPERLINK("https://stackoverflow.com/q/32662381", "32662381")</f>
        <v/>
      </c>
      <c r="B25" t="n">
        <v>0.6908081356750557</v>
      </c>
    </row>
    <row r="26">
      <c r="A26">
        <f>HYPERLINK("https://stackoverflow.com/q/32747702", "32747702")</f>
        <v/>
      </c>
      <c r="B26" t="n">
        <v>0.2685333808929315</v>
      </c>
    </row>
    <row r="27">
      <c r="A27">
        <f>HYPERLINK("https://stackoverflow.com/q/32750425", "32750425")</f>
        <v/>
      </c>
      <c r="B27" t="n">
        <v>0.3432453039439939</v>
      </c>
    </row>
    <row r="28">
      <c r="A28">
        <f>HYPERLINK("https://stackoverflow.com/q/32837080", "32837080")</f>
        <v/>
      </c>
      <c r="B28" t="n">
        <v>0.3226485847845071</v>
      </c>
    </row>
    <row r="29">
      <c r="A29">
        <f>HYPERLINK("https://stackoverflow.com/q/34292278", "34292278")</f>
        <v/>
      </c>
      <c r="B29" t="n">
        <v>0.4938056523422377</v>
      </c>
    </row>
    <row r="30">
      <c r="A30">
        <f>HYPERLINK("https://stackoverflow.com/q/35041549", "35041549")</f>
        <v/>
      </c>
      <c r="B30" t="n">
        <v>0.5940129966975605</v>
      </c>
    </row>
    <row r="31">
      <c r="A31">
        <f>HYPERLINK("https://stackoverflow.com/q/35859198", "35859198")</f>
        <v/>
      </c>
      <c r="B31" t="n">
        <v>0.4012366625193228</v>
      </c>
    </row>
    <row r="32">
      <c r="A32">
        <f>HYPERLINK("https://stackoverflow.com/q/35894935", "35894935")</f>
        <v/>
      </c>
      <c r="B32" t="n">
        <v>0.4887614413161858</v>
      </c>
    </row>
    <row r="33">
      <c r="A33">
        <f>HYPERLINK("https://stackoverflow.com/q/36089525", "36089525")</f>
        <v/>
      </c>
      <c r="B33" t="n">
        <v>0.3622119815668203</v>
      </c>
    </row>
    <row r="34">
      <c r="A34">
        <f>HYPERLINK("https://stackoverflow.com/q/37124035", "37124035")</f>
        <v/>
      </c>
      <c r="B34" t="n">
        <v>0.3923440968295849</v>
      </c>
    </row>
    <row r="35">
      <c r="A35">
        <f>HYPERLINK("https://stackoverflow.com/q/37481142", "37481142")</f>
        <v/>
      </c>
      <c r="B35" t="n">
        <v>0.4125407337327867</v>
      </c>
    </row>
    <row r="36">
      <c r="A36">
        <f>HYPERLINK("https://stackoverflow.com/q/37484503", "37484503")</f>
        <v/>
      </c>
      <c r="B36" t="n">
        <v>0.4117782378651944</v>
      </c>
    </row>
    <row r="37">
      <c r="A37">
        <f>HYPERLINK("https://stackoverflow.com/q/37489706", "37489706")</f>
        <v/>
      </c>
      <c r="B37" t="n">
        <v>0.4874822557749387</v>
      </c>
    </row>
    <row r="38">
      <c r="A38">
        <f>HYPERLINK("https://stackoverflow.com/q/37521245", "37521245")</f>
        <v/>
      </c>
      <c r="B38" t="n">
        <v>0.4424987199180748</v>
      </c>
    </row>
    <row r="39">
      <c r="A39">
        <f>HYPERLINK("https://stackoverflow.com/q/37604407", "37604407")</f>
        <v/>
      </c>
      <c r="B39" t="n">
        <v>0.3176860001504551</v>
      </c>
    </row>
    <row r="40">
      <c r="A40">
        <f>HYPERLINK("https://stackoverflow.com/q/38014078", "38014078")</f>
        <v/>
      </c>
      <c r="B40" t="n">
        <v>0.6200319921250155</v>
      </c>
    </row>
    <row r="41">
      <c r="A41">
        <f>HYPERLINK("https://stackoverflow.com/q/38265464", "38265464")</f>
        <v/>
      </c>
      <c r="B41" t="n">
        <v>0.4350173233421964</v>
      </c>
    </row>
    <row r="42">
      <c r="A42">
        <f>HYPERLINK("https://stackoverflow.com/q/38320665", "38320665")</f>
        <v/>
      </c>
      <c r="B42" t="n">
        <v>0.3940648723257418</v>
      </c>
    </row>
    <row r="43">
      <c r="A43">
        <f>HYPERLINK("https://stackoverflow.com/q/38759959", "38759959")</f>
        <v/>
      </c>
      <c r="B43" t="n">
        <v>0.4337333849528972</v>
      </c>
    </row>
    <row r="44">
      <c r="A44">
        <f>HYPERLINK("https://stackoverflow.com/q/39232599", "39232599")</f>
        <v/>
      </c>
      <c r="B44" t="n">
        <v>0.7538445222186869</v>
      </c>
    </row>
    <row r="45">
      <c r="A45">
        <f>HYPERLINK("https://stackoverflow.com/q/39493708", "39493708")</f>
        <v/>
      </c>
      <c r="B45" t="n">
        <v>0.6239248026957525</v>
      </c>
    </row>
    <row r="46">
      <c r="A46">
        <f>HYPERLINK("https://stackoverflow.com/q/40159662", "40159662")</f>
        <v/>
      </c>
      <c r="B46" t="n">
        <v>0.3395474501857479</v>
      </c>
    </row>
    <row r="47">
      <c r="A47">
        <f>HYPERLINK("https://stackoverflow.com/q/40589959", "40589959")</f>
        <v/>
      </c>
      <c r="B47" t="n">
        <v>0.4538722616476397</v>
      </c>
    </row>
    <row r="48">
      <c r="A48">
        <f>HYPERLINK("https://stackoverflow.com/q/40871998", "40871998")</f>
        <v/>
      </c>
      <c r="B48" t="n">
        <v>0.3026862026862026</v>
      </c>
    </row>
    <row r="49">
      <c r="A49">
        <f>HYPERLINK("https://stackoverflow.com/q/41036556", "41036556")</f>
        <v/>
      </c>
      <c r="B49" t="n">
        <v>0.4870532943158641</v>
      </c>
    </row>
    <row r="50">
      <c r="A50">
        <f>HYPERLINK("https://stackoverflow.com/q/41088232", "41088232")</f>
        <v/>
      </c>
      <c r="B50" t="n">
        <v>0.3187830687830688</v>
      </c>
    </row>
    <row r="51">
      <c r="A51">
        <f>HYPERLINK("https://stackoverflow.com/q/41194285", "41194285")</f>
        <v/>
      </c>
      <c r="B51" t="n">
        <v>0.5034893267651888</v>
      </c>
    </row>
    <row r="52">
      <c r="A52">
        <f>HYPERLINK("https://stackoverflow.com/q/41580358", "41580358")</f>
        <v/>
      </c>
      <c r="B52" t="n">
        <v>0.3455535631267849</v>
      </c>
    </row>
    <row r="53">
      <c r="A53">
        <f>HYPERLINK("https://stackoverflow.com/q/41883521", "41883521")</f>
        <v/>
      </c>
      <c r="B53" t="n">
        <v>0.3715072805981897</v>
      </c>
    </row>
    <row r="54">
      <c r="A54">
        <f>HYPERLINK("https://stackoverflow.com/q/41935351", "41935351")</f>
        <v/>
      </c>
      <c r="B54" t="n">
        <v>0.5131240578167953</v>
      </c>
    </row>
    <row r="55">
      <c r="A55">
        <f>HYPERLINK("https://stackoverflow.com/q/42073424", "42073424")</f>
        <v/>
      </c>
      <c r="B55" t="n">
        <v>0.4504221546774738</v>
      </c>
    </row>
    <row r="56">
      <c r="A56">
        <f>HYPERLINK("https://stackoverflow.com/q/42375516", "42375516")</f>
        <v/>
      </c>
      <c r="B56" t="n">
        <v>0.2532175032175032</v>
      </c>
    </row>
    <row r="57">
      <c r="A57">
        <f>HYPERLINK("https://stackoverflow.com/q/42388942", "42388942")</f>
        <v/>
      </c>
      <c r="B57" t="n">
        <v>0.5236042692939246</v>
      </c>
    </row>
    <row r="58">
      <c r="A58">
        <f>HYPERLINK("https://stackoverflow.com/q/42619631", "42619631")</f>
        <v/>
      </c>
      <c r="B58" t="n">
        <v>0.2792207792207793</v>
      </c>
    </row>
    <row r="59">
      <c r="A59">
        <f>HYPERLINK("https://stackoverflow.com/q/42859891", "42859891")</f>
        <v/>
      </c>
      <c r="B59" t="n">
        <v>0.5893403232852775</v>
      </c>
    </row>
    <row r="60">
      <c r="A60">
        <f>HYPERLINK("https://stackoverflow.com/q/42900540", "42900540")</f>
        <v/>
      </c>
      <c r="B60" t="n">
        <v>0.5370177267987488</v>
      </c>
    </row>
    <row r="61">
      <c r="A61">
        <f>HYPERLINK("https://stackoverflow.com/q/42912565", "42912565")</f>
        <v/>
      </c>
      <c r="B61" t="n">
        <v>0.776316869388224</v>
      </c>
    </row>
    <row r="62">
      <c r="A62">
        <f>HYPERLINK("https://stackoverflow.com/q/43261740", "43261740")</f>
        <v/>
      </c>
      <c r="B62" t="n">
        <v>0.6613756613756615</v>
      </c>
    </row>
    <row r="63">
      <c r="A63">
        <f>HYPERLINK("https://stackoverflow.com/q/43454426", "43454426")</f>
        <v/>
      </c>
      <c r="B63" t="n">
        <v>0.3450429352068697</v>
      </c>
    </row>
    <row r="64">
      <c r="A64">
        <f>HYPERLINK("https://stackoverflow.com/q/43480568", "43480568")</f>
        <v/>
      </c>
      <c r="B64" t="n">
        <v>0.7064907352973198</v>
      </c>
    </row>
    <row r="65">
      <c r="A65">
        <f>HYPERLINK("https://stackoverflow.com/q/43529651", "43529651")</f>
        <v/>
      </c>
      <c r="B65" t="n">
        <v>0.297477782914676</v>
      </c>
    </row>
    <row r="66">
      <c r="A66">
        <f>HYPERLINK("https://stackoverflow.com/q/43549963", "43549963")</f>
        <v/>
      </c>
      <c r="B66" t="n">
        <v>0.2547470701676309</v>
      </c>
    </row>
    <row r="67">
      <c r="A67">
        <f>HYPERLINK("https://stackoverflow.com/q/43849977", "43849977")</f>
        <v/>
      </c>
      <c r="B67" t="n">
        <v>0.2906887351331796</v>
      </c>
    </row>
    <row r="68">
      <c r="A68">
        <f>HYPERLINK("https://stackoverflow.com/q/43861008", "43861008")</f>
        <v/>
      </c>
      <c r="B68" t="n">
        <v>0.5462732372399568</v>
      </c>
    </row>
    <row r="69">
      <c r="A69">
        <f>HYPERLINK("https://stackoverflow.com/q/43876357", "43876357")</f>
        <v/>
      </c>
      <c r="B69" t="n">
        <v>0.5377478784681001</v>
      </c>
    </row>
    <row r="70">
      <c r="A70">
        <f>HYPERLINK("https://stackoverflow.com/q/43995671", "43995671")</f>
        <v/>
      </c>
      <c r="B70" t="n">
        <v>0.5906501413350728</v>
      </c>
    </row>
    <row r="71">
      <c r="A71">
        <f>HYPERLINK("https://stackoverflow.com/q/44178272", "44178272")</f>
        <v/>
      </c>
      <c r="B71" t="n">
        <v>0.3808273965754281</v>
      </c>
    </row>
    <row r="72">
      <c r="A72">
        <f>HYPERLINK("https://stackoverflow.com/q/44193732", "44193732")</f>
        <v/>
      </c>
      <c r="B72" t="n">
        <v>0.2458485958485959</v>
      </c>
    </row>
    <row r="73">
      <c r="A73">
        <f>HYPERLINK("https://stackoverflow.com/q/44588977", "44588977")</f>
        <v/>
      </c>
      <c r="B73" t="n">
        <v>0.4156922555499069</v>
      </c>
    </row>
    <row r="74">
      <c r="A74">
        <f>HYPERLINK("https://stackoverflow.com/q/44794852", "44794852")</f>
        <v/>
      </c>
      <c r="B74" t="n">
        <v>0.2121301195375269</v>
      </c>
    </row>
    <row r="75">
      <c r="A75">
        <f>HYPERLINK("https://stackoverflow.com/q/44806952", "44806952")</f>
        <v/>
      </c>
      <c r="B75" t="n">
        <v>0.5643064182194617</v>
      </c>
    </row>
    <row r="76">
      <c r="A76">
        <f>HYPERLINK("https://stackoverflow.com/q/44879191", "44879191")</f>
        <v/>
      </c>
      <c r="B76" t="n">
        <v>0.2390428808339256</v>
      </c>
    </row>
    <row r="77">
      <c r="A77">
        <f>HYPERLINK("https://stackoverflow.com/q/44950507", "44950507")</f>
        <v/>
      </c>
      <c r="B77" t="n">
        <v>0.5381753096886629</v>
      </c>
    </row>
    <row r="78">
      <c r="A78">
        <f>HYPERLINK("https://stackoverflow.com/q/45068055", "45068055")</f>
        <v/>
      </c>
      <c r="B78" t="n">
        <v>0.439647266313933</v>
      </c>
    </row>
    <row r="79">
      <c r="A79">
        <f>HYPERLINK("https://stackoverflow.com/q/45091910", "45091910")</f>
        <v/>
      </c>
      <c r="B79" t="n">
        <v>0.4877938517179024</v>
      </c>
    </row>
    <row r="80">
      <c r="A80">
        <f>HYPERLINK("https://stackoverflow.com/q/45171327", "45171327")</f>
        <v/>
      </c>
      <c r="B80" t="n">
        <v>0.3521761392729135</v>
      </c>
    </row>
    <row r="81">
      <c r="A81">
        <f>HYPERLINK("https://stackoverflow.com/q/45418662", "45418662")</f>
        <v/>
      </c>
      <c r="B81" t="n">
        <v>0.5850455241318187</v>
      </c>
    </row>
    <row r="82">
      <c r="A82">
        <f>HYPERLINK("https://stackoverflow.com/q/45662481", "45662481")</f>
        <v/>
      </c>
      <c r="B82" t="n">
        <v>0.707547672312773</v>
      </c>
    </row>
    <row r="83">
      <c r="A83">
        <f>HYPERLINK("https://stackoverflow.com/q/45672938", "45672938")</f>
        <v/>
      </c>
      <c r="B83" t="n">
        <v>0.5140966133745918</v>
      </c>
    </row>
    <row r="84">
      <c r="A84">
        <f>HYPERLINK("https://stackoverflow.com/q/45686397", "45686397")</f>
        <v/>
      </c>
      <c r="B84" t="n">
        <v>0.4796992481203007</v>
      </c>
    </row>
    <row r="85">
      <c r="A85">
        <f>HYPERLINK("https://stackoverflow.com/q/45688074", "45688074")</f>
        <v/>
      </c>
      <c r="B85" t="n">
        <v>0.3603050595238095</v>
      </c>
    </row>
    <row r="86">
      <c r="A86">
        <f>HYPERLINK("https://stackoverflow.com/q/45711200", "45711200")</f>
        <v/>
      </c>
      <c r="B86" t="n">
        <v>0.5457687249594764</v>
      </c>
    </row>
    <row r="87">
      <c r="A87">
        <f>HYPERLINK("https://stackoverflow.com/q/45805113", "45805113")</f>
        <v/>
      </c>
      <c r="B87" t="n">
        <v>0.3548160897558488</v>
      </c>
    </row>
    <row r="88">
      <c r="A88">
        <f>HYPERLINK("https://stackoverflow.com/q/45827341", "45827341")</f>
        <v/>
      </c>
      <c r="B88" t="n">
        <v>0.3259966777408638</v>
      </c>
    </row>
    <row r="89">
      <c r="A89">
        <f>HYPERLINK("https://stackoverflow.com/q/45921253", "45921253")</f>
        <v/>
      </c>
      <c r="B89" t="n">
        <v>0.34715821812596</v>
      </c>
    </row>
    <row r="90">
      <c r="A90">
        <f>HYPERLINK("https://stackoverflow.com/q/45954124", "45954124")</f>
        <v/>
      </c>
      <c r="B90" t="n">
        <v>0.4822843214068077</v>
      </c>
    </row>
    <row r="91">
      <c r="A91">
        <f>HYPERLINK("https://stackoverflow.com/q/46058660", "46058660")</f>
        <v/>
      </c>
      <c r="B91" t="n">
        <v>0.6727716727716728</v>
      </c>
    </row>
    <row r="92">
      <c r="A92">
        <f>HYPERLINK("https://stackoverflow.com/q/46058884", "46058884")</f>
        <v/>
      </c>
      <c r="B92" t="n">
        <v>0.3176860001504551</v>
      </c>
    </row>
    <row r="93">
      <c r="A93">
        <f>HYPERLINK("https://stackoverflow.com/q/46065546", "46065546")</f>
        <v/>
      </c>
      <c r="B93" t="n">
        <v>0.3569440621463743</v>
      </c>
    </row>
    <row r="94">
      <c r="A94">
        <f>HYPERLINK("https://stackoverflow.com/q/46158698", "46158698")</f>
        <v/>
      </c>
      <c r="B94" t="n">
        <v>0.5596226628255099</v>
      </c>
    </row>
    <row r="95">
      <c r="A95">
        <f>HYPERLINK("https://stackoverflow.com/q/46277360", "46277360")</f>
        <v/>
      </c>
      <c r="B95" t="n">
        <v>0.3364243943191312</v>
      </c>
    </row>
    <row r="96">
      <c r="A96">
        <f>HYPERLINK("https://stackoverflow.com/q/46289453", "46289453")</f>
        <v/>
      </c>
      <c r="B96" t="n">
        <v>0.3138274088978315</v>
      </c>
    </row>
    <row r="97">
      <c r="A97">
        <f>HYPERLINK("https://stackoverflow.com/q/46303370", "46303370")</f>
        <v/>
      </c>
      <c r="B97" t="n">
        <v>0.6083986337150895</v>
      </c>
    </row>
    <row r="98">
      <c r="A98">
        <f>HYPERLINK("https://stackoverflow.com/q/46314967", "46314967")</f>
        <v/>
      </c>
      <c r="B98" t="n">
        <v>0.5616335141651598</v>
      </c>
    </row>
    <row r="99">
      <c r="A99">
        <f>HYPERLINK("https://stackoverflow.com/q/46422037", "46422037")</f>
        <v/>
      </c>
      <c r="B99" t="n">
        <v>0.6006349206349207</v>
      </c>
    </row>
    <row r="100">
      <c r="A100">
        <f>HYPERLINK("https://stackoverflow.com/q/46463283", "46463283")</f>
        <v/>
      </c>
      <c r="B100" t="n">
        <v>0.6742404457212502</v>
      </c>
    </row>
    <row r="101">
      <c r="A101">
        <f>HYPERLINK("https://stackoverflow.com/q/46627009", "46627009")</f>
        <v/>
      </c>
      <c r="B101" t="n">
        <v>0.7101623791278963</v>
      </c>
    </row>
    <row r="102">
      <c r="A102">
        <f>HYPERLINK("https://stackoverflow.com/q/46636237", "46636237")</f>
        <v/>
      </c>
      <c r="B102" t="n">
        <v>0.3036758563074352</v>
      </c>
    </row>
    <row r="103">
      <c r="A103">
        <f>HYPERLINK("https://stackoverflow.com/q/46703013", "46703013")</f>
        <v/>
      </c>
      <c r="B103" t="n">
        <v>0.4400567815201961</v>
      </c>
    </row>
    <row r="104">
      <c r="A104">
        <f>HYPERLINK("https://stackoverflow.com/q/46767048", "46767048")</f>
        <v/>
      </c>
      <c r="B104" t="n">
        <v>0.3434744268077602</v>
      </c>
    </row>
    <row r="105">
      <c r="A105">
        <f>HYPERLINK("https://stackoverflow.com/q/46894604", "46894604")</f>
        <v/>
      </c>
      <c r="B105" t="n">
        <v>0.5181330810469883</v>
      </c>
    </row>
    <row r="106">
      <c r="A106">
        <f>HYPERLINK("https://stackoverflow.com/q/46945536", "46945536")</f>
        <v/>
      </c>
      <c r="B106" t="n">
        <v>0.4021164021164021</v>
      </c>
    </row>
    <row r="107">
      <c r="A107">
        <f>HYPERLINK("https://stackoverflow.com/q/47048165", "47048165")</f>
        <v/>
      </c>
      <c r="B107" t="n">
        <v>0.2489528218694885</v>
      </c>
    </row>
    <row r="108">
      <c r="A108">
        <f>HYPERLINK("https://stackoverflow.com/q/47060216", "47060216")</f>
        <v/>
      </c>
      <c r="B108" t="n">
        <v>0.5728481094334753</v>
      </c>
    </row>
    <row r="109">
      <c r="A109">
        <f>HYPERLINK("https://stackoverflow.com/q/47084869", "47084869")</f>
        <v/>
      </c>
      <c r="B109" t="n">
        <v>0.3239554825761722</v>
      </c>
    </row>
    <row r="110">
      <c r="A110">
        <f>HYPERLINK("https://stackoverflow.com/q/47189669", "47189669")</f>
        <v/>
      </c>
      <c r="B110" t="n">
        <v>0.3110756406845793</v>
      </c>
    </row>
    <row r="111">
      <c r="A111">
        <f>HYPERLINK("https://stackoverflow.com/q/47336062", "47336062")</f>
        <v/>
      </c>
      <c r="B111" t="n">
        <v>0.515079365079365</v>
      </c>
    </row>
    <row r="112">
      <c r="A112">
        <f>HYPERLINK("https://stackoverflow.com/q/47432384", "47432384")</f>
        <v/>
      </c>
      <c r="B112" t="n">
        <v>0.4837062186239517</v>
      </c>
    </row>
    <row r="113">
      <c r="A113">
        <f>HYPERLINK("https://stackoverflow.com/q/47437912", "47437912")</f>
        <v/>
      </c>
      <c r="B113" t="n">
        <v>0.4575718575718576</v>
      </c>
    </row>
    <row r="114">
      <c r="A114">
        <f>HYPERLINK("https://stackoverflow.com/q/47772835", "47772835")</f>
        <v/>
      </c>
      <c r="B114" t="n">
        <v>0.501198390087279</v>
      </c>
    </row>
    <row r="115">
      <c r="A115">
        <f>HYPERLINK("https://stackoverflow.com/q/47801654", "47801654")</f>
        <v/>
      </c>
      <c r="B115" t="n">
        <v>0.3616895345708905</v>
      </c>
    </row>
    <row r="116">
      <c r="A116">
        <f>HYPERLINK("https://stackoverflow.com/q/47803698", "47803698")</f>
        <v/>
      </c>
      <c r="B116" t="n">
        <v>0.670696786509704</v>
      </c>
    </row>
    <row r="117">
      <c r="A117">
        <f>HYPERLINK("https://stackoverflow.com/q/48119162", "48119162")</f>
        <v/>
      </c>
      <c r="B117" t="n">
        <v>0.627403308741337</v>
      </c>
    </row>
    <row r="118">
      <c r="A118">
        <f>HYPERLINK("https://stackoverflow.com/q/48439073", "48439073")</f>
        <v/>
      </c>
      <c r="B118" t="n">
        <v>0.7668881506090809</v>
      </c>
    </row>
    <row r="119">
      <c r="A119">
        <f>HYPERLINK("https://stackoverflow.com/q/48466362", "48466362")</f>
        <v/>
      </c>
      <c r="B119" t="n">
        <v>0.4403717627401839</v>
      </c>
    </row>
    <row r="120">
      <c r="A120">
        <f>HYPERLINK("https://stackoverflow.com/q/48528931", "48528931")</f>
        <v/>
      </c>
      <c r="B120" t="n">
        <v>0.3035500938726745</v>
      </c>
    </row>
    <row r="121">
      <c r="A121">
        <f>HYPERLINK("https://stackoverflow.com/q/48601226", "48601226")</f>
        <v/>
      </c>
      <c r="B121" t="n">
        <v>0.3324595893403233</v>
      </c>
    </row>
    <row r="122">
      <c r="A122">
        <f>HYPERLINK("https://stackoverflow.com/q/48757984", "48757984")</f>
        <v/>
      </c>
      <c r="B122" t="n">
        <v>0.5336366658356188</v>
      </c>
    </row>
    <row r="123">
      <c r="A123">
        <f>HYPERLINK("https://stackoverflow.com/q/48775484", "48775484")</f>
        <v/>
      </c>
      <c r="B123" t="n">
        <v>0.386535303776683</v>
      </c>
    </row>
    <row r="124">
      <c r="A124">
        <f>HYPERLINK("https://stackoverflow.com/q/48869897", "48869897")</f>
        <v/>
      </c>
      <c r="B124" t="n">
        <v>0.6677292953443581</v>
      </c>
    </row>
    <row r="125">
      <c r="A125">
        <f>HYPERLINK("https://stackoverflow.com/q/48870896", "48870896")</f>
        <v/>
      </c>
      <c r="B125" t="n">
        <v>0.3513619439545365</v>
      </c>
    </row>
    <row r="126">
      <c r="A126">
        <f>HYPERLINK("https://stackoverflow.com/q/48880561", "48880561")</f>
        <v/>
      </c>
      <c r="B126" t="n">
        <v>0.456199774191406</v>
      </c>
    </row>
    <row r="127">
      <c r="A127">
        <f>HYPERLINK("https://stackoverflow.com/q/49002928", "49002928")</f>
        <v/>
      </c>
      <c r="B127" t="n">
        <v>0.3582336568118559</v>
      </c>
    </row>
    <row r="128">
      <c r="A128">
        <f>HYPERLINK("https://stackoverflow.com/q/49006215", "49006215")</f>
        <v/>
      </c>
      <c r="B128" t="n">
        <v>0.6609294320137694</v>
      </c>
    </row>
    <row r="129">
      <c r="A129">
        <f>HYPERLINK("https://stackoverflow.com/q/49033921", "49033921")</f>
        <v/>
      </c>
      <c r="B129" t="n">
        <v>0.6728006456820016</v>
      </c>
    </row>
    <row r="130">
      <c r="A130">
        <f>HYPERLINK("https://stackoverflow.com/q/49146043", "49146043")</f>
        <v/>
      </c>
      <c r="B130" t="n">
        <v>0.4066223917855966</v>
      </c>
    </row>
    <row r="131">
      <c r="A131">
        <f>HYPERLINK("https://stackoverflow.com/q/49157019", "49157019")</f>
        <v/>
      </c>
      <c r="B131" t="n">
        <v>0.4581724581724582</v>
      </c>
    </row>
    <row r="132">
      <c r="A132">
        <f>HYPERLINK("https://stackoverflow.com/q/49192135", "49192135")</f>
        <v/>
      </c>
      <c r="B132" t="n">
        <v>0.3848294658451853</v>
      </c>
    </row>
    <row r="133">
      <c r="A133">
        <f>HYPERLINK("https://stackoverflow.com/q/49320948", "49320948")</f>
        <v/>
      </c>
      <c r="B133" t="n">
        <v>0.6105748605748605</v>
      </c>
    </row>
    <row r="134">
      <c r="A134">
        <f>HYPERLINK("https://stackoverflow.com/q/49372027", "49372027")</f>
        <v/>
      </c>
      <c r="B134" t="n">
        <v>0.4041309689845255</v>
      </c>
    </row>
    <row r="135">
      <c r="A135">
        <f>HYPERLINK("https://stackoverflow.com/q/49428459", "49428459")</f>
        <v/>
      </c>
      <c r="B135" t="n">
        <v>0.4735528237011916</v>
      </c>
    </row>
    <row r="136">
      <c r="A136">
        <f>HYPERLINK("https://stackoverflow.com/q/49449205", "49449205")</f>
        <v/>
      </c>
      <c r="B136" t="n">
        <v>0.3120992326290339</v>
      </c>
    </row>
    <row r="137">
      <c r="A137">
        <f>HYPERLINK("https://stackoverflow.com/q/49496987", "49496987")</f>
        <v/>
      </c>
      <c r="B137" t="n">
        <v>0.7135792002260845</v>
      </c>
    </row>
    <row r="138">
      <c r="A138">
        <f>HYPERLINK("https://stackoverflow.com/q/49550965", "49550965")</f>
        <v/>
      </c>
      <c r="B138" t="n">
        <v>0.4624873228142173</v>
      </c>
    </row>
    <row r="139">
      <c r="A139">
        <f>HYPERLINK("https://stackoverflow.com/q/49669653", "49669653")</f>
        <v/>
      </c>
      <c r="B139" t="n">
        <v>0.2981915817736713</v>
      </c>
    </row>
    <row r="140">
      <c r="A140">
        <f>HYPERLINK("https://stackoverflow.com/q/49718975", "49718975")</f>
        <v/>
      </c>
      <c r="B140" t="n">
        <v>0.4413067552602436</v>
      </c>
    </row>
    <row r="141">
      <c r="A141">
        <f>HYPERLINK("https://stackoverflow.com/q/49891856", "49891856")</f>
        <v/>
      </c>
      <c r="B141" t="n">
        <v>0.416042328042328</v>
      </c>
    </row>
    <row r="142">
      <c r="A142">
        <f>HYPERLINK("https://stackoverflow.com/q/49954489", "49954489")</f>
        <v/>
      </c>
      <c r="B142" t="n">
        <v>0.2869761572690443</v>
      </c>
    </row>
    <row r="143">
      <c r="A143">
        <f>HYPERLINK("https://stackoverflow.com/q/49969127", "49969127")</f>
        <v/>
      </c>
      <c r="B143" t="n">
        <v>0.4058779761904762</v>
      </c>
    </row>
    <row r="144">
      <c r="A144">
        <f>HYPERLINK("https://stackoverflow.com/q/50036821", "50036821")</f>
        <v/>
      </c>
      <c r="B144" t="n">
        <v>0.2564252564252565</v>
      </c>
    </row>
    <row r="145">
      <c r="A145">
        <f>HYPERLINK("https://stackoverflow.com/q/50115856", "50115856")</f>
        <v/>
      </c>
      <c r="B145" t="n">
        <v>0.3072205112006107</v>
      </c>
    </row>
    <row r="146">
      <c r="A146">
        <f>HYPERLINK("https://stackoverflow.com/q/50164098", "50164098")</f>
        <v/>
      </c>
      <c r="B146" t="n">
        <v>0.3695991390906645</v>
      </c>
    </row>
    <row r="147">
      <c r="A147">
        <f>HYPERLINK("https://stackoverflow.com/q/50170184", "50170184")</f>
        <v/>
      </c>
      <c r="B147" t="n">
        <v>0.5940129966975605</v>
      </c>
    </row>
    <row r="148">
      <c r="A148">
        <f>HYPERLINK("https://stackoverflow.com/q/50216642", "50216642")</f>
        <v/>
      </c>
      <c r="B148" t="n">
        <v>0.4823946499073402</v>
      </c>
    </row>
    <row r="149">
      <c r="A149">
        <f>HYPERLINK("https://stackoverflow.com/q/50247642", "50247642")</f>
        <v/>
      </c>
      <c r="B149" t="n">
        <v>0.4902908710015308</v>
      </c>
    </row>
    <row r="150">
      <c r="A150">
        <f>HYPERLINK("https://stackoverflow.com/q/50316386", "50316386")</f>
        <v/>
      </c>
      <c r="B150" t="n">
        <v>0.4389654338892917</v>
      </c>
    </row>
    <row r="151">
      <c r="A151">
        <f>HYPERLINK("https://stackoverflow.com/q/50322178", "50322178")</f>
        <v/>
      </c>
      <c r="B151" t="n">
        <v>0.4858243875584917</v>
      </c>
    </row>
    <row r="152">
      <c r="A152">
        <f>HYPERLINK("https://stackoverflow.com/q/50405394", "50405394")</f>
        <v/>
      </c>
      <c r="B152" t="n">
        <v>0.4468616549834824</v>
      </c>
    </row>
    <row r="153">
      <c r="A153">
        <f>HYPERLINK("https://stackoverflow.com/q/50415065", "50415065")</f>
        <v/>
      </c>
      <c r="B153" t="n">
        <v>0.3861875444988901</v>
      </c>
    </row>
    <row r="154">
      <c r="A154">
        <f>HYPERLINK("https://stackoverflow.com/q/50420941", "50420941")</f>
        <v/>
      </c>
      <c r="B154" t="n">
        <v>0.7484126984126984</v>
      </c>
    </row>
    <row r="155">
      <c r="A155">
        <f>HYPERLINK("https://stackoverflow.com/q/50444796", "50444796")</f>
        <v/>
      </c>
      <c r="B155" t="n">
        <v>0.7642877337533827</v>
      </c>
    </row>
    <row r="156">
      <c r="A156">
        <f>HYPERLINK("https://stackoverflow.com/q/50466511", "50466511")</f>
        <v/>
      </c>
      <c r="B156" t="n">
        <v>0.4364598364598364</v>
      </c>
    </row>
    <row r="157">
      <c r="A157">
        <f>HYPERLINK("https://stackoverflow.com/q/50487617", "50487617")</f>
        <v/>
      </c>
      <c r="B157" t="n">
        <v>0.6443806041612259</v>
      </c>
    </row>
    <row r="158">
      <c r="A158">
        <f>HYPERLINK("https://stackoverflow.com/q/50502923", "50502923")</f>
        <v/>
      </c>
      <c r="B158" t="n">
        <v>0.3079088224437061</v>
      </c>
    </row>
    <row r="159">
      <c r="A159">
        <f>HYPERLINK("https://stackoverflow.com/q/50561808", "50561808")</f>
        <v/>
      </c>
      <c r="B159" t="n">
        <v>0.3880133310738292</v>
      </c>
    </row>
    <row r="160">
      <c r="A160">
        <f>HYPERLINK("https://stackoverflow.com/q/50611776", "50611776")</f>
        <v/>
      </c>
      <c r="B160" t="n">
        <v>0.765032777611394</v>
      </c>
    </row>
    <row r="161">
      <c r="A161">
        <f>HYPERLINK("https://stackoverflow.com/q/50775621", "50775621")</f>
        <v/>
      </c>
      <c r="B161" t="n">
        <v>0.6987566956607204</v>
      </c>
    </row>
    <row r="162">
      <c r="A162">
        <f>HYPERLINK("https://stackoverflow.com/q/50819321", "50819321")</f>
        <v/>
      </c>
      <c r="B162" t="n">
        <v>0.5517028817999693</v>
      </c>
    </row>
    <row r="163">
      <c r="A163">
        <f>HYPERLINK("https://stackoverflow.com/q/51056684", "51056684")</f>
        <v/>
      </c>
      <c r="B163" t="n">
        <v>0.286183901568517</v>
      </c>
    </row>
    <row r="164">
      <c r="A164">
        <f>HYPERLINK("https://stackoverflow.com/q/51069295", "51069295")</f>
        <v/>
      </c>
      <c r="B164" t="n">
        <v>0.5521325051759834</v>
      </c>
    </row>
    <row r="165">
      <c r="A165">
        <f>HYPERLINK("https://stackoverflow.com/q/51076243", "51076243")</f>
        <v/>
      </c>
      <c r="B165" t="n">
        <v>0.2837218569436143</v>
      </c>
    </row>
    <row r="166">
      <c r="A166">
        <f>HYPERLINK("https://stackoverflow.com/q/51104084", "51104084")</f>
        <v/>
      </c>
      <c r="B166" t="n">
        <v>0.7843118505769109</v>
      </c>
    </row>
    <row r="167">
      <c r="A167">
        <f>HYPERLINK("https://stackoverflow.com/q/51133592", "51133592")</f>
        <v/>
      </c>
      <c r="B167" t="n">
        <v>0.5455644186608655</v>
      </c>
    </row>
    <row r="168">
      <c r="A168">
        <f>HYPERLINK("https://stackoverflow.com/q/51178290", "51178290")</f>
        <v/>
      </c>
      <c r="B168" t="n">
        <v>0.5191534391534393</v>
      </c>
    </row>
    <row r="169">
      <c r="A169">
        <f>HYPERLINK("https://stackoverflow.com/q/51186512", "51186512")</f>
        <v/>
      </c>
      <c r="B169" t="n">
        <v>0.3011961800462827</v>
      </c>
    </row>
    <row r="170">
      <c r="A170">
        <f>HYPERLINK("https://stackoverflow.com/q/51324328", "51324328")</f>
        <v/>
      </c>
      <c r="B170" t="n">
        <v>0.5532151822282619</v>
      </c>
    </row>
    <row r="171">
      <c r="A171">
        <f>HYPERLINK("https://stackoverflow.com/q/51352700", "51352700")</f>
        <v/>
      </c>
      <c r="B171" t="n">
        <v>0.5370294131101048</v>
      </c>
    </row>
    <row r="172">
      <c r="A172">
        <f>HYPERLINK("https://stackoverflow.com/q/51381243", "51381243")</f>
        <v/>
      </c>
      <c r="B172" t="n">
        <v>0.3535432387891405</v>
      </c>
    </row>
    <row r="173">
      <c r="A173">
        <f>HYPERLINK("https://stackoverflow.com/q/51394376", "51394376")</f>
        <v/>
      </c>
      <c r="B173" t="n">
        <v>0.297061661841536</v>
      </c>
    </row>
    <row r="174">
      <c r="A174">
        <f>HYPERLINK("https://stackoverflow.com/q/51411038", "51411038")</f>
        <v/>
      </c>
      <c r="B174" t="n">
        <v>0.3067915690866511</v>
      </c>
    </row>
    <row r="175">
      <c r="A175">
        <f>HYPERLINK("https://stackoverflow.com/q/51468480", "51468480")</f>
        <v/>
      </c>
      <c r="B175" t="n">
        <v>0.3363145596648135</v>
      </c>
    </row>
    <row r="176">
      <c r="A176">
        <f>HYPERLINK("https://stackoverflow.com/q/51472013", "51472013")</f>
        <v/>
      </c>
      <c r="B176" t="n">
        <v>0.4282478563339266</v>
      </c>
    </row>
    <row r="177">
      <c r="A177">
        <f>HYPERLINK("https://stackoverflow.com/q/51483123", "51483123")</f>
        <v/>
      </c>
      <c r="B177" t="n">
        <v>0.5259847148736038</v>
      </c>
    </row>
    <row r="178">
      <c r="A178">
        <f>HYPERLINK("https://stackoverflow.com/q/51493460", "51493460")</f>
        <v/>
      </c>
      <c r="B178" t="n">
        <v>0.4189765458422174</v>
      </c>
    </row>
    <row r="179">
      <c r="A179">
        <f>HYPERLINK("https://stackoverflow.com/q/51499885", "51499885")</f>
        <v/>
      </c>
      <c r="B179" t="n">
        <v>0.5188820226988166</v>
      </c>
    </row>
    <row r="180">
      <c r="A180">
        <f>HYPERLINK("https://stackoverflow.com/q/51523396", "51523396")</f>
        <v/>
      </c>
      <c r="B180" t="n">
        <v>0.4725474889409315</v>
      </c>
    </row>
    <row r="181">
      <c r="A181">
        <f>HYPERLINK("https://stackoverflow.com/q/51535030", "51535030")</f>
        <v/>
      </c>
      <c r="B181" t="n">
        <v>0.3238021065123869</v>
      </c>
    </row>
    <row r="182">
      <c r="A182">
        <f>HYPERLINK("https://stackoverflow.com/q/51580416", "51580416")</f>
        <v/>
      </c>
      <c r="B182" t="n">
        <v>0.4978867286559595</v>
      </c>
    </row>
    <row r="183">
      <c r="A183">
        <f>HYPERLINK("https://stackoverflow.com/q/51626328", "51626328")</f>
        <v/>
      </c>
      <c r="B183" t="n">
        <v>0.5789816731845717</v>
      </c>
    </row>
    <row r="184">
      <c r="A184">
        <f>HYPERLINK("https://stackoverflow.com/q/51653586", "51653586")</f>
        <v/>
      </c>
      <c r="B184" t="n">
        <v>0.4672658889526359</v>
      </c>
    </row>
    <row r="185">
      <c r="A185">
        <f>HYPERLINK("https://stackoverflow.com/q/51653789", "51653789")</f>
        <v/>
      </c>
      <c r="B185" t="n">
        <v>0.3829285395550456</v>
      </c>
    </row>
    <row r="186">
      <c r="A186">
        <f>HYPERLINK("https://stackoverflow.com/q/51666283", "51666283")</f>
        <v/>
      </c>
      <c r="B186" t="n">
        <v>0.6208264915161467</v>
      </c>
    </row>
    <row r="187">
      <c r="A187">
        <f>HYPERLINK("https://stackoverflow.com/q/51674308", "51674308")</f>
        <v/>
      </c>
      <c r="B187" t="n">
        <v>0.4878863826232246</v>
      </c>
    </row>
    <row r="188">
      <c r="A188">
        <f>HYPERLINK("https://stackoverflow.com/q/51744626", "51744626")</f>
        <v/>
      </c>
      <c r="B188" t="n">
        <v>0.7838617838617838</v>
      </c>
    </row>
    <row r="189">
      <c r="A189">
        <f>HYPERLINK("https://stackoverflow.com/q/51764889", "51764889")</f>
        <v/>
      </c>
      <c r="B189" t="n">
        <v>0.7027898027898027</v>
      </c>
    </row>
    <row r="190">
      <c r="A190">
        <f>HYPERLINK("https://stackoverflow.com/q/51779833", "51779833")</f>
        <v/>
      </c>
      <c r="B190" t="n">
        <v>0.8628736854543306</v>
      </c>
    </row>
    <row r="191">
      <c r="A191">
        <f>HYPERLINK("https://stackoverflow.com/q/51820368", "51820368")</f>
        <v/>
      </c>
      <c r="B191" t="n">
        <v>0.5611235768303832</v>
      </c>
    </row>
    <row r="192">
      <c r="A192">
        <f>HYPERLINK("https://stackoverflow.com/q/51857872", "51857872")</f>
        <v/>
      </c>
      <c r="B192" t="n">
        <v>0.4393563818221352</v>
      </c>
    </row>
    <row r="193">
      <c r="A193">
        <f>HYPERLINK("https://stackoverflow.com/q/51870216", "51870216")</f>
        <v/>
      </c>
      <c r="B193" t="n">
        <v>0.3042875387702974</v>
      </c>
    </row>
    <row r="194">
      <c r="A194">
        <f>HYPERLINK("https://stackoverflow.com/q/51888709", "51888709")</f>
        <v/>
      </c>
      <c r="B194" t="n">
        <v>0.3690367471189389</v>
      </c>
    </row>
    <row r="195">
      <c r="A195">
        <f>HYPERLINK("https://stackoverflow.com/q/51927332", "51927332")</f>
        <v/>
      </c>
      <c r="B195" t="n">
        <v>0.4085361552028218</v>
      </c>
    </row>
    <row r="196">
      <c r="A196">
        <f>HYPERLINK("https://stackoverflow.com/q/51996744", "51996744")</f>
        <v/>
      </c>
      <c r="B196" t="n">
        <v>0.6084198978367445</v>
      </c>
    </row>
    <row r="197">
      <c r="A197">
        <f>HYPERLINK("https://stackoverflow.com/q/52058813", "52058813")</f>
        <v/>
      </c>
      <c r="B197" t="n">
        <v>0.7286643240841714</v>
      </c>
    </row>
    <row r="198">
      <c r="A198">
        <f>HYPERLINK("https://stackoverflow.com/q/52078776", "52078776")</f>
        <v/>
      </c>
      <c r="B198" t="n">
        <v>0.5189808393691889</v>
      </c>
    </row>
    <row r="199">
      <c r="A199">
        <f>HYPERLINK("https://stackoverflow.com/q/52191591", "52191591")</f>
        <v/>
      </c>
      <c r="B199" t="n">
        <v>0.5241104340630408</v>
      </c>
    </row>
    <row r="200">
      <c r="A200">
        <f>HYPERLINK("https://stackoverflow.com/q/52205477", "52205477")</f>
        <v/>
      </c>
      <c r="B200" t="n">
        <v>0.5017752715121137</v>
      </c>
    </row>
    <row r="201">
      <c r="A201">
        <f>HYPERLINK("https://stackoverflow.com/q/52215703", "52215703")</f>
        <v/>
      </c>
      <c r="B201" t="n">
        <v>0.3831462124145051</v>
      </c>
    </row>
    <row r="202">
      <c r="A202">
        <f>HYPERLINK("https://stackoverflow.com/q/52217414", "52217414")</f>
        <v/>
      </c>
      <c r="B202" t="n">
        <v>0.4852951802875931</v>
      </c>
    </row>
    <row r="203">
      <c r="A203">
        <f>HYPERLINK("https://stackoverflow.com/q/52223085", "52223085")</f>
        <v/>
      </c>
      <c r="B203" t="n">
        <v>0.5251546946462201</v>
      </c>
    </row>
    <row r="204">
      <c r="A204">
        <f>HYPERLINK("https://stackoverflow.com/q/52224883", "52224883")</f>
        <v/>
      </c>
      <c r="B204" t="n">
        <v>0.7207987207987208</v>
      </c>
    </row>
    <row r="205">
      <c r="A205">
        <f>HYPERLINK("https://stackoverflow.com/q/52287773", "52287773")</f>
        <v/>
      </c>
      <c r="B205" t="n">
        <v>0.2881349206349206</v>
      </c>
    </row>
    <row r="206">
      <c r="A206">
        <f>HYPERLINK("https://stackoverflow.com/q/52290270", "52290270")</f>
        <v/>
      </c>
      <c r="B206" t="n">
        <v>0.4886822579130271</v>
      </c>
    </row>
    <row r="207">
      <c r="A207">
        <f>HYPERLINK("https://stackoverflow.com/q/52294548", "52294548")</f>
        <v/>
      </c>
      <c r="B207" t="n">
        <v>0.627039241622575</v>
      </c>
    </row>
    <row r="208">
      <c r="A208">
        <f>HYPERLINK("https://stackoverflow.com/q/52325612", "52325612")</f>
        <v/>
      </c>
      <c r="B208" t="n">
        <v>0.3023399014778324</v>
      </c>
    </row>
    <row r="209">
      <c r="A209">
        <f>HYPERLINK("https://stackoverflow.com/q/52332025", "52332025")</f>
        <v/>
      </c>
      <c r="B209" t="n">
        <v>0.590069479749195</v>
      </c>
    </row>
    <row r="210">
      <c r="A210">
        <f>HYPERLINK("https://stackoverflow.com/q/52370349", "52370349")</f>
        <v/>
      </c>
      <c r="B210" t="n">
        <v>0.4384342733857297</v>
      </c>
    </row>
    <row r="211">
      <c r="A211">
        <f>HYPERLINK("https://stackoverflow.com/q/52406269", "52406269")</f>
        <v/>
      </c>
      <c r="B211" t="n">
        <v>0.4647719430328126</v>
      </c>
    </row>
    <row r="212">
      <c r="A212">
        <f>HYPERLINK("https://stackoverflow.com/q/52425738", "52425738")</f>
        <v/>
      </c>
      <c r="B212" t="n">
        <v>0.5531135531135531</v>
      </c>
    </row>
    <row r="213">
      <c r="A213">
        <f>HYPERLINK("https://stackoverflow.com/q/52443062", "52443062")</f>
        <v/>
      </c>
      <c r="B213" t="n">
        <v>0.5958739578917622</v>
      </c>
    </row>
    <row r="214">
      <c r="A214">
        <f>HYPERLINK("https://stackoverflow.com/q/52499067", "52499067")</f>
        <v/>
      </c>
      <c r="B214" t="n">
        <v>0.3247743541861189</v>
      </c>
    </row>
    <row r="215">
      <c r="A215">
        <f>HYPERLINK("https://stackoverflow.com/q/52519202", "52519202")</f>
        <v/>
      </c>
      <c r="B215" t="n">
        <v>0.354454477631139</v>
      </c>
    </row>
    <row r="216">
      <c r="A216">
        <f>HYPERLINK("https://stackoverflow.com/q/52612424", "52612424")</f>
        <v/>
      </c>
      <c r="B216" t="n">
        <v>0.6761904761904762</v>
      </c>
    </row>
    <row r="217">
      <c r="A217">
        <f>HYPERLINK("https://stackoverflow.com/q/52673505", "52673505")</f>
        <v/>
      </c>
      <c r="B217" t="n">
        <v>0.4305623738613429</v>
      </c>
    </row>
    <row r="218">
      <c r="A218">
        <f>HYPERLINK("https://stackoverflow.com/q/52704291", "52704291")</f>
        <v/>
      </c>
      <c r="B218" t="n">
        <v>0.6109126984126985</v>
      </c>
    </row>
    <row r="219">
      <c r="A219">
        <f>HYPERLINK("https://stackoverflow.com/q/52715914", "52715914")</f>
        <v/>
      </c>
      <c r="B219" t="n">
        <v>0.3915881073241479</v>
      </c>
    </row>
    <row r="220">
      <c r="A220">
        <f>HYPERLINK("https://stackoverflow.com/q/52816757", "52816757")</f>
        <v/>
      </c>
      <c r="B220" t="n">
        <v>0.3420441347270615</v>
      </c>
    </row>
    <row r="221">
      <c r="A221">
        <f>HYPERLINK("https://stackoverflow.com/q/52836878", "52836878")</f>
        <v/>
      </c>
      <c r="B221" t="n">
        <v>0.5928203510984966</v>
      </c>
    </row>
    <row r="222">
      <c r="A222">
        <f>HYPERLINK("https://stackoverflow.com/q/52854298", "52854298")</f>
        <v/>
      </c>
      <c r="B222" t="n">
        <v>0.6652845834903882</v>
      </c>
    </row>
    <row r="223">
      <c r="A223">
        <f>HYPERLINK("https://stackoverflow.com/q/52894062", "52894062")</f>
        <v/>
      </c>
      <c r="B223" t="n">
        <v>0.5933011073399843</v>
      </c>
    </row>
    <row r="224">
      <c r="A224">
        <f>HYPERLINK("https://stackoverflow.com/q/52904363", "52904363")</f>
        <v/>
      </c>
      <c r="B224" t="n">
        <v>0.4242509627125012</v>
      </c>
    </row>
    <row r="225">
      <c r="A225">
        <f>HYPERLINK("https://stackoverflow.com/q/52954065", "52954065")</f>
        <v/>
      </c>
      <c r="B225" t="n">
        <v>0.493431855500821</v>
      </c>
    </row>
    <row r="226">
      <c r="A226">
        <f>HYPERLINK("https://stackoverflow.com/q/53108026", "53108026")</f>
        <v/>
      </c>
      <c r="B226" t="n">
        <v>0.6212459185982608</v>
      </c>
    </row>
    <row r="227">
      <c r="A227">
        <f>HYPERLINK("https://stackoverflow.com/q/53171048", "53171048")</f>
        <v/>
      </c>
      <c r="B227" t="n">
        <v>0.5208979055132901</v>
      </c>
    </row>
    <row r="228">
      <c r="A228">
        <f>HYPERLINK("https://stackoverflow.com/q/53175144", "53175144")</f>
        <v/>
      </c>
      <c r="B228" t="n">
        <v>0.4042634767272448</v>
      </c>
    </row>
    <row r="229">
      <c r="A229">
        <f>HYPERLINK("https://stackoverflow.com/q/53192185", "53192185")</f>
        <v/>
      </c>
      <c r="B229" t="n">
        <v>0.4481118560540944</v>
      </c>
    </row>
    <row r="230">
      <c r="A230">
        <f>HYPERLINK("https://stackoverflow.com/q/53192332", "53192332")</f>
        <v/>
      </c>
      <c r="B230" t="n">
        <v>0.6543377445990272</v>
      </c>
    </row>
    <row r="231">
      <c r="A231">
        <f>HYPERLINK("https://stackoverflow.com/q/53197839", "53197839")</f>
        <v/>
      </c>
      <c r="B231" t="n">
        <v>0.313588850174216</v>
      </c>
    </row>
    <row r="232">
      <c r="A232">
        <f>HYPERLINK("https://stackoverflow.com/q/53218116", "53218116")</f>
        <v/>
      </c>
      <c r="B232" t="n">
        <v>0.5692799070847852</v>
      </c>
    </row>
    <row r="233">
      <c r="A233">
        <f>HYPERLINK("https://stackoverflow.com/q/53286917", "53286917")</f>
        <v/>
      </c>
      <c r="B233" t="n">
        <v>0.5063954384342734</v>
      </c>
    </row>
    <row r="234">
      <c r="A234">
        <f>HYPERLINK("https://stackoverflow.com/q/53303701", "53303701")</f>
        <v/>
      </c>
      <c r="B234" t="n">
        <v>0.3398029037839464</v>
      </c>
    </row>
    <row r="235">
      <c r="A235">
        <f>HYPERLINK("https://stackoverflow.com/q/53319236", "53319236")</f>
        <v/>
      </c>
      <c r="B235" t="n">
        <v>0.5222523608599557</v>
      </c>
    </row>
    <row r="236">
      <c r="A236">
        <f>HYPERLINK("https://stackoverflow.com/q/53506323", "53506323")</f>
        <v/>
      </c>
      <c r="B236" t="n">
        <v>0.6189147904629075</v>
      </c>
    </row>
    <row r="237">
      <c r="A237">
        <f>HYPERLINK("https://stackoverflow.com/q/53518737", "53518737")</f>
        <v/>
      </c>
      <c r="B237" t="n">
        <v>0.6503152859317243</v>
      </c>
    </row>
    <row r="238">
      <c r="A238">
        <f>HYPERLINK("https://stackoverflow.com/q/53534973", "53534973")</f>
        <v/>
      </c>
      <c r="B238" t="n">
        <v>0.4736652236652237</v>
      </c>
    </row>
    <row r="239">
      <c r="A239">
        <f>HYPERLINK("https://stackoverflow.com/q/53539159", "53539159")</f>
        <v/>
      </c>
      <c r="B239" t="n">
        <v>0.4395443313649118</v>
      </c>
    </row>
    <row r="240">
      <c r="A240">
        <f>HYPERLINK("https://stackoverflow.com/q/53580445", "53580445")</f>
        <v/>
      </c>
      <c r="B240" t="n">
        <v>0.6018217893217893</v>
      </c>
    </row>
    <row r="241">
      <c r="A241">
        <f>HYPERLINK("https://stackoverflow.com/q/53586428", "53586428")</f>
        <v/>
      </c>
      <c r="B241" t="n">
        <v>0.6939809162031385</v>
      </c>
    </row>
    <row r="242">
      <c r="A242">
        <f>HYPERLINK("https://stackoverflow.com/q/53590054", "53590054")</f>
        <v/>
      </c>
      <c r="B242" t="n">
        <v>0.4886282871357499</v>
      </c>
    </row>
    <row r="243">
      <c r="A243">
        <f>HYPERLINK("https://stackoverflow.com/q/53604501", "53604501")</f>
        <v/>
      </c>
      <c r="B243" t="n">
        <v>0.4073732718894009</v>
      </c>
    </row>
    <row r="244">
      <c r="A244">
        <f>HYPERLINK("https://stackoverflow.com/q/53606563", "53606563")</f>
        <v/>
      </c>
      <c r="B244" t="n">
        <v>0.6698524480214622</v>
      </c>
    </row>
    <row r="245">
      <c r="A245">
        <f>HYPERLINK("https://stackoverflow.com/q/53644174", "53644174")</f>
        <v/>
      </c>
      <c r="B245" t="n">
        <v>0.6129204704334239</v>
      </c>
    </row>
    <row r="246">
      <c r="A246">
        <f>HYPERLINK("https://stackoverflow.com/q/53648077", "53648077")</f>
        <v/>
      </c>
      <c r="B246" t="n">
        <v>0.7042189797534215</v>
      </c>
    </row>
    <row r="247">
      <c r="A247">
        <f>HYPERLINK("https://stackoverflow.com/q/53649899", "53649899")</f>
        <v/>
      </c>
      <c r="B247" t="n">
        <v>0.5399023875478169</v>
      </c>
    </row>
    <row r="248">
      <c r="A248">
        <f>HYPERLINK("https://stackoverflow.com/q/53666484", "53666484")</f>
        <v/>
      </c>
      <c r="B248" t="n">
        <v>0.7015363039459426</v>
      </c>
    </row>
    <row r="249">
      <c r="A249">
        <f>HYPERLINK("https://stackoverflow.com/q/53690242", "53690242")</f>
        <v/>
      </c>
      <c r="B249" t="n">
        <v>0.3082892416225749</v>
      </c>
    </row>
    <row r="250">
      <c r="A250">
        <f>HYPERLINK("https://stackoverflow.com/q/53698558", "53698558")</f>
        <v/>
      </c>
      <c r="B250" t="n">
        <v>0.6742378959952181</v>
      </c>
    </row>
    <row r="251">
      <c r="A251">
        <f>HYPERLINK("https://stackoverflow.com/q/53701218", "53701218")</f>
        <v/>
      </c>
      <c r="B251" t="n">
        <v>0.2911226825648379</v>
      </c>
    </row>
    <row r="252">
      <c r="A252">
        <f>HYPERLINK("https://stackoverflow.com/q/53708352", "53708352")</f>
        <v/>
      </c>
      <c r="B252" t="n">
        <v>0.3355921855921856</v>
      </c>
    </row>
    <row r="253">
      <c r="A253">
        <f>HYPERLINK("https://stackoverflow.com/q/53728623", "53728623")</f>
        <v/>
      </c>
      <c r="B253" t="n">
        <v>0.7750920393505945</v>
      </c>
    </row>
    <row r="254">
      <c r="A254">
        <f>HYPERLINK("https://stackoverflow.com/q/53737720", "53737720")</f>
        <v/>
      </c>
      <c r="B254" t="n">
        <v>0.5503349628824914</v>
      </c>
    </row>
    <row r="255">
      <c r="A255">
        <f>HYPERLINK("https://stackoverflow.com/q/53739089", "53739089")</f>
        <v/>
      </c>
      <c r="B255" t="n">
        <v>0.836261777438248</v>
      </c>
    </row>
    <row r="256">
      <c r="A256">
        <f>HYPERLINK("https://stackoverflow.com/q/53750539", "53750539")</f>
        <v/>
      </c>
      <c r="B256" t="n">
        <v>0.4934481594056062</v>
      </c>
    </row>
    <row r="257">
      <c r="A257">
        <f>HYPERLINK("https://stackoverflow.com/q/53784092", "53784092")</f>
        <v/>
      </c>
      <c r="B257" t="n">
        <v>0.5439090823706207</v>
      </c>
    </row>
    <row r="258">
      <c r="A258">
        <f>HYPERLINK("https://stackoverflow.com/q/53838659", "53838659")</f>
        <v/>
      </c>
      <c r="B258" t="n">
        <v>0.39224887035106</v>
      </c>
    </row>
    <row r="259">
      <c r="A259">
        <f>HYPERLINK("https://stackoverflow.com/q/53843335", "53843335")</f>
        <v/>
      </c>
      <c r="B259" t="n">
        <v>0.5401888084814914</v>
      </c>
    </row>
    <row r="260">
      <c r="A260">
        <f>HYPERLINK("https://stackoverflow.com/q/53843585", "53843585")</f>
        <v/>
      </c>
      <c r="B260" t="n">
        <v>0.3321575543797766</v>
      </c>
    </row>
    <row r="261">
      <c r="A261">
        <f>HYPERLINK("https://stackoverflow.com/q/53843783", "53843783")</f>
        <v/>
      </c>
      <c r="B261" t="n">
        <v>0.3242371530042762</v>
      </c>
    </row>
    <row r="262">
      <c r="A262">
        <f>HYPERLINK("https://stackoverflow.com/q/53970869", "53970869")</f>
        <v/>
      </c>
      <c r="B262" t="n">
        <v>0.6681096681096681</v>
      </c>
    </row>
    <row r="263">
      <c r="A263">
        <f>HYPERLINK("https://stackoverflow.com/q/54011765", "54011765")</f>
        <v/>
      </c>
      <c r="B263" t="n">
        <v>0.4794110881067402</v>
      </c>
    </row>
    <row r="264">
      <c r="A264">
        <f>HYPERLINK("https://stackoverflow.com/q/54066925", "54066925")</f>
        <v/>
      </c>
      <c r="B264" t="n">
        <v>0.6348727765813192</v>
      </c>
    </row>
    <row r="265">
      <c r="A265">
        <f>HYPERLINK("https://stackoverflow.com/q/54105367", "54105367")</f>
        <v/>
      </c>
      <c r="B265" t="n">
        <v>0.7285989540324802</v>
      </c>
    </row>
    <row r="266">
      <c r="A266">
        <f>HYPERLINK("https://stackoverflow.com/q/54143408", "54143408")</f>
        <v/>
      </c>
      <c r="B266" t="n">
        <v>0.5825854959980596</v>
      </c>
    </row>
    <row r="267">
      <c r="A267">
        <f>HYPERLINK("https://stackoverflow.com/q/54174575", "54174575")</f>
        <v/>
      </c>
      <c r="B267" t="n">
        <v>0.4402218152218152</v>
      </c>
    </row>
    <row r="268">
      <c r="A268">
        <f>HYPERLINK("https://stackoverflow.com/q/54175015", "54175015")</f>
        <v/>
      </c>
      <c r="B268" t="n">
        <v>0.6411622276029055</v>
      </c>
    </row>
    <row r="269">
      <c r="A269">
        <f>HYPERLINK("https://stackoverflow.com/q/54241538", "54241538")</f>
        <v/>
      </c>
      <c r="B269" t="n">
        <v>0.6097374847374848</v>
      </c>
    </row>
    <row r="270">
      <c r="A270">
        <f>HYPERLINK("https://stackoverflow.com/q/54270158", "54270158")</f>
        <v/>
      </c>
      <c r="B270" t="n">
        <v>0.3469446500534583</v>
      </c>
    </row>
    <row r="271">
      <c r="A271">
        <f>HYPERLINK("https://stackoverflow.com/q/54291354", "54291354")</f>
        <v/>
      </c>
      <c r="B271" t="n">
        <v>0.4800087274314079</v>
      </c>
    </row>
    <row r="272">
      <c r="A272">
        <f>HYPERLINK("https://stackoverflow.com/q/54352320", "54352320")</f>
        <v/>
      </c>
      <c r="B272" t="n">
        <v>0.3202764976958525</v>
      </c>
    </row>
    <row r="273">
      <c r="A273">
        <f>HYPERLINK("https://stackoverflow.com/q/54403490", "54403490")</f>
        <v/>
      </c>
      <c r="B273" t="n">
        <v>0.6959556959556958</v>
      </c>
    </row>
    <row r="274">
      <c r="A274">
        <f>HYPERLINK("https://stackoverflow.com/q/54468229", "54468229")</f>
        <v/>
      </c>
      <c r="B274" t="n">
        <v>0.3981762917933132</v>
      </c>
    </row>
    <row r="275">
      <c r="A275">
        <f>HYPERLINK("https://stackoverflow.com/q/54603982", "54603982")</f>
        <v/>
      </c>
      <c r="B275" t="n">
        <v>0.3285869903516963</v>
      </c>
    </row>
    <row r="276">
      <c r="A276">
        <f>HYPERLINK("https://stackoverflow.com/q/54618164", "54618164")</f>
        <v/>
      </c>
      <c r="B276" t="n">
        <v>0.2985498726239467</v>
      </c>
    </row>
    <row r="277">
      <c r="A277">
        <f>HYPERLINK("https://stackoverflow.com/q/54646038", "54646038")</f>
        <v/>
      </c>
      <c r="B277" t="n">
        <v>0.4780844155844155</v>
      </c>
    </row>
    <row r="278">
      <c r="A278">
        <f>HYPERLINK("https://stackoverflow.com/q/54666018", "54666018")</f>
        <v/>
      </c>
      <c r="B278" t="n">
        <v>0.2631727247111863</v>
      </c>
    </row>
    <row r="279">
      <c r="A279">
        <f>HYPERLINK("https://stackoverflow.com/q/54678756", "54678756")</f>
        <v/>
      </c>
      <c r="B279" t="n">
        <v>0.4436020218143122</v>
      </c>
    </row>
    <row r="280">
      <c r="A280">
        <f>HYPERLINK("https://stackoverflow.com/q/54688078", "54688078")</f>
        <v/>
      </c>
      <c r="B280" t="n">
        <v>0.3766644098397653</v>
      </c>
    </row>
    <row r="281">
      <c r="A281">
        <f>HYPERLINK("https://stackoverflow.com/q/54700894", "54700894")</f>
        <v/>
      </c>
      <c r="B281" t="n">
        <v>0.462796260056534</v>
      </c>
    </row>
    <row r="282">
      <c r="A282">
        <f>HYPERLINK("https://stackoverflow.com/q/54714252", "54714252")</f>
        <v/>
      </c>
      <c r="B282" t="n">
        <v>0.6447358331416302</v>
      </c>
    </row>
    <row r="283">
      <c r="A283">
        <f>HYPERLINK("https://stackoverflow.com/q/54751381", "54751381")</f>
        <v/>
      </c>
      <c r="B283" t="n">
        <v>0.6669351320514111</v>
      </c>
    </row>
    <row r="284">
      <c r="A284">
        <f>HYPERLINK("https://stackoverflow.com/q/54822913", "54822913")</f>
        <v/>
      </c>
      <c r="B284" t="n">
        <v>0.5059126984126985</v>
      </c>
    </row>
    <row r="285">
      <c r="A285">
        <f>HYPERLINK("https://stackoverflow.com/q/54868399", "54868399")</f>
        <v/>
      </c>
      <c r="B285" t="n">
        <v>0.411456176673568</v>
      </c>
    </row>
    <row r="286">
      <c r="A286">
        <f>HYPERLINK("https://stackoverflow.com/q/54884332", "54884332")</f>
        <v/>
      </c>
      <c r="B286" t="n">
        <v>0.5845238095238094</v>
      </c>
    </row>
    <row r="287">
      <c r="A287">
        <f>HYPERLINK("https://stackoverflow.com/q/54902191", "54902191")</f>
        <v/>
      </c>
      <c r="B287" t="n">
        <v>0.5025617842073539</v>
      </c>
    </row>
    <row r="288">
      <c r="A288">
        <f>HYPERLINK("https://stackoverflow.com/q/54935102", "54935102")</f>
        <v/>
      </c>
      <c r="B288" t="n">
        <v>0.4270665019168013</v>
      </c>
    </row>
    <row r="289">
      <c r="A289">
        <f>HYPERLINK("https://stackoverflow.com/q/54967399", "54967399")</f>
        <v/>
      </c>
      <c r="B289" t="n">
        <v>0.4012397858551705</v>
      </c>
    </row>
    <row r="290">
      <c r="A290">
        <f>HYPERLINK("https://stackoverflow.com/q/55010153", "55010153")</f>
        <v/>
      </c>
      <c r="B290" t="n">
        <v>0.360513155033703</v>
      </c>
    </row>
    <row r="291">
      <c r="A291">
        <f>HYPERLINK("https://stackoverflow.com/q/55024778", "55024778")</f>
        <v/>
      </c>
      <c r="B291" t="n">
        <v>0.3622119815668203</v>
      </c>
    </row>
    <row r="292">
      <c r="A292">
        <f>HYPERLINK("https://stackoverflow.com/q/55050411", "55050411")</f>
        <v/>
      </c>
      <c r="B292" t="n">
        <v>0.6255333674688512</v>
      </c>
    </row>
    <row r="293">
      <c r="A293">
        <f>HYPERLINK("https://stackoverflow.com/q/55164994", "55164994")</f>
        <v/>
      </c>
      <c r="B293" t="n">
        <v>0.6296788482834995</v>
      </c>
    </row>
    <row r="294">
      <c r="A294">
        <f>HYPERLINK("https://stackoverflow.com/q/55168898", "55168898")</f>
        <v/>
      </c>
      <c r="B294" t="n">
        <v>0.3924766253533377</v>
      </c>
    </row>
    <row r="295">
      <c r="A295">
        <f>HYPERLINK("https://stackoverflow.com/q/55219295", "55219295")</f>
        <v/>
      </c>
      <c r="B295" t="n">
        <v>0.3601410934744267</v>
      </c>
    </row>
    <row r="296">
      <c r="A296">
        <f>HYPERLINK("https://stackoverflow.com/q/55242183", "55242183")</f>
        <v/>
      </c>
      <c r="B296" t="n">
        <v>0.6321537789427698</v>
      </c>
    </row>
    <row r="297">
      <c r="A297">
        <f>HYPERLINK("https://stackoverflow.com/q/55244842", "55244842")</f>
        <v/>
      </c>
      <c r="B297" t="n">
        <v>0.4366739722388257</v>
      </c>
    </row>
    <row r="298">
      <c r="A298">
        <f>HYPERLINK("https://stackoverflow.com/q/55312355", "55312355")</f>
        <v/>
      </c>
      <c r="B298" t="n">
        <v>0.6227711560238767</v>
      </c>
    </row>
    <row r="299">
      <c r="A299">
        <f>HYPERLINK("https://stackoverflow.com/q/55384701", "55384701")</f>
        <v/>
      </c>
      <c r="B299" t="n">
        <v>0.6543377445990272</v>
      </c>
    </row>
    <row r="300">
      <c r="A300">
        <f>HYPERLINK("https://stackoverflow.com/q/55476156", "55476156")</f>
        <v/>
      </c>
      <c r="B300" t="n">
        <v>0.5391174808650537</v>
      </c>
    </row>
    <row r="301">
      <c r="A301">
        <f>HYPERLINK("https://stackoverflow.com/q/55511963", "55511963")</f>
        <v/>
      </c>
      <c r="B301" t="n">
        <v>0.7003850850004696</v>
      </c>
    </row>
    <row r="302">
      <c r="A302">
        <f>HYPERLINK("https://stackoverflow.com/q/55542723", "55542723")</f>
        <v/>
      </c>
      <c r="B302" t="n">
        <v>0.3236263736263736</v>
      </c>
    </row>
    <row r="303">
      <c r="A303">
        <f>HYPERLINK("https://stackoverflow.com/q/55644204", "55644204")</f>
        <v/>
      </c>
      <c r="B303" t="n">
        <v>0.5329156223893066</v>
      </c>
    </row>
    <row r="304">
      <c r="A304">
        <f>HYPERLINK("https://stackoverflow.com/q/55714301", "55714301")</f>
        <v/>
      </c>
      <c r="B304" t="n">
        <v>0.5082452213732603</v>
      </c>
    </row>
    <row r="305">
      <c r="A305">
        <f>HYPERLINK("https://stackoverflow.com/q/55726162", "55726162")</f>
        <v/>
      </c>
      <c r="B305" t="n">
        <v>0.4332040508511097</v>
      </c>
    </row>
    <row r="306">
      <c r="A306">
        <f>HYPERLINK("https://stackoverflow.com/q/55764425", "55764425")</f>
        <v/>
      </c>
      <c r="B306" t="n">
        <v>0.4455391351943076</v>
      </c>
    </row>
    <row r="307">
      <c r="A307">
        <f>HYPERLINK("https://stackoverflow.com/q/55794490", "55794490")</f>
        <v/>
      </c>
      <c r="B307" t="n">
        <v>0.4116370669119555</v>
      </c>
    </row>
    <row r="308">
      <c r="A308">
        <f>HYPERLINK("https://stackoverflow.com/q/55801290", "55801290")</f>
        <v/>
      </c>
      <c r="B308" t="n">
        <v>0.3623787477954145</v>
      </c>
    </row>
    <row r="309">
      <c r="A309">
        <f>HYPERLINK("https://stackoverflow.com/q/55807363", "55807363")</f>
        <v/>
      </c>
      <c r="B309" t="n">
        <v>0.649760495914342</v>
      </c>
    </row>
    <row r="310">
      <c r="A310">
        <f>HYPERLINK("https://stackoverflow.com/q/55827343", "55827343")</f>
        <v/>
      </c>
      <c r="B310" t="n">
        <v>0.4294733044733045</v>
      </c>
    </row>
    <row r="311">
      <c r="A311">
        <f>HYPERLINK("https://stackoverflow.com/q/55832224", "55832224")</f>
        <v/>
      </c>
      <c r="B311" t="n">
        <v>0.413045363865036</v>
      </c>
    </row>
    <row r="312">
      <c r="A312">
        <f>HYPERLINK("https://stackoverflow.com/q/55835107", "55835107")</f>
        <v/>
      </c>
      <c r="B312" t="n">
        <v>0.3492628368073208</v>
      </c>
    </row>
    <row r="313">
      <c r="A313">
        <f>HYPERLINK("https://stackoverflow.com/q/55967992", "55967992")</f>
        <v/>
      </c>
      <c r="B313" t="n">
        <v>0.2797265225248765</v>
      </c>
    </row>
    <row r="314">
      <c r="A314">
        <f>HYPERLINK("https://stackoverflow.com/q/56002190", "56002190")</f>
        <v/>
      </c>
      <c r="B314" t="n">
        <v>0.4073805495125292</v>
      </c>
    </row>
    <row r="315">
      <c r="A315">
        <f>HYPERLINK("https://stackoverflow.com/q/56084123", "56084123")</f>
        <v/>
      </c>
      <c r="B315" t="n">
        <v>0.440023436667732</v>
      </c>
    </row>
    <row r="316">
      <c r="A316">
        <f>HYPERLINK("https://stackoverflow.com/q/56162698", "56162698")</f>
        <v/>
      </c>
      <c r="B316" t="n">
        <v>0.3593322386425835</v>
      </c>
    </row>
    <row r="317">
      <c r="A317">
        <f>HYPERLINK("https://stackoverflow.com/q/56164428", "56164428")</f>
        <v/>
      </c>
      <c r="B317" t="n">
        <v>0.482429977030409</v>
      </c>
    </row>
    <row r="318">
      <c r="A318">
        <f>HYPERLINK("https://stackoverflow.com/q/56166973", "56166973")</f>
        <v/>
      </c>
      <c r="B318" t="n">
        <v>0.4603601297149684</v>
      </c>
    </row>
    <row r="319">
      <c r="A319">
        <f>HYPERLINK("https://stackoverflow.com/q/56180340", "56180340")</f>
        <v/>
      </c>
      <c r="B319" t="n">
        <v>0.3895891690009338</v>
      </c>
    </row>
    <row r="320">
      <c r="A320">
        <f>HYPERLINK("https://stackoverflow.com/q/56229332", "56229332")</f>
        <v/>
      </c>
      <c r="B320" t="n">
        <v>0.7744221996003469</v>
      </c>
    </row>
    <row r="321">
      <c r="A321">
        <f>HYPERLINK("https://stackoverflow.com/q/56271708", "56271708")</f>
        <v/>
      </c>
      <c r="B321" t="n">
        <v>0.3418432011587905</v>
      </c>
    </row>
    <row r="322">
      <c r="A322">
        <f>HYPERLINK("https://stackoverflow.com/q/56276882", "56276882")</f>
        <v/>
      </c>
      <c r="B322" t="n">
        <v>0.4052781004000516</v>
      </c>
    </row>
    <row r="323">
      <c r="A323">
        <f>HYPERLINK("https://stackoverflow.com/q/56300833", "56300833")</f>
        <v/>
      </c>
      <c r="B323" t="n">
        <v>0.7367677794724059</v>
      </c>
    </row>
    <row r="324">
      <c r="A324">
        <f>HYPERLINK("https://stackoverflow.com/q/56366496", "56366496")</f>
        <v/>
      </c>
      <c r="B324" t="n">
        <v>0.3792283455204803</v>
      </c>
    </row>
    <row r="325">
      <c r="A325">
        <f>HYPERLINK("https://stackoverflow.com/q/56367478", "56367478")</f>
        <v/>
      </c>
      <c r="B325" t="n">
        <v>0.4818478647399218</v>
      </c>
    </row>
    <row r="326">
      <c r="A326">
        <f>HYPERLINK("https://stackoverflow.com/q/56380897", "56380897")</f>
        <v/>
      </c>
      <c r="B326" t="n">
        <v>0.6490299823633158</v>
      </c>
    </row>
    <row r="327">
      <c r="A327">
        <f>HYPERLINK("https://stackoverflow.com/q/56394710", "56394710")</f>
        <v/>
      </c>
      <c r="B327" t="n">
        <v>0.69553417221811</v>
      </c>
    </row>
    <row r="328">
      <c r="A328">
        <f>HYPERLINK("https://stackoverflow.com/q/56446803", "56446803")</f>
        <v/>
      </c>
      <c r="B328" t="n">
        <v>0.4029146141215106</v>
      </c>
    </row>
    <row r="329">
      <c r="A329">
        <f>HYPERLINK("https://stackoverflow.com/q/56465000", "56465000")</f>
        <v/>
      </c>
      <c r="B329" t="n">
        <v>0.521631695774176</v>
      </c>
    </row>
    <row r="330">
      <c r="A330">
        <f>HYPERLINK("https://stackoverflow.com/q/56537526", "56537526")</f>
        <v/>
      </c>
      <c r="B330" t="n">
        <v>0.3186596119929453</v>
      </c>
    </row>
    <row r="331">
      <c r="A331">
        <f>HYPERLINK("https://stackoverflow.com/q/56596515", "56596515")</f>
        <v/>
      </c>
      <c r="B331" t="n">
        <v>0.6478571428571428</v>
      </c>
    </row>
    <row r="332">
      <c r="A332">
        <f>HYPERLINK("https://stackoverflow.com/q/56612308", "56612308")</f>
        <v/>
      </c>
      <c r="B332" t="n">
        <v>0.2920238095238095</v>
      </c>
    </row>
    <row r="333">
      <c r="A333">
        <f>HYPERLINK("https://stackoverflow.com/q/56625748", "56625748")</f>
        <v/>
      </c>
      <c r="B333" t="n">
        <v>0.6253430185633575</v>
      </c>
    </row>
    <row r="334">
      <c r="A334">
        <f>HYPERLINK("https://stackoverflow.com/q/56654096", "56654096")</f>
        <v/>
      </c>
      <c r="B334" t="n">
        <v>0.5648844333054859</v>
      </c>
    </row>
    <row r="335">
      <c r="A335">
        <f>HYPERLINK("https://stackoverflow.com/q/56659832", "56659832")</f>
        <v/>
      </c>
      <c r="B335" t="n">
        <v>0.7749005916012026</v>
      </c>
    </row>
    <row r="336">
      <c r="A336">
        <f>HYPERLINK("https://stackoverflow.com/q/56661461", "56661461")</f>
        <v/>
      </c>
      <c r="B336" t="n">
        <v>0.3781512605042017</v>
      </c>
    </row>
    <row r="337">
      <c r="A337">
        <f>HYPERLINK("https://stackoverflow.com/q/56679749", "56679749")</f>
        <v/>
      </c>
      <c r="B337" t="n">
        <v>0.3892339544513457</v>
      </c>
    </row>
    <row r="338">
      <c r="A338">
        <f>HYPERLINK("https://stackoverflow.com/q/56701895", "56701895")</f>
        <v/>
      </c>
      <c r="B338" t="n">
        <v>0.546227337696532</v>
      </c>
    </row>
    <row r="339">
      <c r="A339">
        <f>HYPERLINK("https://stackoverflow.com/q/56717423", "56717423")</f>
        <v/>
      </c>
      <c r="B339" t="n">
        <v>0.4463801780874951</v>
      </c>
    </row>
    <row r="340">
      <c r="A340">
        <f>HYPERLINK("https://stackoverflow.com/q/56756414", "56756414")</f>
        <v/>
      </c>
      <c r="B340" t="n">
        <v>0.2796092796092796</v>
      </c>
    </row>
    <row r="341">
      <c r="A341">
        <f>HYPERLINK("https://stackoverflow.com/q/56774454", "56774454")</f>
        <v/>
      </c>
      <c r="B341" t="n">
        <v>0.428789864569681</v>
      </c>
    </row>
    <row r="342">
      <c r="A342">
        <f>HYPERLINK("https://stackoverflow.com/q/56789911", "56789911")</f>
        <v/>
      </c>
      <c r="B342" t="n">
        <v>0.3484993106373953</v>
      </c>
    </row>
    <row r="343">
      <c r="A343">
        <f>HYPERLINK("https://stackoverflow.com/q/56794171", "56794171")</f>
        <v/>
      </c>
      <c r="B343" t="n">
        <v>0.567411326670586</v>
      </c>
    </row>
    <row r="344">
      <c r="A344">
        <f>HYPERLINK("https://stackoverflow.com/q/56826366", "56826366")</f>
        <v/>
      </c>
      <c r="B344" t="n">
        <v>0.3736001558087448</v>
      </c>
    </row>
    <row r="345">
      <c r="A345">
        <f>HYPERLINK("https://stackoverflow.com/q/56830039", "56830039")</f>
        <v/>
      </c>
      <c r="B345" t="n">
        <v>0.5964758992281929</v>
      </c>
    </row>
    <row r="346">
      <c r="A346">
        <f>HYPERLINK("https://stackoverflow.com/q/56892999", "56892999")</f>
        <v/>
      </c>
      <c r="B346" t="n">
        <v>0.6245266296027717</v>
      </c>
    </row>
    <row r="347">
      <c r="A347">
        <f>HYPERLINK("https://stackoverflow.com/q/56896965", "56896965")</f>
        <v/>
      </c>
      <c r="B347" t="n">
        <v>0.2919610855094726</v>
      </c>
    </row>
    <row r="348">
      <c r="A348">
        <f>HYPERLINK("https://stackoverflow.com/q/56935694", "56935694")</f>
        <v/>
      </c>
      <c r="B348" t="n">
        <v>0.2970969089390142</v>
      </c>
    </row>
    <row r="349">
      <c r="A349">
        <f>HYPERLINK("https://stackoverflow.com/q/56941817", "56941817")</f>
        <v/>
      </c>
      <c r="B349" t="n">
        <v>0.7643849206349206</v>
      </c>
    </row>
    <row r="350">
      <c r="A350">
        <f>HYPERLINK("https://stackoverflow.com/q/56943460", "56943460")</f>
        <v/>
      </c>
      <c r="B350" t="n">
        <v>0.5374183707517041</v>
      </c>
    </row>
    <row r="351">
      <c r="A351">
        <f>HYPERLINK("https://stackoverflow.com/q/56952560", "56952560")</f>
        <v/>
      </c>
      <c r="B351" t="n">
        <v>0.2396971020824232</v>
      </c>
    </row>
    <row r="352">
      <c r="A352">
        <f>HYPERLINK("https://stackoverflow.com/q/56962875", "56962875")</f>
        <v/>
      </c>
      <c r="B352" t="n">
        <v>0.7189027702335689</v>
      </c>
    </row>
    <row r="353">
      <c r="A353">
        <f>HYPERLINK("https://stackoverflow.com/q/56983444", "56983444")</f>
        <v/>
      </c>
      <c r="B353" t="n">
        <v>0.5873015873015872</v>
      </c>
    </row>
    <row r="354">
      <c r="A354">
        <f>HYPERLINK("https://stackoverflow.com/q/57006123", "57006123")</f>
        <v/>
      </c>
      <c r="B354" t="n">
        <v>0.3029413977281276</v>
      </c>
    </row>
    <row r="355">
      <c r="A355">
        <f>HYPERLINK("https://stackoverflow.com/q/57097533", "57097533")</f>
        <v/>
      </c>
      <c r="B355" t="n">
        <v>0.3641869063555811</v>
      </c>
    </row>
    <row r="356">
      <c r="A356">
        <f>HYPERLINK("https://stackoverflow.com/q/57151076", "57151076")</f>
        <v/>
      </c>
      <c r="B356" t="n">
        <v>0.5370142309797483</v>
      </c>
    </row>
    <row r="357">
      <c r="A357">
        <f>HYPERLINK("https://stackoverflow.com/q/57197790", "57197790")</f>
        <v/>
      </c>
      <c r="B357" t="n">
        <v>0.4342019636137283</v>
      </c>
    </row>
    <row r="358">
      <c r="A358">
        <f>HYPERLINK("https://stackoverflow.com/q/57201832", "57201832")</f>
        <v/>
      </c>
      <c r="B358" t="n">
        <v>0.3379619148240385</v>
      </c>
    </row>
    <row r="359">
      <c r="A359">
        <f>HYPERLINK("https://stackoverflow.com/q/57207120", "57207120")</f>
        <v/>
      </c>
      <c r="B359" t="n">
        <v>0.3744810744810745</v>
      </c>
    </row>
    <row r="360">
      <c r="A360">
        <f>HYPERLINK("https://stackoverflow.com/q/57216381", "57216381")</f>
        <v/>
      </c>
      <c r="B360" t="n">
        <v>0.3724302273920594</v>
      </c>
    </row>
    <row r="361">
      <c r="A361">
        <f>HYPERLINK("https://stackoverflow.com/q/57228609", "57228609")</f>
        <v/>
      </c>
      <c r="B361" t="n">
        <v>0.5190145502645503</v>
      </c>
    </row>
    <row r="362">
      <c r="A362">
        <f>HYPERLINK("https://stackoverflow.com/q/57293526", "57293526")</f>
        <v/>
      </c>
      <c r="B362" t="n">
        <v>0.4895137542196367</v>
      </c>
    </row>
    <row r="363">
      <c r="A363">
        <f>HYPERLINK("https://stackoverflow.com/q/57306224", "57306224")</f>
        <v/>
      </c>
      <c r="B363" t="n">
        <v>0.414724755150287</v>
      </c>
    </row>
    <row r="364">
      <c r="A364">
        <f>HYPERLINK("https://stackoverflow.com/q/57322919", "57322919")</f>
        <v/>
      </c>
      <c r="B364" t="n">
        <v>0.3894696089818041</v>
      </c>
    </row>
    <row r="365">
      <c r="A365">
        <f>HYPERLINK("https://stackoverflow.com/q/57404280", "57404280")</f>
        <v/>
      </c>
      <c r="B365" t="n">
        <v>0.3610143244289585</v>
      </c>
    </row>
    <row r="366">
      <c r="A366">
        <f>HYPERLINK("https://stackoverflow.com/q/57432558", "57432558")</f>
        <v/>
      </c>
      <c r="B366" t="n">
        <v>0.6869184455391351</v>
      </c>
    </row>
    <row r="367">
      <c r="A367">
        <f>HYPERLINK("https://stackoverflow.com/q/57482737", "57482737")</f>
        <v/>
      </c>
      <c r="B367" t="n">
        <v>0.395643910207017</v>
      </c>
    </row>
    <row r="368">
      <c r="A368">
        <f>HYPERLINK("https://stackoverflow.com/q/57519657", "57519657")</f>
        <v/>
      </c>
      <c r="B368" t="n">
        <v>0.507731694828469</v>
      </c>
    </row>
    <row r="369">
      <c r="A369">
        <f>HYPERLINK("https://stackoverflow.com/q/57523823", "57523823")</f>
        <v/>
      </c>
      <c r="B369" t="n">
        <v>0.4170567662093086</v>
      </c>
    </row>
    <row r="370">
      <c r="A370">
        <f>HYPERLINK("https://stackoverflow.com/q/57563207", "57563207")</f>
        <v/>
      </c>
      <c r="B370" t="n">
        <v>0.5994670374232419</v>
      </c>
    </row>
    <row r="371">
      <c r="A371">
        <f>HYPERLINK("https://stackoverflow.com/q/57574048", "57574048")</f>
        <v/>
      </c>
      <c r="B371" t="n">
        <v>0.5075914423740512</v>
      </c>
    </row>
    <row r="372">
      <c r="A372">
        <f>HYPERLINK("https://stackoverflow.com/q/57580329", "57580329")</f>
        <v/>
      </c>
      <c r="B372" t="n">
        <v>0.5206349206349207</v>
      </c>
    </row>
    <row r="373">
      <c r="A373">
        <f>HYPERLINK("https://stackoverflow.com/q/57599366", "57599366")</f>
        <v/>
      </c>
      <c r="B373" t="n">
        <v>0.3511313745356298</v>
      </c>
    </row>
    <row r="374">
      <c r="A374">
        <f>HYPERLINK("https://stackoverflow.com/q/57599780", "57599780")</f>
        <v/>
      </c>
      <c r="B374" t="n">
        <v>0.490425351635316</v>
      </c>
    </row>
    <row r="375">
      <c r="A375">
        <f>HYPERLINK("https://stackoverflow.com/q/57652832", "57652832")</f>
        <v/>
      </c>
      <c r="B375" t="n">
        <v>0.3596642026244915</v>
      </c>
    </row>
    <row r="376">
      <c r="A376">
        <f>HYPERLINK("https://stackoverflow.com/q/57654496", "57654496")</f>
        <v/>
      </c>
      <c r="B376" t="n">
        <v>0.337407206228499</v>
      </c>
    </row>
    <row r="377">
      <c r="A377">
        <f>HYPERLINK("https://stackoverflow.com/q/57711779", "57711779")</f>
        <v/>
      </c>
      <c r="B377" t="n">
        <v>0.608312157036055</v>
      </c>
    </row>
    <row r="378">
      <c r="A378">
        <f>HYPERLINK("https://stackoverflow.com/q/57731105", "57731105")</f>
        <v/>
      </c>
      <c r="B378" t="n">
        <v>0.6127980983053447</v>
      </c>
    </row>
    <row r="379">
      <c r="A379">
        <f>HYPERLINK("https://stackoverflow.com/q/57750105", "57750105")</f>
        <v/>
      </c>
      <c r="B379" t="n">
        <v>0.5698295698295698</v>
      </c>
    </row>
    <row r="380">
      <c r="A380">
        <f>HYPERLINK("https://stackoverflow.com/q/57787836", "57787836")</f>
        <v/>
      </c>
      <c r="B380" t="n">
        <v>0.660880182619313</v>
      </c>
    </row>
    <row r="381">
      <c r="A381">
        <f>HYPERLINK("https://stackoverflow.com/q/57794087", "57794087")</f>
        <v/>
      </c>
      <c r="B381" t="n">
        <v>0.6754378519084402</v>
      </c>
    </row>
    <row r="382">
      <c r="A382">
        <f>HYPERLINK("https://stackoverflow.com/q/57794437", "57794437")</f>
        <v/>
      </c>
      <c r="B382" t="n">
        <v>0.6336178819980117</v>
      </c>
    </row>
    <row r="383">
      <c r="A383">
        <f>HYPERLINK("https://stackoverflow.com/q/57810467", "57810467")</f>
        <v/>
      </c>
      <c r="B383" t="n">
        <v>0.4154497354497355</v>
      </c>
    </row>
    <row r="384">
      <c r="A384">
        <f>HYPERLINK("https://stackoverflow.com/q/57828966", "57828966")</f>
        <v/>
      </c>
      <c r="B384" t="n">
        <v>0.2990318934591381</v>
      </c>
    </row>
    <row r="385">
      <c r="A385">
        <f>HYPERLINK("https://stackoverflow.com/q/57831723", "57831723")</f>
        <v/>
      </c>
      <c r="B385" t="n">
        <v>0.3349423787779952</v>
      </c>
    </row>
    <row r="386">
      <c r="A386">
        <f>HYPERLINK("https://stackoverflow.com/q/57858132", "57858132")</f>
        <v/>
      </c>
      <c r="B386" t="n">
        <v>0.554049356969065</v>
      </c>
    </row>
    <row r="387">
      <c r="A387">
        <f>HYPERLINK("https://stackoverflow.com/q/57887686", "57887686")</f>
        <v/>
      </c>
      <c r="B387" t="n">
        <v>0.6613756613756615</v>
      </c>
    </row>
    <row r="388">
      <c r="A388">
        <f>HYPERLINK("https://stackoverflow.com/q/57894957", "57894957")</f>
        <v/>
      </c>
      <c r="B388" t="n">
        <v>0.4050491991668462</v>
      </c>
    </row>
    <row r="389">
      <c r="A389">
        <f>HYPERLINK("https://stackoverflow.com/q/57916211", "57916211")</f>
        <v/>
      </c>
      <c r="B389" t="n">
        <v>0.4185773074661963</v>
      </c>
    </row>
    <row r="390">
      <c r="A390">
        <f>HYPERLINK("https://stackoverflow.com/q/57978754", "57978754")</f>
        <v/>
      </c>
      <c r="B390" t="n">
        <v>0.5236042692939246</v>
      </c>
    </row>
    <row r="391">
      <c r="A391">
        <f>HYPERLINK("https://stackoverflow.com/q/58036007", "58036007")</f>
        <v/>
      </c>
      <c r="B391" t="n">
        <v>0.4938100374993579</v>
      </c>
    </row>
    <row r="392">
      <c r="A392">
        <f>HYPERLINK("https://stackoverflow.com/q/58059973", "58059973")</f>
        <v/>
      </c>
      <c r="B392" t="n">
        <v>0.5000718236012354</v>
      </c>
    </row>
    <row r="393">
      <c r="A393">
        <f>HYPERLINK("https://stackoverflow.com/q/58074597", "58074597")</f>
        <v/>
      </c>
      <c r="B393" t="n">
        <v>0.6154087458435286</v>
      </c>
    </row>
    <row r="394">
      <c r="A394">
        <f>HYPERLINK("https://stackoverflow.com/q/58082775", "58082775")</f>
        <v/>
      </c>
      <c r="B394" t="n">
        <v>0.4208147120768481</v>
      </c>
    </row>
    <row r="395">
      <c r="A395">
        <f>HYPERLINK("https://stackoverflow.com/q/58094733", "58094733")</f>
        <v/>
      </c>
      <c r="B395" t="n">
        <v>0.3033509700176367</v>
      </c>
    </row>
    <row r="396">
      <c r="A396">
        <f>HYPERLINK("https://stackoverflow.com/q/58097200", "58097200")</f>
        <v/>
      </c>
      <c r="B396" t="n">
        <v>0.4576719576719577</v>
      </c>
    </row>
    <row r="397">
      <c r="A397">
        <f>HYPERLINK("https://stackoverflow.com/q/58101720", "58101720")</f>
        <v/>
      </c>
      <c r="B397" t="n">
        <v>0.2196248196248196</v>
      </c>
    </row>
    <row r="398">
      <c r="A398">
        <f>HYPERLINK("https://stackoverflow.com/q/58115925", "58115925")</f>
        <v/>
      </c>
      <c r="B398" t="n">
        <v>0.2999933585707644</v>
      </c>
    </row>
    <row r="399">
      <c r="A399">
        <f>HYPERLINK("https://stackoverflow.com/q/58205324", "58205324")</f>
        <v/>
      </c>
      <c r="B399" t="n">
        <v>0.374019339536581</v>
      </c>
    </row>
    <row r="400">
      <c r="A400">
        <f>HYPERLINK("https://stackoverflow.com/q/58221749", "58221749")</f>
        <v/>
      </c>
      <c r="B400" t="n">
        <v>0.3967860096892354</v>
      </c>
    </row>
    <row r="401">
      <c r="A401">
        <f>HYPERLINK("https://stackoverflow.com/q/58222198", "58222198")</f>
        <v/>
      </c>
      <c r="B401" t="n">
        <v>0.615079365079365</v>
      </c>
    </row>
    <row r="402">
      <c r="A402">
        <f>HYPERLINK("https://stackoverflow.com/q/58293197", "58293197")</f>
        <v/>
      </c>
      <c r="B402" t="n">
        <v>0.3748925971148193</v>
      </c>
    </row>
    <row r="403">
      <c r="A403">
        <f>HYPERLINK("https://stackoverflow.com/q/58294034", "58294034")</f>
        <v/>
      </c>
      <c r="B403" t="n">
        <v>0.4830734653743503</v>
      </c>
    </row>
    <row r="404">
      <c r="A404">
        <f>HYPERLINK("https://stackoverflow.com/q/58296033", "58296033")</f>
        <v/>
      </c>
      <c r="B404" t="n">
        <v>0.6566831860949507</v>
      </c>
    </row>
    <row r="405">
      <c r="A405">
        <f>HYPERLINK("https://stackoverflow.com/q/58302431", "58302431")</f>
        <v/>
      </c>
      <c r="B405" t="n">
        <v>0.3681374690549002</v>
      </c>
    </row>
    <row r="406">
      <c r="A406">
        <f>HYPERLINK("https://stackoverflow.com/q/58307208", "58307208")</f>
        <v/>
      </c>
      <c r="B406" t="n">
        <v>0.4990215264187867</v>
      </c>
    </row>
    <row r="407">
      <c r="A407">
        <f>HYPERLINK("https://stackoverflow.com/q/58316719", "58316719")</f>
        <v/>
      </c>
      <c r="B407" t="n">
        <v>0.3808621933621934</v>
      </c>
    </row>
    <row r="408">
      <c r="A408">
        <f>HYPERLINK("https://stackoverflow.com/q/58323730", "58323730")</f>
        <v/>
      </c>
      <c r="B408" t="n">
        <v>0.2869919897783674</v>
      </c>
    </row>
    <row r="409">
      <c r="A409">
        <f>HYPERLINK("https://stackoverflow.com/q/58337924", "58337924")</f>
        <v/>
      </c>
      <c r="B409" t="n">
        <v>0.6216380070546736</v>
      </c>
    </row>
    <row r="410">
      <c r="A410">
        <f>HYPERLINK("https://stackoverflow.com/q/58340827", "58340827")</f>
        <v/>
      </c>
      <c r="B410" t="n">
        <v>0.5575505247636395</v>
      </c>
    </row>
    <row r="411">
      <c r="A411">
        <f>HYPERLINK("https://stackoverflow.com/q/58344741", "58344741")</f>
        <v/>
      </c>
      <c r="B411" t="n">
        <v>0.5290657198551936</v>
      </c>
    </row>
    <row r="412">
      <c r="A412">
        <f>HYPERLINK("https://stackoverflow.com/q/58384037", "58384037")</f>
        <v/>
      </c>
      <c r="B412" t="n">
        <v>0.4766694033935412</v>
      </c>
    </row>
    <row r="413">
      <c r="A413">
        <f>HYPERLINK("https://stackoverflow.com/q/58400948", "58400948")</f>
        <v/>
      </c>
      <c r="B413" t="n">
        <v>0.7824196725765913</v>
      </c>
    </row>
    <row r="414">
      <c r="A414">
        <f>HYPERLINK("https://stackoverflow.com/q/58416726", "58416726")</f>
        <v/>
      </c>
      <c r="B414" t="n">
        <v>0.4276029055690072</v>
      </c>
    </row>
    <row r="415">
      <c r="A415">
        <f>HYPERLINK("https://stackoverflow.com/q/58422656", "58422656")</f>
        <v/>
      </c>
      <c r="B415" t="n">
        <v>0.458507710289183</v>
      </c>
    </row>
    <row r="416">
      <c r="A416">
        <f>HYPERLINK("https://stackoverflow.com/q/58439034", "58439034")</f>
        <v/>
      </c>
      <c r="B416" t="n">
        <v>0.2400793650793651</v>
      </c>
    </row>
    <row r="417">
      <c r="A417">
        <f>HYPERLINK("https://stackoverflow.com/q/58473180", "58473180")</f>
        <v/>
      </c>
      <c r="B417" t="n">
        <v>0.3805414290851183</v>
      </c>
    </row>
    <row r="418">
      <c r="A418">
        <f>HYPERLINK("https://stackoverflow.com/q/58496748", "58496748")</f>
        <v/>
      </c>
      <c r="B418" t="n">
        <v>0.2856305230975416</v>
      </c>
    </row>
    <row r="419">
      <c r="A419">
        <f>HYPERLINK("https://stackoverflow.com/q/58513040", "58513040")</f>
        <v/>
      </c>
      <c r="B419" t="n">
        <v>0.2966239127229839</v>
      </c>
    </row>
    <row r="420">
      <c r="A420">
        <f>HYPERLINK("https://stackoverflow.com/q/58530732", "58530732")</f>
        <v/>
      </c>
      <c r="B420" t="n">
        <v>0.4044152526911148</v>
      </c>
    </row>
    <row r="421">
      <c r="A421">
        <f>HYPERLINK("https://stackoverflow.com/q/58538753", "58538753")</f>
        <v/>
      </c>
      <c r="B421" t="n">
        <v>0.5416345610520368</v>
      </c>
    </row>
    <row r="422">
      <c r="A422">
        <f>HYPERLINK("https://stackoverflow.com/q/58542085", "58542085")</f>
        <v/>
      </c>
      <c r="B422" t="n">
        <v>0.3160481274360277</v>
      </c>
    </row>
    <row r="423">
      <c r="A423">
        <f>HYPERLINK("https://stackoverflow.com/q/58572685", "58572685")</f>
        <v/>
      </c>
      <c r="B423" t="n">
        <v>0.4374888532191903</v>
      </c>
    </row>
    <row r="424">
      <c r="A424">
        <f>HYPERLINK("https://stackoverflow.com/q/58573319", "58573319")</f>
        <v/>
      </c>
      <c r="B424" t="n">
        <v>0.5837854128993368</v>
      </c>
    </row>
    <row r="425">
      <c r="A425">
        <f>HYPERLINK("https://stackoverflow.com/q/58594685", "58594685")</f>
        <v/>
      </c>
      <c r="B425" t="n">
        <v>0.3920353151122382</v>
      </c>
    </row>
    <row r="426">
      <c r="A426">
        <f>HYPERLINK("https://stackoverflow.com/q/58598442", "58598442")</f>
        <v/>
      </c>
      <c r="B426" t="n">
        <v>0.4150793650793651</v>
      </c>
    </row>
    <row r="427">
      <c r="A427">
        <f>HYPERLINK("https://stackoverflow.com/q/58609888", "58609888")</f>
        <v/>
      </c>
      <c r="B427" t="n">
        <v>0.4425827944346463</v>
      </c>
    </row>
    <row r="428">
      <c r="A428">
        <f>HYPERLINK("https://stackoverflow.com/q/58632538", "58632538")</f>
        <v/>
      </c>
      <c r="B428" t="n">
        <v>0.4355125100887812</v>
      </c>
    </row>
    <row r="429">
      <c r="A429">
        <f>HYPERLINK("https://stackoverflow.com/q/58657618", "58657618")</f>
        <v/>
      </c>
      <c r="B429" t="n">
        <v>0.4665882814030962</v>
      </c>
    </row>
    <row r="430">
      <c r="A430">
        <f>HYPERLINK("https://stackoverflow.com/q/58677883", "58677883")</f>
        <v/>
      </c>
      <c r="B430" t="n">
        <v>0.3330099442153772</v>
      </c>
    </row>
    <row r="431">
      <c r="A431">
        <f>HYPERLINK("https://stackoverflow.com/q/58701030", "58701030")</f>
        <v/>
      </c>
      <c r="B431" t="n">
        <v>0.5109126984126984</v>
      </c>
    </row>
    <row r="432">
      <c r="A432">
        <f>HYPERLINK("https://stackoverflow.com/q/58703729", "58703729")</f>
        <v/>
      </c>
      <c r="B432" t="n">
        <v>0.3808818342151676</v>
      </c>
    </row>
    <row r="433">
      <c r="A433">
        <f>HYPERLINK("https://stackoverflow.com/q/58703762", "58703762")</f>
        <v/>
      </c>
      <c r="B433" t="n">
        <v>0.4016225749559083</v>
      </c>
    </row>
    <row r="434">
      <c r="A434">
        <f>HYPERLINK("https://stackoverflow.com/q/58711935", "58711935")</f>
        <v/>
      </c>
      <c r="B434" t="n">
        <v>0.5807269653423499</v>
      </c>
    </row>
    <row r="435">
      <c r="A435">
        <f>HYPERLINK("https://stackoverflow.com/q/58712877", "58712877")</f>
        <v/>
      </c>
      <c r="B435" t="n">
        <v>0.4116014969673507</v>
      </c>
    </row>
    <row r="436">
      <c r="A436">
        <f>HYPERLINK("https://stackoverflow.com/q/58736620", "58736620")</f>
        <v/>
      </c>
      <c r="B436" t="n">
        <v>0.4170976755246418</v>
      </c>
    </row>
    <row r="437">
      <c r="A437">
        <f>HYPERLINK("https://stackoverflow.com/q/58739353", "58739353")</f>
        <v/>
      </c>
      <c r="B437" t="n">
        <v>0.588289241622575</v>
      </c>
    </row>
    <row r="438">
      <c r="A438">
        <f>HYPERLINK("https://stackoverflow.com/q/58748928", "58748928")</f>
        <v/>
      </c>
      <c r="B438" t="n">
        <v>0.2313345091122869</v>
      </c>
    </row>
    <row r="439">
      <c r="A439">
        <f>HYPERLINK("https://stackoverflow.com/q/58798429", "58798429")</f>
        <v/>
      </c>
      <c r="B439" t="n">
        <v>0.3387419165196943</v>
      </c>
    </row>
    <row r="440">
      <c r="A440">
        <f>HYPERLINK("https://stackoverflow.com/q/58832168", "58832168")</f>
        <v/>
      </c>
      <c r="B440" t="n">
        <v>0.2621100164203612</v>
      </c>
    </row>
    <row r="441">
      <c r="A441">
        <f>HYPERLINK("https://stackoverflow.com/q/58844302", "58844302")</f>
        <v/>
      </c>
      <c r="B441" t="n">
        <v>0.2864671560323734</v>
      </c>
    </row>
    <row r="442">
      <c r="A442">
        <f>HYPERLINK("https://stackoverflow.com/q/58861074", "58861074")</f>
        <v/>
      </c>
      <c r="B442" t="n">
        <v>0.5443722943722944</v>
      </c>
    </row>
    <row r="443">
      <c r="A443">
        <f>HYPERLINK("https://stackoverflow.com/q/58861624", "58861624")</f>
        <v/>
      </c>
      <c r="B443" t="n">
        <v>0.505326278659612</v>
      </c>
    </row>
    <row r="444">
      <c r="A444">
        <f>HYPERLINK("https://stackoverflow.com/q/58876011", "58876011")</f>
        <v/>
      </c>
      <c r="B444" t="n">
        <v>0.6926593722710228</v>
      </c>
    </row>
    <row r="445">
      <c r="A445">
        <f>HYPERLINK("https://stackoverflow.com/q/58944331", "58944331")</f>
        <v/>
      </c>
      <c r="B445" t="n">
        <v>0.3039172855686617</v>
      </c>
    </row>
    <row r="446">
      <c r="A446">
        <f>HYPERLINK("https://stackoverflow.com/q/58959973", "58959973")</f>
        <v/>
      </c>
      <c r="B446" t="n">
        <v>0.3590880796763149</v>
      </c>
    </row>
    <row r="447">
      <c r="A447">
        <f>HYPERLINK("https://stackoverflow.com/q/59046675", "59046675")</f>
        <v/>
      </c>
      <c r="B447" t="n">
        <v>0.4394932284840542</v>
      </c>
    </row>
    <row r="448">
      <c r="A448">
        <f>HYPERLINK("https://stackoverflow.com/q/59050535", "59050535")</f>
        <v/>
      </c>
      <c r="B448" t="n">
        <v>0.4275433835019327</v>
      </c>
    </row>
    <row r="449">
      <c r="A449">
        <f>HYPERLINK("https://stackoverflow.com/q/59158534", "59158534")</f>
        <v/>
      </c>
      <c r="B449" t="n">
        <v>0.3704511490771034</v>
      </c>
    </row>
    <row r="450">
      <c r="A450">
        <f>HYPERLINK("https://stackoverflow.com/q/59189512", "59189512")</f>
        <v/>
      </c>
      <c r="B450" t="n">
        <v>0.6029363590339201</v>
      </c>
    </row>
    <row r="451">
      <c r="A451">
        <f>HYPERLINK("https://stackoverflow.com/q/59196780", "59196780")</f>
        <v/>
      </c>
      <c r="B451" t="n">
        <v>0.5603062821372681</v>
      </c>
    </row>
    <row r="452">
      <c r="A452">
        <f>HYPERLINK("https://stackoverflow.com/q/59212486", "59212486")</f>
        <v/>
      </c>
      <c r="B452" t="n">
        <v>0.6674885704011918</v>
      </c>
    </row>
    <row r="453">
      <c r="A453">
        <f>HYPERLINK("https://stackoverflow.com/q/59253188", "59253188")</f>
        <v/>
      </c>
      <c r="B453" t="n">
        <v>0.2921731255064589</v>
      </c>
    </row>
    <row r="454">
      <c r="A454">
        <f>HYPERLINK("https://stackoverflow.com/q/59285415", "59285415")</f>
        <v/>
      </c>
      <c r="B454" t="n">
        <v>0.481818994014116</v>
      </c>
    </row>
    <row r="455">
      <c r="A455">
        <f>HYPERLINK("https://stackoverflow.com/q/59326669", "59326669")</f>
        <v/>
      </c>
      <c r="B455" t="n">
        <v>0.2960357883957205</v>
      </c>
    </row>
    <row r="456">
      <c r="A456">
        <f>HYPERLINK("https://stackoverflow.com/q/59394560", "59394560")</f>
        <v/>
      </c>
      <c r="B456" t="n">
        <v>0.4582579867389994</v>
      </c>
    </row>
    <row r="457">
      <c r="A457">
        <f>HYPERLINK("https://stackoverflow.com/q/59399174", "59399174")</f>
        <v/>
      </c>
      <c r="B457" t="n">
        <v>0.2967817096257463</v>
      </c>
    </row>
    <row r="458">
      <c r="A458">
        <f>HYPERLINK("https://stackoverflow.com/q/59404027", "59404027")</f>
        <v/>
      </c>
      <c r="B458" t="n">
        <v>0.3863079106981545</v>
      </c>
    </row>
    <row r="459">
      <c r="A459">
        <f>HYPERLINK("https://stackoverflow.com/q/59405701", "59405701")</f>
        <v/>
      </c>
      <c r="B459" t="n">
        <v>0.3250583013616189</v>
      </c>
    </row>
    <row r="460">
      <c r="A460">
        <f>HYPERLINK("https://stackoverflow.com/q/59425853", "59425853")</f>
        <v/>
      </c>
      <c r="B460" t="n">
        <v>0.4292768959435627</v>
      </c>
    </row>
    <row r="461">
      <c r="A461">
        <f>HYPERLINK("https://stackoverflow.com/q/59454538", "59454538")</f>
        <v/>
      </c>
      <c r="B461" t="n">
        <v>0.4508097655305777</v>
      </c>
    </row>
    <row r="462">
      <c r="A462">
        <f>HYPERLINK("https://stackoverflow.com/q/59505728", "59505728")</f>
        <v/>
      </c>
      <c r="B462" t="n">
        <v>0.5478478695474144</v>
      </c>
    </row>
    <row r="463">
      <c r="A463">
        <f>HYPERLINK("https://stackoverflow.com/q/59538599", "59538599")</f>
        <v/>
      </c>
      <c r="B463" t="n">
        <v>0.2532802594722099</v>
      </c>
    </row>
    <row r="464">
      <c r="A464">
        <f>HYPERLINK("https://stackoverflow.com/q/59557099", "59557099")</f>
        <v/>
      </c>
      <c r="B464" t="n">
        <v>0.4402930402930403</v>
      </c>
    </row>
    <row r="465">
      <c r="A465">
        <f>HYPERLINK("https://stackoverflow.com/q/59638262", "59638262")</f>
        <v/>
      </c>
      <c r="B465" t="n">
        <v>0.6037381421996807</v>
      </c>
    </row>
    <row r="466">
      <c r="A466">
        <f>HYPERLINK("https://stackoverflow.com/q/59648614", "59648614")</f>
        <v/>
      </c>
      <c r="B466" t="n">
        <v>0.2642900511752971</v>
      </c>
    </row>
    <row r="467">
      <c r="A467">
        <f>HYPERLINK("https://stackoverflow.com/q/59672640", "59672640")</f>
        <v/>
      </c>
      <c r="B467" t="n">
        <v>0.5452707924618037</v>
      </c>
    </row>
    <row r="468">
      <c r="A468">
        <f>HYPERLINK("https://stackoverflow.com/q/59683644", "59683644")</f>
        <v/>
      </c>
      <c r="B468" t="n">
        <v>0.3816278284363391</v>
      </c>
    </row>
    <row r="469">
      <c r="A469">
        <f>HYPERLINK("https://stackoverflow.com/q/59709217", "59709217")</f>
        <v/>
      </c>
      <c r="B469" t="n">
        <v>0.3836918862299573</v>
      </c>
    </row>
    <row r="470">
      <c r="A470">
        <f>HYPERLINK("https://stackoverflow.com/q/59720097", "59720097")</f>
        <v/>
      </c>
      <c r="B470" t="n">
        <v>0.6344396344396344</v>
      </c>
    </row>
    <row r="471">
      <c r="A471">
        <f>HYPERLINK("https://stackoverflow.com/q/59748089", "59748089")</f>
        <v/>
      </c>
      <c r="B471" t="n">
        <v>0.4582579867389994</v>
      </c>
    </row>
    <row r="472">
      <c r="A472">
        <f>HYPERLINK("https://stackoverflow.com/q/59759473", "59759473")</f>
        <v/>
      </c>
      <c r="B472" t="n">
        <v>0.4565544608648057</v>
      </c>
    </row>
    <row r="473">
      <c r="A473">
        <f>HYPERLINK("https://stackoverflow.com/q/59776920", "59776920")</f>
        <v/>
      </c>
      <c r="B473" t="n">
        <v>0.5433509700176367</v>
      </c>
    </row>
    <row r="474">
      <c r="A474">
        <f>HYPERLINK("https://stackoverflow.com/q/59847182", "59847182")</f>
        <v/>
      </c>
      <c r="B474" t="n">
        <v>0.4292834108137538</v>
      </c>
    </row>
    <row r="475">
      <c r="A475">
        <f>HYPERLINK("https://stackoverflow.com/q/59886892", "59886892")</f>
        <v/>
      </c>
      <c r="B475" t="n">
        <v>0.2974025974025974</v>
      </c>
    </row>
    <row r="476">
      <c r="A476">
        <f>HYPERLINK("https://stackoverflow.com/q/59932262", "59932262")</f>
        <v/>
      </c>
      <c r="B476" t="n">
        <v>0.3513619439545365</v>
      </c>
    </row>
    <row r="477">
      <c r="A477">
        <f>HYPERLINK("https://stackoverflow.com/q/59959076", "59959076")</f>
        <v/>
      </c>
      <c r="B477" t="n">
        <v>0.358570764428505</v>
      </c>
    </row>
    <row r="478">
      <c r="A478">
        <f>HYPERLINK("https://stackoverflow.com/q/59966739", "59966739")</f>
        <v/>
      </c>
      <c r="B478" t="n">
        <v>0.2029294102464834</v>
      </c>
    </row>
    <row r="479">
      <c r="A479">
        <f>HYPERLINK("https://stackoverflow.com/q/60033096", "60033096")</f>
        <v/>
      </c>
      <c r="B479" t="n">
        <v>0.2806349206349206</v>
      </c>
    </row>
    <row r="480">
      <c r="A480">
        <f>HYPERLINK("https://stackoverflow.com/q/60115832", "60115832")</f>
        <v/>
      </c>
      <c r="B480" t="n">
        <v>0.4699985257260798</v>
      </c>
    </row>
    <row r="481">
      <c r="A481">
        <f>HYPERLINK("https://stackoverflow.com/q/60168463", "60168463")</f>
        <v/>
      </c>
      <c r="B481" t="n">
        <v>0.4147786370008592</v>
      </c>
    </row>
    <row r="482">
      <c r="A482">
        <f>HYPERLINK("https://stackoverflow.com/q/60177666", "60177666")</f>
        <v/>
      </c>
      <c r="B482" t="n">
        <v>0.6461396896179505</v>
      </c>
    </row>
    <row r="483">
      <c r="A483">
        <f>HYPERLINK("https://stackoverflow.com/q/60184002", "60184002")</f>
        <v/>
      </c>
      <c r="B483" t="n">
        <v>0.4648183658250772</v>
      </c>
    </row>
    <row r="484">
      <c r="A484">
        <f>HYPERLINK("https://stackoverflow.com/q/60209158", "60209158")</f>
        <v/>
      </c>
      <c r="B484" t="n">
        <v>0.3636135192863425</v>
      </c>
    </row>
    <row r="485">
      <c r="A485">
        <f>HYPERLINK("https://stackoverflow.com/q/60264611", "60264611")</f>
        <v/>
      </c>
      <c r="B485" t="n">
        <v>0.8585689484126984</v>
      </c>
    </row>
    <row r="486">
      <c r="A486">
        <f>HYPERLINK("https://stackoverflow.com/q/60269505", "60269505")</f>
        <v/>
      </c>
      <c r="B486" t="n">
        <v>0.6821420925467169</v>
      </c>
    </row>
    <row r="487">
      <c r="A487">
        <f>HYPERLINK("https://stackoverflow.com/q/60272262", "60272262")</f>
        <v/>
      </c>
      <c r="B487" t="n">
        <v>0.4908797417271994</v>
      </c>
    </row>
    <row r="488">
      <c r="A488">
        <f>HYPERLINK("https://stackoverflow.com/q/60284599", "60284599")</f>
        <v/>
      </c>
      <c r="B488" t="n">
        <v>0.4959611365305315</v>
      </c>
    </row>
    <row r="489">
      <c r="A489">
        <f>HYPERLINK("https://stackoverflow.com/q/60323334", "60323334")</f>
        <v/>
      </c>
      <c r="B489" t="n">
        <v>0.4463266202396637</v>
      </c>
    </row>
    <row r="490">
      <c r="A490">
        <f>HYPERLINK("https://stackoverflow.com/q/60416906", "60416906")</f>
        <v/>
      </c>
      <c r="B490" t="n">
        <v>0.3241110224350447</v>
      </c>
    </row>
    <row r="491">
      <c r="A491">
        <f>HYPERLINK("https://stackoverflow.com/q/60429162", "60429162")</f>
        <v/>
      </c>
      <c r="B491" t="n">
        <v>0.6561115139795343</v>
      </c>
    </row>
    <row r="492">
      <c r="A492">
        <f>HYPERLINK("https://stackoverflow.com/q/60532175", "60532175")</f>
        <v/>
      </c>
      <c r="B492" t="n">
        <v>0.6532552414905357</v>
      </c>
    </row>
    <row r="493">
      <c r="A493">
        <f>HYPERLINK("https://stackoverflow.com/q/60556126", "60556126")</f>
        <v/>
      </c>
      <c r="B493" t="n">
        <v>0.3827702403121397</v>
      </c>
    </row>
    <row r="494">
      <c r="A494">
        <f>HYPERLINK("https://stackoverflow.com/q/60589214", "60589214")</f>
        <v/>
      </c>
      <c r="B494" t="n">
        <v>0.2590543259557344</v>
      </c>
    </row>
    <row r="495">
      <c r="A495">
        <f>HYPERLINK("https://stackoverflow.com/q/60727567", "60727567")</f>
        <v/>
      </c>
      <c r="B495" t="n">
        <v>0.4397920087575259</v>
      </c>
    </row>
    <row r="496">
      <c r="A496">
        <f>HYPERLINK("https://stackoverflow.com/q/60746275", "60746275")</f>
        <v/>
      </c>
      <c r="B496" t="n">
        <v>0.3323996265172736</v>
      </c>
    </row>
    <row r="497">
      <c r="A497">
        <f>HYPERLINK("https://stackoverflow.com/q/60772816", "60772816")</f>
        <v/>
      </c>
      <c r="B497" t="n">
        <v>0.527360066833751</v>
      </c>
    </row>
    <row r="498">
      <c r="A498">
        <f>HYPERLINK("https://stackoverflow.com/q/60780585", "60780585")</f>
        <v/>
      </c>
      <c r="B498" t="n">
        <v>0.3992000999875016</v>
      </c>
    </row>
    <row r="499">
      <c r="A499">
        <f>HYPERLINK("https://stackoverflow.com/q/60811100", "60811100")</f>
        <v/>
      </c>
      <c r="B499" t="n">
        <v>0.5822047473423621</v>
      </c>
    </row>
    <row r="500">
      <c r="A500">
        <f>HYPERLINK("https://stackoverflow.com/q/60825886", "60825886")</f>
        <v/>
      </c>
      <c r="B500" t="n">
        <v>0.550574483628877</v>
      </c>
    </row>
    <row r="501">
      <c r="A501">
        <f>HYPERLINK("https://stackoverflow.com/q/60832887", "60832887")</f>
        <v/>
      </c>
      <c r="B501" t="n">
        <v>0.55995115995116</v>
      </c>
    </row>
    <row r="502">
      <c r="A502">
        <f>HYPERLINK("https://stackoverflow.com/q/60849573", "60849573")</f>
        <v/>
      </c>
      <c r="B502" t="n">
        <v>0.5873015873015872</v>
      </c>
    </row>
    <row r="503">
      <c r="A503">
        <f>HYPERLINK("https://stackoverflow.com/q/60862896", "60862896")</f>
        <v/>
      </c>
      <c r="B503" t="n">
        <v>0.3818508535489668</v>
      </c>
    </row>
    <row r="504">
      <c r="A504">
        <f>HYPERLINK("https://stackoverflow.com/q/60906873", "60906873")</f>
        <v/>
      </c>
      <c r="B504" t="n">
        <v>0.4217923280423281</v>
      </c>
    </row>
    <row r="505">
      <c r="A505">
        <f>HYPERLINK("https://stackoverflow.com/q/60972901", "60972901")</f>
        <v/>
      </c>
      <c r="B505" t="n">
        <v>0.5882705795496492</v>
      </c>
    </row>
    <row r="506">
      <c r="A506">
        <f>HYPERLINK("https://stackoverflow.com/q/61021550", "61021550")</f>
        <v/>
      </c>
      <c r="B506" t="n">
        <v>0.4100327153762268</v>
      </c>
    </row>
    <row r="507">
      <c r="A507">
        <f>HYPERLINK("https://stackoverflow.com/q/61021604", "61021604")</f>
        <v/>
      </c>
      <c r="B507" t="n">
        <v>0.5619105655668728</v>
      </c>
    </row>
    <row r="508">
      <c r="A508">
        <f>HYPERLINK("https://stackoverflow.com/q/61060770", "61060770")</f>
        <v/>
      </c>
      <c r="B508" t="n">
        <v>0.3036972512582268</v>
      </c>
    </row>
    <row r="509">
      <c r="A509">
        <f>HYPERLINK("https://stackoverflow.com/q/61088814", "61088814")</f>
        <v/>
      </c>
      <c r="B509" t="n">
        <v>0.3727422003284072</v>
      </c>
    </row>
    <row r="510">
      <c r="A510">
        <f>HYPERLINK("https://stackoverflow.com/q/61123415", "61123415")</f>
        <v/>
      </c>
      <c r="B510" t="n">
        <v>0.8394986996681912</v>
      </c>
    </row>
    <row r="511">
      <c r="A511">
        <f>HYPERLINK("https://stackoverflow.com/q/61191042", "61191042")</f>
        <v/>
      </c>
      <c r="B511" t="n">
        <v>0.3465608465608465</v>
      </c>
    </row>
    <row r="512">
      <c r="A512">
        <f>HYPERLINK("https://stackoverflow.com/q/61217110", "61217110")</f>
        <v/>
      </c>
      <c r="B512" t="n">
        <v>0.5255001408847563</v>
      </c>
    </row>
    <row r="513">
      <c r="A513">
        <f>HYPERLINK("https://stackoverflow.com/q/61242253", "61242253")</f>
        <v/>
      </c>
      <c r="B513" t="n">
        <v>0.3409591594644976</v>
      </c>
    </row>
    <row r="514">
      <c r="A514">
        <f>HYPERLINK("https://stackoverflow.com/q/61268147", "61268147")</f>
        <v/>
      </c>
      <c r="B514" t="n">
        <v>0.5524208161194462</v>
      </c>
    </row>
    <row r="515">
      <c r="A515">
        <f>HYPERLINK("https://stackoverflow.com/q/61331112", "61331112")</f>
        <v/>
      </c>
      <c r="B515" t="n">
        <v>0.6957190957190956</v>
      </c>
    </row>
    <row r="516">
      <c r="A516">
        <f>HYPERLINK("https://stackoverflow.com/q/61343277", "61343277")</f>
        <v/>
      </c>
      <c r="B516" t="n">
        <v>0.3940173940173939</v>
      </c>
    </row>
    <row r="517">
      <c r="A517">
        <f>HYPERLINK("https://stackoverflow.com/q/61377118", "61377118")</f>
        <v/>
      </c>
      <c r="B517" t="n">
        <v>0.6035313001605136</v>
      </c>
    </row>
    <row r="518">
      <c r="A518">
        <f>HYPERLINK("https://stackoverflow.com/q/61378839", "61378839")</f>
        <v/>
      </c>
      <c r="B518" t="n">
        <v>0.4146639964396974</v>
      </c>
    </row>
    <row r="519">
      <c r="A519">
        <f>HYPERLINK("https://stackoverflow.com/q/61405883", "61405883")</f>
        <v/>
      </c>
      <c r="B519" t="n">
        <v>0.6270392416225748</v>
      </c>
    </row>
    <row r="520">
      <c r="A520">
        <f>HYPERLINK("https://stackoverflow.com/q/61459809", "61459809")</f>
        <v/>
      </c>
      <c r="B520" t="n">
        <v>0.2845840090422133</v>
      </c>
    </row>
    <row r="521">
      <c r="A521">
        <f>HYPERLINK("https://stackoverflow.com/q/61487083", "61487083")</f>
        <v/>
      </c>
      <c r="B521" t="n">
        <v>0.293139628732849</v>
      </c>
    </row>
    <row r="522">
      <c r="A522">
        <f>HYPERLINK("https://stackoverflow.com/q/61579511", "61579511")</f>
        <v/>
      </c>
      <c r="B522" t="n">
        <v>0.3125802640365748</v>
      </c>
    </row>
    <row r="523">
      <c r="A523">
        <f>HYPERLINK("https://stackoverflow.com/q/61642560", "61642560")</f>
        <v/>
      </c>
      <c r="B523" t="n">
        <v>0.4025325485999643</v>
      </c>
    </row>
    <row r="524">
      <c r="A524">
        <f>HYPERLINK("https://stackoverflow.com/q/61659007", "61659007")</f>
        <v/>
      </c>
      <c r="B524" t="n">
        <v>0.6464249308286005</v>
      </c>
    </row>
    <row r="525">
      <c r="A525">
        <f>HYPERLINK("https://stackoverflow.com/q/61670491", "61670491")</f>
        <v/>
      </c>
      <c r="B525" t="n">
        <v>0.5435107376283846</v>
      </c>
    </row>
    <row r="526">
      <c r="A526">
        <f>HYPERLINK("https://stackoverflow.com/q/61676962", "61676962")</f>
        <v/>
      </c>
      <c r="B526" t="n">
        <v>0.6693395838473558</v>
      </c>
    </row>
    <row r="527">
      <c r="A527">
        <f>HYPERLINK("https://stackoverflow.com/q/61683219", "61683219")</f>
        <v/>
      </c>
      <c r="B527" t="n">
        <v>0.57574799831437</v>
      </c>
    </row>
    <row r="528">
      <c r="A528">
        <f>HYPERLINK("https://stackoverflow.com/q/61685582", "61685582")</f>
        <v/>
      </c>
      <c r="B528" t="n">
        <v>0.4633249791144528</v>
      </c>
    </row>
    <row r="529">
      <c r="A529">
        <f>HYPERLINK("https://stackoverflow.com/q/61742910", "61742910")</f>
        <v/>
      </c>
      <c r="B529" t="n">
        <v>0.2998530276308053</v>
      </c>
    </row>
    <row r="530">
      <c r="A530">
        <f>HYPERLINK("https://stackoverflow.com/q/61776817", "61776817")</f>
        <v/>
      </c>
      <c r="B530" t="n">
        <v>0.5102990033222592</v>
      </c>
    </row>
    <row r="531">
      <c r="A531">
        <f>HYPERLINK("https://stackoverflow.com/q/61840842", "61840842")</f>
        <v/>
      </c>
      <c r="B531" t="n">
        <v>0.4970533101374223</v>
      </c>
    </row>
    <row r="532">
      <c r="A532">
        <f>HYPERLINK("https://stackoverflow.com/q/61903819", "61903819")</f>
        <v/>
      </c>
      <c r="B532" t="n">
        <v>0.3798941798941798</v>
      </c>
    </row>
    <row r="533">
      <c r="A533">
        <f>HYPERLINK("https://stackoverflow.com/q/61909353", "61909353")</f>
        <v/>
      </c>
      <c r="B533" t="n">
        <v>0.3629384958864728</v>
      </c>
    </row>
    <row r="534">
      <c r="A534">
        <f>HYPERLINK("https://stackoverflow.com/q/61915796", "61915796")</f>
        <v/>
      </c>
      <c r="B534" t="n">
        <v>0.5000696184906712</v>
      </c>
    </row>
    <row r="535">
      <c r="A535">
        <f>HYPERLINK("https://stackoverflow.com/q/61932638", "61932638")</f>
        <v/>
      </c>
      <c r="B535" t="n">
        <v>0.2439629880388174</v>
      </c>
    </row>
    <row r="536">
      <c r="A536">
        <f>HYPERLINK("https://stackoverflow.com/q/61936613", "61936613")</f>
        <v/>
      </c>
      <c r="B536" t="n">
        <v>0.7534347987022884</v>
      </c>
    </row>
    <row r="537">
      <c r="A537">
        <f>HYPERLINK("https://stackoverflow.com/q/62036134", "62036134")</f>
        <v/>
      </c>
      <c r="B537" t="n">
        <v>0.3734022947506094</v>
      </c>
    </row>
    <row r="538">
      <c r="A538">
        <f>HYPERLINK("https://stackoverflow.com/q/62049277", "62049277")</f>
        <v/>
      </c>
      <c r="B538" t="n">
        <v>0.3417597491671567</v>
      </c>
    </row>
    <row r="539">
      <c r="A539">
        <f>HYPERLINK("https://stackoverflow.com/q/62066602", "62066602")</f>
        <v/>
      </c>
      <c r="B539" t="n">
        <v>0.3243386243386244</v>
      </c>
    </row>
    <row r="540">
      <c r="A540">
        <f>HYPERLINK("https://stackoverflow.com/q/62075536", "62075536")</f>
        <v/>
      </c>
      <c r="B540" t="n">
        <v>0.5074014624576422</v>
      </c>
    </row>
    <row r="541">
      <c r="A541">
        <f>HYPERLINK("https://stackoverflow.com/q/62078382", "62078382")</f>
        <v/>
      </c>
      <c r="B541" t="n">
        <v>0.456900352733686</v>
      </c>
    </row>
    <row r="542">
      <c r="A542">
        <f>HYPERLINK("https://stackoverflow.com/q/62087465", "62087465")</f>
        <v/>
      </c>
      <c r="B542" t="n">
        <v>0.5937898273664698</v>
      </c>
    </row>
    <row r="543">
      <c r="A543">
        <f>HYPERLINK("https://stackoverflow.com/q/62100067", "62100067")</f>
        <v/>
      </c>
      <c r="B543" t="n">
        <v>0.3717460317460317</v>
      </c>
    </row>
    <row r="544">
      <c r="A544">
        <f>HYPERLINK("https://stackoverflow.com/q/62101239", "62101239")</f>
        <v/>
      </c>
      <c r="B544" t="n">
        <v>0.4175312583133812</v>
      </c>
    </row>
    <row r="545">
      <c r="A545">
        <f>HYPERLINK("https://stackoverflow.com/q/62103461", "62103461")</f>
        <v/>
      </c>
      <c r="B545" t="n">
        <v>0.4469507101086049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2020-12-22T01:28:30Z</dcterms:created>
  <dcterms:modified xsi:type="dcterms:W3CDTF">2020-12-22T01:28:30Z</dcterms:modified>
</cp:coreProperties>
</file>