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HYPERLINK("https://stackoverflow.com/q/326366", "326366")</f>
        <v/>
      </c>
      <c r="B2" t="n">
        <v>0.3944092730219898</v>
      </c>
    </row>
    <row r="3">
      <c r="A3">
        <f>HYPERLINK("https://stackoverflow.com/q/359717", "359717")</f>
        <v/>
      </c>
      <c r="B3" t="n">
        <v>0.3941197691197691</v>
      </c>
    </row>
    <row r="4">
      <c r="A4">
        <f>HYPERLINK("https://stackoverflow.com/q/2377082", "2377082")</f>
        <v/>
      </c>
      <c r="B4" t="n">
        <v>0.6557226399331663</v>
      </c>
    </row>
    <row r="5">
      <c r="A5">
        <f>HYPERLINK("https://stackoverflow.com/q/3016015", "3016015")</f>
        <v/>
      </c>
      <c r="B5" t="n">
        <v>0.5675074463673039</v>
      </c>
    </row>
    <row r="6">
      <c r="A6">
        <f>HYPERLINK("https://stackoverflow.com/q/3990732", "3990732")</f>
        <v/>
      </c>
      <c r="B6" t="n">
        <v>0.623917748917749</v>
      </c>
    </row>
    <row r="7">
      <c r="A7">
        <f>HYPERLINK("https://stackoverflow.com/q/7839597", "7839597")</f>
        <v/>
      </c>
      <c r="B7" t="n">
        <v>0.4961044838845247</v>
      </c>
    </row>
    <row r="8">
      <c r="A8">
        <f>HYPERLINK("https://stackoverflow.com/q/8657698", "8657698")</f>
        <v/>
      </c>
      <c r="B8" t="n">
        <v>0.374573035965441</v>
      </c>
    </row>
    <row r="9">
      <c r="A9">
        <f>HYPERLINK("https://stackoverflow.com/q/9139207", "9139207")</f>
        <v/>
      </c>
      <c r="B9" t="n">
        <v>0.2361485474693022</v>
      </c>
    </row>
    <row r="10">
      <c r="A10">
        <f>HYPERLINK("https://stackoverflow.com/q/9257823", "9257823")</f>
        <v/>
      </c>
      <c r="B10" t="n">
        <v>0.2988855116514691</v>
      </c>
    </row>
    <row r="11">
      <c r="A11">
        <f>HYPERLINK("https://stackoverflow.com/q/10215293", "10215293")</f>
        <v/>
      </c>
      <c r="B11" t="n">
        <v>0.3918022905364676</v>
      </c>
    </row>
    <row r="12">
      <c r="A12">
        <f>HYPERLINK("https://stackoverflow.com/q/10247749", "10247749")</f>
        <v/>
      </c>
      <c r="B12" t="n">
        <v>0.2993246254585348</v>
      </c>
    </row>
    <row r="13">
      <c r="A13">
        <f>HYPERLINK("https://stackoverflow.com/q/11064969", "11064969")</f>
        <v/>
      </c>
      <c r="B13" t="n">
        <v>0.4244929453262787</v>
      </c>
    </row>
    <row r="14">
      <c r="A14">
        <f>HYPERLINK("https://stackoverflow.com/q/11248169", "11248169")</f>
        <v/>
      </c>
      <c r="B14" t="n">
        <v>0.2629218677762367</v>
      </c>
    </row>
    <row r="15">
      <c r="A15">
        <f>HYPERLINK("https://stackoverflow.com/q/12004748", "12004748")</f>
        <v/>
      </c>
      <c r="B15" t="n">
        <v>0.7113628899835797</v>
      </c>
    </row>
    <row r="16">
      <c r="A16">
        <f>HYPERLINK("https://stackoverflow.com/q/13991036", "13991036")</f>
        <v/>
      </c>
      <c r="B16" t="n">
        <v>0.4591339459760513</v>
      </c>
    </row>
    <row r="17">
      <c r="A17">
        <f>HYPERLINK("https://stackoverflow.com/q/14281766", "14281766")</f>
        <v/>
      </c>
      <c r="B17" t="n">
        <v>0.3598051034759895</v>
      </c>
    </row>
    <row r="18">
      <c r="A18">
        <f>HYPERLINK("https://stackoverflow.com/q/14475459", "14475459")</f>
        <v/>
      </c>
      <c r="B18" t="n">
        <v>0.4147247551502871</v>
      </c>
    </row>
    <row r="19">
      <c r="A19">
        <f>HYPERLINK("https://stackoverflow.com/q/14634758", "14634758")</f>
        <v/>
      </c>
      <c r="B19" t="n">
        <v>0.4377816970409563</v>
      </c>
    </row>
    <row r="20">
      <c r="A20">
        <f>HYPERLINK("https://stackoverflow.com/q/16942433", "16942433")</f>
        <v/>
      </c>
      <c r="B20" t="n">
        <v>0.4475166410650282</v>
      </c>
    </row>
    <row r="21">
      <c r="A21">
        <f>HYPERLINK("https://stackoverflow.com/q/17575941", "17575941")</f>
        <v/>
      </c>
      <c r="B21" t="n">
        <v>0.3253708040593287</v>
      </c>
    </row>
    <row r="22">
      <c r="A22">
        <f>HYPERLINK("https://stackoverflow.com/q/18270581", "18270581")</f>
        <v/>
      </c>
      <c r="B22" t="n">
        <v>0.4116014969673507</v>
      </c>
    </row>
    <row r="23">
      <c r="A23">
        <f>HYPERLINK("https://stackoverflow.com/q/19112286", "19112286")</f>
        <v/>
      </c>
      <c r="B23" t="n">
        <v>0.3943680680082354</v>
      </c>
    </row>
    <row r="24">
      <c r="A24">
        <f>HYPERLINK("https://stackoverflow.com/q/19223588", "19223588")</f>
        <v/>
      </c>
      <c r="B24" t="n">
        <v>0.2781758471413644</v>
      </c>
    </row>
    <row r="25">
      <c r="A25">
        <f>HYPERLINK("https://stackoverflow.com/q/20089789", "20089789")</f>
        <v/>
      </c>
      <c r="B25" t="n">
        <v>0.269325074203123</v>
      </c>
    </row>
    <row r="26">
      <c r="A26">
        <f>HYPERLINK("https://stackoverflow.com/q/22156204", "22156204")</f>
        <v/>
      </c>
      <c r="B26" t="n">
        <v>0.2972327574097485</v>
      </c>
    </row>
    <row r="27">
      <c r="A27">
        <f>HYPERLINK("https://stackoverflow.com/q/22707093", "22707093")</f>
        <v/>
      </c>
      <c r="B27" t="n">
        <v>0.3320463320463321</v>
      </c>
    </row>
    <row r="28">
      <c r="A28">
        <f>HYPERLINK("https://stackoverflow.com/q/23554357", "23554357")</f>
        <v/>
      </c>
      <c r="B28" t="n">
        <v>0.3834126984126984</v>
      </c>
    </row>
    <row r="29">
      <c r="A29">
        <f>HYPERLINK("https://stackoverflow.com/q/24064506", "24064506")</f>
        <v/>
      </c>
      <c r="B29" t="n">
        <v>0.2896400732310364</v>
      </c>
    </row>
    <row r="30">
      <c r="A30">
        <f>HYPERLINK("https://stackoverflow.com/q/25279217", "25279217")</f>
        <v/>
      </c>
      <c r="B30" t="n">
        <v>0.2985498726239467</v>
      </c>
    </row>
    <row r="31">
      <c r="A31">
        <f>HYPERLINK("https://stackoverflow.com/q/26642065", "26642065")</f>
        <v/>
      </c>
      <c r="B31" t="n">
        <v>0.2789530193552132</v>
      </c>
    </row>
    <row r="32">
      <c r="A32">
        <f>HYPERLINK("https://stackoverflow.com/q/29623135", "29623135")</f>
        <v/>
      </c>
      <c r="B32" t="n">
        <v>0.3530673530673531</v>
      </c>
    </row>
    <row r="33">
      <c r="A33">
        <f>HYPERLINK("https://stackoverflow.com/q/30003533", "30003533")</f>
        <v/>
      </c>
      <c r="B33" t="n">
        <v>0.5101943076081008</v>
      </c>
    </row>
    <row r="34">
      <c r="A34">
        <f>HYPERLINK("https://stackoverflow.com/q/30256468", "30256468")</f>
        <v/>
      </c>
      <c r="B34" t="n">
        <v>0.417572803399575</v>
      </c>
    </row>
    <row r="35">
      <c r="A35">
        <f>HYPERLINK("https://stackoverflow.com/q/30531307", "30531307")</f>
        <v/>
      </c>
      <c r="B35" t="n">
        <v>0.2859317242878887</v>
      </c>
    </row>
    <row r="36">
      <c r="A36">
        <f>HYPERLINK("https://stackoverflow.com/q/30877737", "30877737")</f>
        <v/>
      </c>
      <c r="B36" t="n">
        <v>0.2187379016647309</v>
      </c>
    </row>
    <row r="37">
      <c r="A37">
        <f>HYPERLINK("https://stackoverflow.com/q/31145919", "31145919")</f>
        <v/>
      </c>
      <c r="B37" t="n">
        <v>0.4820384294068505</v>
      </c>
    </row>
    <row r="38">
      <c r="A38">
        <f>HYPERLINK("https://stackoverflow.com/q/32723648", "32723648")</f>
        <v/>
      </c>
      <c r="B38" t="n">
        <v>0.5955103237425138</v>
      </c>
    </row>
    <row r="39">
      <c r="A39">
        <f>HYPERLINK("https://stackoverflow.com/q/32772409", "32772409")</f>
        <v/>
      </c>
      <c r="B39" t="n">
        <v>0.5086316765148882</v>
      </c>
    </row>
    <row r="40">
      <c r="A40">
        <f>HYPERLINK("https://stackoverflow.com/q/33952130", "33952130")</f>
        <v/>
      </c>
      <c r="B40" t="n">
        <v>0.4287221217600965</v>
      </c>
    </row>
    <row r="41">
      <c r="A41">
        <f>HYPERLINK("https://stackoverflow.com/q/34445962", "34445962")</f>
        <v/>
      </c>
      <c r="B41" t="n">
        <v>0.2847490347490347</v>
      </c>
    </row>
    <row r="42">
      <c r="A42">
        <f>HYPERLINK("https://stackoverflow.com/q/34823823", "34823823")</f>
        <v/>
      </c>
      <c r="B42" t="n">
        <v>0.5545054323680279</v>
      </c>
    </row>
    <row r="43">
      <c r="A43">
        <f>HYPERLINK("https://stackoverflow.com/q/34916160", "34916160")</f>
        <v/>
      </c>
      <c r="B43" t="n">
        <v>0.3119132957842635</v>
      </c>
    </row>
    <row r="44">
      <c r="A44">
        <f>HYPERLINK("https://stackoverflow.com/q/35482963", "35482963")</f>
        <v/>
      </c>
      <c r="B44" t="n">
        <v>0.3266178266178266</v>
      </c>
    </row>
    <row r="45">
      <c r="A45">
        <f>HYPERLINK("https://stackoverflow.com/q/35764295", "35764295")</f>
        <v/>
      </c>
      <c r="B45" t="n">
        <v>0.3906914178100618</v>
      </c>
    </row>
    <row r="46">
      <c r="A46">
        <f>HYPERLINK("https://stackoverflow.com/q/35837025", "35837025")</f>
        <v/>
      </c>
      <c r="B46" t="n">
        <v>0.2919456845238095</v>
      </c>
    </row>
    <row r="47">
      <c r="A47">
        <f>HYPERLINK("https://stackoverflow.com/q/35974311", "35974311")</f>
        <v/>
      </c>
      <c r="B47" t="n">
        <v>0.3527986633249792</v>
      </c>
    </row>
    <row r="48">
      <c r="A48">
        <f>HYPERLINK("https://stackoverflow.com/q/36936830", "36936830")</f>
        <v/>
      </c>
      <c r="B48" t="n">
        <v>0.5826959453902459</v>
      </c>
    </row>
    <row r="49">
      <c r="A49">
        <f>HYPERLINK("https://stackoverflow.com/q/37306094", "37306094")</f>
        <v/>
      </c>
      <c r="B49" t="n">
        <v>0.5305269443200478</v>
      </c>
    </row>
    <row r="50">
      <c r="A50">
        <f>HYPERLINK("https://stackoverflow.com/q/37916645", "37916645")</f>
        <v/>
      </c>
      <c r="B50" t="n">
        <v>0.4651320243737304</v>
      </c>
    </row>
    <row r="51">
      <c r="A51">
        <f>HYPERLINK("https://stackoverflow.com/q/38194847", "38194847")</f>
        <v/>
      </c>
      <c r="B51" t="n">
        <v>0.2723771954541186</v>
      </c>
    </row>
    <row r="52">
      <c r="A52">
        <f>HYPERLINK("https://stackoverflow.com/q/38264023", "38264023")</f>
        <v/>
      </c>
      <c r="B52" t="n">
        <v>0.3776308054085832</v>
      </c>
    </row>
    <row r="53">
      <c r="A53">
        <f>HYPERLINK("https://stackoverflow.com/q/38699998", "38699998")</f>
        <v/>
      </c>
      <c r="B53" t="n">
        <v>0.3945623133741946</v>
      </c>
    </row>
    <row r="54">
      <c r="A54">
        <f>HYPERLINK("https://stackoverflow.com/q/38733792", "38733792")</f>
        <v/>
      </c>
      <c r="B54" t="n">
        <v>0.5130625375614239</v>
      </c>
    </row>
    <row r="55">
      <c r="A55">
        <f>HYPERLINK("https://stackoverflow.com/q/38951765", "38951765")</f>
        <v/>
      </c>
      <c r="B55" t="n">
        <v>0.4272811374038368</v>
      </c>
    </row>
    <row r="56">
      <c r="A56">
        <f>HYPERLINK("https://stackoverflow.com/q/40935625", "40935625")</f>
        <v/>
      </c>
      <c r="B56" t="n">
        <v>0.7617123617123616</v>
      </c>
    </row>
    <row r="57">
      <c r="A57">
        <f>HYPERLINK("https://stackoverflow.com/q/41097730", "41097730")</f>
        <v/>
      </c>
      <c r="B57" t="n">
        <v>0.6173886815216982</v>
      </c>
    </row>
    <row r="58">
      <c r="A58">
        <f>HYPERLINK("https://stackoverflow.com/q/41173895", "41173895")</f>
        <v/>
      </c>
      <c r="B58" t="n">
        <v>0.3797437756828619</v>
      </c>
    </row>
    <row r="59">
      <c r="A59">
        <f>HYPERLINK("https://stackoverflow.com/q/41272558", "41272558")</f>
        <v/>
      </c>
      <c r="B59" t="n">
        <v>0.4610688456842302</v>
      </c>
    </row>
    <row r="60">
      <c r="A60">
        <f>HYPERLINK("https://stackoverflow.com/q/41345102", "41345102")</f>
        <v/>
      </c>
      <c r="B60" t="n">
        <v>0.5745511319281812</v>
      </c>
    </row>
    <row r="61">
      <c r="A61">
        <f>HYPERLINK("https://stackoverflow.com/q/41360274", "41360274")</f>
        <v/>
      </c>
      <c r="B61" t="n">
        <v>0.339400352733686</v>
      </c>
    </row>
    <row r="62">
      <c r="A62">
        <f>HYPERLINK("https://stackoverflow.com/q/41467659", "41467659")</f>
        <v/>
      </c>
      <c r="B62" t="n">
        <v>0.7541002149078159</v>
      </c>
    </row>
    <row r="63">
      <c r="A63">
        <f>HYPERLINK("https://stackoverflow.com/q/41484050", "41484050")</f>
        <v/>
      </c>
      <c r="B63" t="n">
        <v>0.5569985569985569</v>
      </c>
    </row>
    <row r="64">
      <c r="A64">
        <f>HYPERLINK("https://stackoverflow.com/q/41577382", "41577382")</f>
        <v/>
      </c>
      <c r="B64" t="n">
        <v>0.2713974478680361</v>
      </c>
    </row>
    <row r="65">
      <c r="A65">
        <f>HYPERLINK("https://stackoverflow.com/q/41652958", "41652958")</f>
        <v/>
      </c>
      <c r="B65" t="n">
        <v>0.2840608465608466</v>
      </c>
    </row>
    <row r="66">
      <c r="A66">
        <f>HYPERLINK("https://stackoverflow.com/q/41679881", "41679881")</f>
        <v/>
      </c>
      <c r="B66" t="n">
        <v>0.7026862026862027</v>
      </c>
    </row>
    <row r="67">
      <c r="A67">
        <f>HYPERLINK("https://stackoverflow.com/q/41733883", "41733883")</f>
        <v/>
      </c>
      <c r="B67" t="n">
        <v>0.3748422660556551</v>
      </c>
    </row>
    <row r="68">
      <c r="A68">
        <f>HYPERLINK("https://stackoverflow.com/q/41813166", "41813166")</f>
        <v/>
      </c>
      <c r="B68" t="n">
        <v>0.4373153727992438</v>
      </c>
    </row>
    <row r="69">
      <c r="A69">
        <f>HYPERLINK("https://stackoverflow.com/q/41904477", "41904477")</f>
        <v/>
      </c>
      <c r="B69" t="n">
        <v>0.291005291005291</v>
      </c>
    </row>
    <row r="70">
      <c r="A70">
        <f>HYPERLINK("https://stackoverflow.com/q/41905258", "41905258")</f>
        <v/>
      </c>
      <c r="B70" t="n">
        <v>0.5335381464413722</v>
      </c>
    </row>
    <row r="71">
      <c r="A71">
        <f>HYPERLINK("https://stackoverflow.com/q/41920583", "41920583")</f>
        <v/>
      </c>
      <c r="B71" t="n">
        <v>0.6569533285951196</v>
      </c>
    </row>
    <row r="72">
      <c r="A72">
        <f>HYPERLINK("https://stackoverflow.com/q/42506938", "42506938")</f>
        <v/>
      </c>
      <c r="B72" t="n">
        <v>0.4187440508348126</v>
      </c>
    </row>
    <row r="73">
      <c r="A73">
        <f>HYPERLINK("https://stackoverflow.com/q/42841546", "42841546")</f>
        <v/>
      </c>
      <c r="B73" t="n">
        <v>0.6768077601410933</v>
      </c>
    </row>
    <row r="74">
      <c r="A74">
        <f>HYPERLINK("https://stackoverflow.com/q/42914503", "42914503")</f>
        <v/>
      </c>
      <c r="B74" t="n">
        <v>0.4211716892876313</v>
      </c>
    </row>
    <row r="75">
      <c r="A75">
        <f>HYPERLINK("https://stackoverflow.com/q/43045887", "43045887")</f>
        <v/>
      </c>
      <c r="B75" t="n">
        <v>0.7079912424740011</v>
      </c>
    </row>
    <row r="76">
      <c r="A76">
        <f>HYPERLINK("https://stackoverflow.com/q/43164321", "43164321")</f>
        <v/>
      </c>
      <c r="B76" t="n">
        <v>0.4073920265780731</v>
      </c>
    </row>
    <row r="77">
      <c r="A77">
        <f>HYPERLINK("https://stackoverflow.com/q/43244727", "43244727")</f>
        <v/>
      </c>
      <c r="B77" t="n">
        <v>0.2959792732520005</v>
      </c>
    </row>
    <row r="78">
      <c r="A78">
        <f>HYPERLINK("https://stackoverflow.com/q/43496400", "43496400")</f>
        <v/>
      </c>
      <c r="B78" t="n">
        <v>0.2876827072077732</v>
      </c>
    </row>
    <row r="79">
      <c r="A79">
        <f>HYPERLINK("https://stackoverflow.com/q/43612228", "43612228")</f>
        <v/>
      </c>
      <c r="B79" t="n">
        <v>0.2637280137280137</v>
      </c>
    </row>
    <row r="80">
      <c r="A80">
        <f>HYPERLINK("https://stackoverflow.com/q/43642384", "43642384")</f>
        <v/>
      </c>
      <c r="B80" t="n">
        <v>0.4067790219809221</v>
      </c>
    </row>
    <row r="81">
      <c r="A81">
        <f>HYPERLINK("https://stackoverflow.com/q/43778494", "43778494")</f>
        <v/>
      </c>
      <c r="B81" t="n">
        <v>0.3526272577996715</v>
      </c>
    </row>
    <row r="82">
      <c r="A82">
        <f>HYPERLINK("https://stackoverflow.com/q/43860043", "43860043")</f>
        <v/>
      </c>
      <c r="B82" t="n">
        <v>0.5962179110327258</v>
      </c>
    </row>
    <row r="83">
      <c r="A83">
        <f>HYPERLINK("https://stackoverflow.com/q/43919778", "43919778")</f>
        <v/>
      </c>
      <c r="B83" t="n">
        <v>0.3489596183896702</v>
      </c>
    </row>
    <row r="84">
      <c r="A84">
        <f>HYPERLINK("https://stackoverflow.com/q/44005685", "44005685")</f>
        <v/>
      </c>
      <c r="B84" t="n">
        <v>0.2864671560323734</v>
      </c>
    </row>
    <row r="85">
      <c r="A85">
        <f>HYPERLINK("https://stackoverflow.com/q/44025410", "44025410")</f>
        <v/>
      </c>
      <c r="B85" t="n">
        <v>0.6347876208211404</v>
      </c>
    </row>
    <row r="86">
      <c r="A86">
        <f>HYPERLINK("https://stackoverflow.com/q/44136328", "44136328")</f>
        <v/>
      </c>
      <c r="B86" t="n">
        <v>0.6460137085137085</v>
      </c>
    </row>
    <row r="87">
      <c r="A87">
        <f>HYPERLINK("https://stackoverflow.com/q/44140332", "44140332")</f>
        <v/>
      </c>
      <c r="B87" t="n">
        <v>0.6255529534218059</v>
      </c>
    </row>
    <row r="88">
      <c r="A88">
        <f>HYPERLINK("https://stackoverflow.com/q/44267227", "44267227")</f>
        <v/>
      </c>
      <c r="B88" t="n">
        <v>0.4944386513729579</v>
      </c>
    </row>
    <row r="89">
      <c r="A89">
        <f>HYPERLINK("https://stackoverflow.com/q/44394501", "44394501")</f>
        <v/>
      </c>
      <c r="B89" t="n">
        <v>0.4696727853152434</v>
      </c>
    </row>
    <row r="90">
      <c r="A90">
        <f>HYPERLINK("https://stackoverflow.com/q/44442208", "44442208")</f>
        <v/>
      </c>
      <c r="B90" t="n">
        <v>0.3635778635778636</v>
      </c>
    </row>
    <row r="91">
      <c r="A91">
        <f>HYPERLINK("https://stackoverflow.com/q/44510491", "44510491")</f>
        <v/>
      </c>
      <c r="B91" t="n">
        <v>0.3471752049951102</v>
      </c>
    </row>
    <row r="92">
      <c r="A92">
        <f>HYPERLINK("https://stackoverflow.com/q/44528282", "44528282")</f>
        <v/>
      </c>
      <c r="B92" t="n">
        <v>0.4710501045020618</v>
      </c>
    </row>
    <row r="93">
      <c r="A93">
        <f>HYPERLINK("https://stackoverflow.com/q/44710543", "44710543")</f>
        <v/>
      </c>
      <c r="B93" t="n">
        <v>0.6912287903667214</v>
      </c>
    </row>
    <row r="94">
      <c r="A94">
        <f>HYPERLINK("https://stackoverflow.com/q/44733222", "44733222")</f>
        <v/>
      </c>
      <c r="B94" t="n">
        <v>0.4057122309549494</v>
      </c>
    </row>
    <row r="95">
      <c r="A95">
        <f>HYPERLINK("https://stackoverflow.com/q/44789178", "44789178")</f>
        <v/>
      </c>
      <c r="B95" t="n">
        <v>0.6131080389144906</v>
      </c>
    </row>
    <row r="96">
      <c r="A96">
        <f>HYPERLINK("https://stackoverflow.com/q/44920041", "44920041")</f>
        <v/>
      </c>
      <c r="B96" t="n">
        <v>0.3455797329969515</v>
      </c>
    </row>
    <row r="97">
      <c r="A97">
        <f>HYPERLINK("https://stackoverflow.com/q/44956629", "44956629")</f>
        <v/>
      </c>
      <c r="B97" t="n">
        <v>0.661220694693498</v>
      </c>
    </row>
    <row r="98">
      <c r="A98">
        <f>HYPERLINK("https://stackoverflow.com/q/45120914", "45120914")</f>
        <v/>
      </c>
      <c r="B98" t="n">
        <v>0.3814682539682539</v>
      </c>
    </row>
    <row r="99">
      <c r="A99">
        <f>HYPERLINK("https://stackoverflow.com/q/45145338", "45145338")</f>
        <v/>
      </c>
      <c r="B99" t="n">
        <v>0.5185853992033767</v>
      </c>
    </row>
    <row r="100">
      <c r="A100">
        <f>HYPERLINK("https://stackoverflow.com/q/45195523", "45195523")</f>
        <v/>
      </c>
      <c r="B100" t="n">
        <v>0.6556776556776557</v>
      </c>
    </row>
    <row r="101">
      <c r="A101">
        <f>HYPERLINK("https://stackoverflow.com/q/45209796", "45209796")</f>
        <v/>
      </c>
      <c r="B101" t="n">
        <v>0.4761904761904762</v>
      </c>
    </row>
    <row r="102">
      <c r="A102">
        <f>HYPERLINK("https://stackoverflow.com/q/45318013", "45318013")</f>
        <v/>
      </c>
      <c r="B102" t="n">
        <v>0.3869680455046309</v>
      </c>
    </row>
    <row r="103">
      <c r="A103">
        <f>HYPERLINK("https://stackoverflow.com/q/45380713", "45380713")</f>
        <v/>
      </c>
      <c r="B103" t="n">
        <v>0.3432753029527223</v>
      </c>
    </row>
    <row r="104">
      <c r="A104">
        <f>HYPERLINK("https://stackoverflow.com/q/45425713", "45425713")</f>
        <v/>
      </c>
      <c r="B104" t="n">
        <v>0.5993583248902398</v>
      </c>
    </row>
    <row r="105">
      <c r="A105">
        <f>HYPERLINK("https://stackoverflow.com/q/45470211", "45470211")</f>
        <v/>
      </c>
      <c r="B105" t="n">
        <v>0.5859819779059685</v>
      </c>
    </row>
    <row r="106">
      <c r="A106">
        <f>HYPERLINK("https://stackoverflow.com/q/45480663", "45480663")</f>
        <v/>
      </c>
      <c r="B106" t="n">
        <v>0.5134379509379509</v>
      </c>
    </row>
    <row r="107">
      <c r="A107">
        <f>HYPERLINK("https://stackoverflow.com/q/45511290", "45511290")</f>
        <v/>
      </c>
      <c r="B107" t="n">
        <v>0.6978055338711076</v>
      </c>
    </row>
    <row r="108">
      <c r="A108">
        <f>HYPERLINK("https://stackoverflow.com/q/45731288", "45731288")</f>
        <v/>
      </c>
      <c r="B108" t="n">
        <v>0.5929417452260091</v>
      </c>
    </row>
    <row r="109">
      <c r="A109">
        <f>HYPERLINK("https://stackoverflow.com/q/45740520", "45740520")</f>
        <v/>
      </c>
      <c r="B109" t="n">
        <v>0.7228109839385803</v>
      </c>
    </row>
    <row r="110">
      <c r="A110">
        <f>HYPERLINK("https://stackoverflow.com/q/45751896", "45751896")</f>
        <v/>
      </c>
      <c r="B110" t="n">
        <v>0.7590599036627549</v>
      </c>
    </row>
    <row r="111">
      <c r="A111">
        <f>HYPERLINK("https://stackoverflow.com/q/45817120", "45817120")</f>
        <v/>
      </c>
      <c r="B111" t="n">
        <v>0.5440637793578971</v>
      </c>
    </row>
    <row r="112">
      <c r="A112">
        <f>HYPERLINK("https://stackoverflow.com/q/45933300", "45933300")</f>
        <v/>
      </c>
      <c r="B112" t="n">
        <v>0.5083542188805347</v>
      </c>
    </row>
    <row r="113">
      <c r="A113">
        <f>HYPERLINK("https://stackoverflow.com/q/46016758", "46016758")</f>
        <v/>
      </c>
      <c r="B113" t="n">
        <v>0.3410894660894661</v>
      </c>
    </row>
    <row r="114">
      <c r="A114">
        <f>HYPERLINK("https://stackoverflow.com/q/46206207", "46206207")</f>
        <v/>
      </c>
      <c r="B114" t="n">
        <v>0.4010270774976657</v>
      </c>
    </row>
    <row r="115">
      <c r="A115">
        <f>HYPERLINK("https://stackoverflow.com/q/46330301", "46330301")</f>
        <v/>
      </c>
      <c r="B115" t="n">
        <v>0.6551270815074496</v>
      </c>
    </row>
    <row r="116">
      <c r="A116">
        <f>HYPERLINK("https://stackoverflow.com/q/46336305", "46336305")</f>
        <v/>
      </c>
      <c r="B116" t="n">
        <v>0.4459513763311231</v>
      </c>
    </row>
    <row r="117">
      <c r="A117">
        <f>HYPERLINK("https://stackoverflow.com/q/46340789", "46340789")</f>
        <v/>
      </c>
      <c r="B117" t="n">
        <v>0.3478120978120978</v>
      </c>
    </row>
    <row r="118">
      <c r="A118">
        <f>HYPERLINK("https://stackoverflow.com/q/46348449", "46348449")</f>
        <v/>
      </c>
      <c r="B118" t="n">
        <v>0.5325176366843033</v>
      </c>
    </row>
    <row r="119">
      <c r="A119">
        <f>HYPERLINK("https://stackoverflow.com/q/46378576", "46378576")</f>
        <v/>
      </c>
      <c r="B119" t="n">
        <v>0.2472487915252494</v>
      </c>
    </row>
    <row r="120">
      <c r="A120">
        <f>HYPERLINK("https://stackoverflow.com/q/46493441", "46493441")</f>
        <v/>
      </c>
      <c r="B120" t="n">
        <v>0.3264662839130925</v>
      </c>
    </row>
    <row r="121">
      <c r="A121">
        <f>HYPERLINK("https://stackoverflow.com/q/46495006", "46495006")</f>
        <v/>
      </c>
      <c r="B121" t="n">
        <v>0.5725957049486462</v>
      </c>
    </row>
    <row r="122">
      <c r="A122">
        <f>HYPERLINK("https://stackoverflow.com/q/46550925", "46550925")</f>
        <v/>
      </c>
      <c r="B122" t="n">
        <v>0.4386947761560764</v>
      </c>
    </row>
    <row r="123">
      <c r="A123">
        <f>HYPERLINK("https://stackoverflow.com/q/46565154", "46565154")</f>
        <v/>
      </c>
      <c r="B123" t="n">
        <v>0.6298941798941798</v>
      </c>
    </row>
    <row r="124">
      <c r="A124">
        <f>HYPERLINK("https://stackoverflow.com/q/46600731", "46600731")</f>
        <v/>
      </c>
      <c r="B124" t="n">
        <v>0.5159024103468548</v>
      </c>
    </row>
    <row r="125">
      <c r="A125">
        <f>HYPERLINK("https://stackoverflow.com/q/46612872", "46612872")</f>
        <v/>
      </c>
      <c r="B125" t="n">
        <v>0.3136333985649054</v>
      </c>
    </row>
    <row r="126">
      <c r="A126">
        <f>HYPERLINK("https://stackoverflow.com/q/46614237", "46614237")</f>
        <v/>
      </c>
      <c r="B126" t="n">
        <v>0.6773156519991963</v>
      </c>
    </row>
    <row r="127">
      <c r="A127">
        <f>HYPERLINK("https://stackoverflow.com/q/46647666", "46647666")</f>
        <v/>
      </c>
      <c r="B127" t="n">
        <v>0.4919799498746867</v>
      </c>
    </row>
    <row r="128">
      <c r="A128">
        <f>HYPERLINK("https://stackoverflow.com/q/46669690", "46669690")</f>
        <v/>
      </c>
      <c r="B128" t="n">
        <v>0.3609641387419166</v>
      </c>
    </row>
    <row r="129">
      <c r="A129">
        <f>HYPERLINK("https://stackoverflow.com/q/46705213", "46705213")</f>
        <v/>
      </c>
      <c r="B129" t="n">
        <v>0.4627464271592385</v>
      </c>
    </row>
    <row r="130">
      <c r="A130">
        <f>HYPERLINK("https://stackoverflow.com/q/46732318", "46732318")</f>
        <v/>
      </c>
      <c r="B130" t="n">
        <v>0.5927707870713053</v>
      </c>
    </row>
    <row r="131">
      <c r="A131">
        <f>HYPERLINK("https://stackoverflow.com/q/46739891", "46739891")</f>
        <v/>
      </c>
      <c r="B131" t="n">
        <v>0.2914569621886696</v>
      </c>
    </row>
    <row r="132">
      <c r="A132">
        <f>HYPERLINK("https://stackoverflow.com/q/46966587", "46966587")</f>
        <v/>
      </c>
      <c r="B132" t="n">
        <v>0.58072696534235</v>
      </c>
    </row>
    <row r="133">
      <c r="A133">
        <f>HYPERLINK("https://stackoverflow.com/q/46976482", "46976482")</f>
        <v/>
      </c>
      <c r="B133" t="n">
        <v>0.6062409812409812</v>
      </c>
    </row>
    <row r="134">
      <c r="A134">
        <f>HYPERLINK("https://stackoverflow.com/q/47194231", "47194231")</f>
        <v/>
      </c>
      <c r="B134" t="n">
        <v>0.4245843677123298</v>
      </c>
    </row>
    <row r="135">
      <c r="A135">
        <f>HYPERLINK("https://stackoverflow.com/q/47333242", "47333242")</f>
        <v/>
      </c>
      <c r="B135" t="n">
        <v>0.2792207792207793</v>
      </c>
    </row>
    <row r="136">
      <c r="A136">
        <f>HYPERLINK("https://stackoverflow.com/q/47442099", "47442099")</f>
        <v/>
      </c>
      <c r="B136" t="n">
        <v>0.3069254427829038</v>
      </c>
    </row>
    <row r="137">
      <c r="A137">
        <f>HYPERLINK("https://stackoverflow.com/q/47520197", "47520197")</f>
        <v/>
      </c>
      <c r="B137" t="n">
        <v>0.4242468917391518</v>
      </c>
    </row>
    <row r="138">
      <c r="A138">
        <f>HYPERLINK("https://stackoverflow.com/q/47704069", "47704069")</f>
        <v/>
      </c>
      <c r="B138" t="n">
        <v>0.5753541559993174</v>
      </c>
    </row>
    <row r="139">
      <c r="A139">
        <f>HYPERLINK("https://stackoverflow.com/q/47795639", "47795639")</f>
        <v/>
      </c>
      <c r="B139" t="n">
        <v>0.5428571428571429</v>
      </c>
    </row>
    <row r="140">
      <c r="A140">
        <f>HYPERLINK("https://stackoverflow.com/q/48082476", "48082476")</f>
        <v/>
      </c>
      <c r="B140" t="n">
        <v>0.245682001614205</v>
      </c>
    </row>
    <row r="141">
      <c r="A141">
        <f>HYPERLINK("https://stackoverflow.com/q/48279047", "48279047")</f>
        <v/>
      </c>
      <c r="B141" t="n">
        <v>0.4767460317460316</v>
      </c>
    </row>
    <row r="142">
      <c r="A142">
        <f>HYPERLINK("https://stackoverflow.com/q/48284673", "48284673")</f>
        <v/>
      </c>
      <c r="B142" t="n">
        <v>0.3177542621987067</v>
      </c>
    </row>
    <row r="143">
      <c r="A143">
        <f>HYPERLINK("https://stackoverflow.com/q/48324549", "48324549")</f>
        <v/>
      </c>
      <c r="B143" t="n">
        <v>0.7290461355881916</v>
      </c>
    </row>
    <row r="144">
      <c r="A144">
        <f>HYPERLINK("https://stackoverflow.com/q/48342522", "48342522")</f>
        <v/>
      </c>
      <c r="B144" t="n">
        <v>0.3960447567004943</v>
      </c>
    </row>
    <row r="145">
      <c r="A145">
        <f>HYPERLINK("https://stackoverflow.com/q/48404730", "48404730")</f>
        <v/>
      </c>
      <c r="B145" t="n">
        <v>0.6646520146520146</v>
      </c>
    </row>
    <row r="146">
      <c r="A146">
        <f>HYPERLINK("https://stackoverflow.com/q/48443288", "48443288")</f>
        <v/>
      </c>
      <c r="B146" t="n">
        <v>0.2718071938255425</v>
      </c>
    </row>
    <row r="147">
      <c r="A147">
        <f>HYPERLINK("https://stackoverflow.com/q/48452352", "48452352")</f>
        <v/>
      </c>
      <c r="B147" t="n">
        <v>0.5425050301810865</v>
      </c>
    </row>
    <row r="148">
      <c r="A148">
        <f>HYPERLINK("https://stackoverflow.com/q/48642274", "48642274")</f>
        <v/>
      </c>
      <c r="B148" t="n">
        <v>0.3685664470257908</v>
      </c>
    </row>
    <row r="149">
      <c r="A149">
        <f>HYPERLINK("https://stackoverflow.com/q/48647359", "48647359")</f>
        <v/>
      </c>
      <c r="B149" t="n">
        <v>0.2568812793531895</v>
      </c>
    </row>
    <row r="150">
      <c r="A150">
        <f>HYPERLINK("https://stackoverflow.com/q/48649652", "48649652")</f>
        <v/>
      </c>
      <c r="B150" t="n">
        <v>0.3544154503906826</v>
      </c>
    </row>
    <row r="151">
      <c r="A151">
        <f>HYPERLINK("https://stackoverflow.com/q/48842439", "48842439")</f>
        <v/>
      </c>
      <c r="B151" t="n">
        <v>0.4776654024441635</v>
      </c>
    </row>
    <row r="152">
      <c r="A152">
        <f>HYPERLINK("https://stackoverflow.com/q/48891615", "48891615")</f>
        <v/>
      </c>
      <c r="B152" t="n">
        <v>0.5711337166445526</v>
      </c>
    </row>
    <row r="153">
      <c r="A153">
        <f>HYPERLINK("https://stackoverflow.com/q/48950826", "48950826")</f>
        <v/>
      </c>
      <c r="B153" t="n">
        <v>0.734210820478426</v>
      </c>
    </row>
    <row r="154">
      <c r="A154">
        <f>HYPERLINK("https://stackoverflow.com/q/49175094", "49175094")</f>
        <v/>
      </c>
      <c r="B154" t="n">
        <v>0.5159375403277842</v>
      </c>
    </row>
    <row r="155">
      <c r="A155">
        <f>HYPERLINK("https://stackoverflow.com/q/49286426", "49286426")</f>
        <v/>
      </c>
      <c r="B155" t="n">
        <v>0.3101774042950514</v>
      </c>
    </row>
    <row r="156">
      <c r="A156">
        <f>HYPERLINK("https://stackoverflow.com/q/49375184", "49375184")</f>
        <v/>
      </c>
      <c r="B156" t="n">
        <v>0.3119966087325138</v>
      </c>
    </row>
    <row r="157">
      <c r="A157">
        <f>HYPERLINK("https://stackoverflow.com/q/49488781", "49488781")</f>
        <v/>
      </c>
      <c r="B157" t="n">
        <v>0.5477074274401669</v>
      </c>
    </row>
    <row r="158">
      <c r="A158">
        <f>HYPERLINK("https://stackoverflow.com/q/49506812", "49506812")</f>
        <v/>
      </c>
      <c r="B158" t="n">
        <v>0.4331822691197691</v>
      </c>
    </row>
    <row r="159">
      <c r="A159">
        <f>HYPERLINK("https://stackoverflow.com/q/49511434", "49511434")</f>
        <v/>
      </c>
      <c r="B159" t="n">
        <v>0.7320358868184954</v>
      </c>
    </row>
    <row r="160">
      <c r="A160">
        <f>HYPERLINK("https://stackoverflow.com/q/49553459", "49553459")</f>
        <v/>
      </c>
      <c r="B160" t="n">
        <v>0.3218569165616009</v>
      </c>
    </row>
    <row r="161">
      <c r="A161">
        <f>HYPERLINK("https://stackoverflow.com/q/49573392", "49573392")</f>
        <v/>
      </c>
      <c r="B161" t="n">
        <v>0.5772005772005773</v>
      </c>
    </row>
    <row r="162">
      <c r="A162">
        <f>HYPERLINK("https://stackoverflow.com/q/49642849", "49642849")</f>
        <v/>
      </c>
      <c r="B162" t="n">
        <v>0.5526286164584038</v>
      </c>
    </row>
    <row r="163">
      <c r="A163">
        <f>HYPERLINK("https://stackoverflow.com/q/49717039", "49717039")</f>
        <v/>
      </c>
      <c r="B163" t="n">
        <v>0.4557226399331662</v>
      </c>
    </row>
    <row r="164">
      <c r="A164">
        <f>HYPERLINK("https://stackoverflow.com/q/49747691", "49747691")</f>
        <v/>
      </c>
      <c r="B164" t="n">
        <v>0.6184341691588069</v>
      </c>
    </row>
    <row r="165">
      <c r="A165">
        <f>HYPERLINK("https://stackoverflow.com/q/49763535", "49763535")</f>
        <v/>
      </c>
      <c r="B165" t="n">
        <v>0.5877407616538052</v>
      </c>
    </row>
    <row r="166">
      <c r="A166">
        <f>HYPERLINK("https://stackoverflow.com/q/49772445", "49772445")</f>
        <v/>
      </c>
      <c r="B166" t="n">
        <v>0.6409414340448822</v>
      </c>
    </row>
    <row r="167">
      <c r="A167">
        <f>HYPERLINK("https://stackoverflow.com/q/49913681", "49913681")</f>
        <v/>
      </c>
      <c r="B167" t="n">
        <v>0.3897707231040565</v>
      </c>
    </row>
    <row r="168">
      <c r="A168">
        <f>HYPERLINK("https://stackoverflow.com/q/49929362", "49929362")</f>
        <v/>
      </c>
      <c r="B168" t="n">
        <v>0.3425697865353038</v>
      </c>
    </row>
    <row r="169">
      <c r="A169">
        <f>HYPERLINK("https://stackoverflow.com/q/49994108", "49994108")</f>
        <v/>
      </c>
      <c r="B169" t="n">
        <v>0.581814618851656</v>
      </c>
    </row>
    <row r="170">
      <c r="A170">
        <f>HYPERLINK("https://stackoverflow.com/q/50024563", "50024563")</f>
        <v/>
      </c>
      <c r="B170" t="n">
        <v>0.641618906106276</v>
      </c>
    </row>
    <row r="171">
      <c r="A171">
        <f>HYPERLINK("https://stackoverflow.com/q/50084095", "50084095")</f>
        <v/>
      </c>
      <c r="B171" t="n">
        <v>0.5549548300640004</v>
      </c>
    </row>
    <row r="172">
      <c r="A172">
        <f>HYPERLINK("https://stackoverflow.com/q/50102219", "50102219")</f>
        <v/>
      </c>
      <c r="B172" t="n">
        <v>0.4474229913659842</v>
      </c>
    </row>
    <row r="173">
      <c r="A173">
        <f>HYPERLINK("https://stackoverflow.com/q/50130057", "50130057")</f>
        <v/>
      </c>
      <c r="B173" t="n">
        <v>0.3150973442235578</v>
      </c>
    </row>
    <row r="174">
      <c r="A174">
        <f>HYPERLINK("https://stackoverflow.com/q/50130435", "50130435")</f>
        <v/>
      </c>
      <c r="B174" t="n">
        <v>0.609220319387239</v>
      </c>
    </row>
    <row r="175">
      <c r="A175">
        <f>HYPERLINK("https://stackoverflow.com/q/50142255", "50142255")</f>
        <v/>
      </c>
      <c r="B175" t="n">
        <v>0.4593629582493726</v>
      </c>
    </row>
    <row r="176">
      <c r="A176">
        <f>HYPERLINK("https://stackoverflow.com/q/50171963", "50171963")</f>
        <v/>
      </c>
      <c r="B176" t="n">
        <v>0.5602013162988774</v>
      </c>
    </row>
    <row r="177">
      <c r="A177">
        <f>HYPERLINK("https://stackoverflow.com/q/50184405", "50184405")</f>
        <v/>
      </c>
      <c r="B177" t="n">
        <v>0.6647048332441591</v>
      </c>
    </row>
    <row r="178">
      <c r="A178">
        <f>HYPERLINK("https://stackoverflow.com/q/50194352", "50194352")</f>
        <v/>
      </c>
      <c r="B178" t="n">
        <v>0.6164486921529175</v>
      </c>
    </row>
    <row r="179">
      <c r="A179">
        <f>HYPERLINK("https://stackoverflow.com/q/50211166", "50211166")</f>
        <v/>
      </c>
      <c r="B179" t="n">
        <v>0.6906568393670064</v>
      </c>
    </row>
    <row r="180">
      <c r="A180">
        <f>HYPERLINK("https://stackoverflow.com/q/50248950", "50248950")</f>
        <v/>
      </c>
      <c r="B180" t="n">
        <v>0.2302888368462139</v>
      </c>
    </row>
    <row r="181">
      <c r="A181">
        <f>HYPERLINK("https://stackoverflow.com/q/50280733", "50280733")</f>
        <v/>
      </c>
      <c r="B181" t="n">
        <v>0.4125101951188908</v>
      </c>
    </row>
    <row r="182">
      <c r="A182">
        <f>HYPERLINK("https://stackoverflow.com/q/50339104", "50339104")</f>
        <v/>
      </c>
      <c r="B182" t="n">
        <v>0.5051669198010662</v>
      </c>
    </row>
    <row r="183">
      <c r="A183">
        <f>HYPERLINK("https://stackoverflow.com/q/50339838", "50339838")</f>
        <v/>
      </c>
      <c r="B183" t="n">
        <v>0.5366526477637589</v>
      </c>
    </row>
    <row r="184">
      <c r="A184">
        <f>HYPERLINK("https://stackoverflow.com/q/50447594", "50447594")</f>
        <v/>
      </c>
      <c r="B184" t="n">
        <v>0.4002133132567915</v>
      </c>
    </row>
    <row r="185">
      <c r="A185">
        <f>HYPERLINK("https://stackoverflow.com/q/50490209", "50490209")</f>
        <v/>
      </c>
      <c r="B185" t="n">
        <v>0.4532096640530376</v>
      </c>
    </row>
    <row r="186">
      <c r="A186">
        <f>HYPERLINK("https://stackoverflow.com/q/50584100", "50584100")</f>
        <v/>
      </c>
      <c r="B186" t="n">
        <v>0.3892729134664619</v>
      </c>
    </row>
    <row r="187">
      <c r="A187">
        <f>HYPERLINK("https://stackoverflow.com/q/50591528", "50591528")</f>
        <v/>
      </c>
      <c r="B187" t="n">
        <v>0.3278318903318904</v>
      </c>
    </row>
    <row r="188">
      <c r="A188">
        <f>HYPERLINK("https://stackoverflow.com/q/50597271", "50597271")</f>
        <v/>
      </c>
      <c r="B188" t="n">
        <v>0.4708383032082453</v>
      </c>
    </row>
    <row r="189">
      <c r="A189">
        <f>HYPERLINK("https://stackoverflow.com/q/50718804", "50718804")</f>
        <v/>
      </c>
      <c r="B189" t="n">
        <v>0.2967032967032966</v>
      </c>
    </row>
    <row r="190">
      <c r="A190">
        <f>HYPERLINK("https://stackoverflow.com/q/50730545", "50730545")</f>
        <v/>
      </c>
      <c r="B190" t="n">
        <v>0.3366702741702742</v>
      </c>
    </row>
    <row r="191">
      <c r="A191">
        <f>HYPERLINK("https://stackoverflow.com/q/50749813", "50749813")</f>
        <v/>
      </c>
      <c r="B191" t="n">
        <v>0.5164293131582851</v>
      </c>
    </row>
    <row r="192">
      <c r="A192">
        <f>HYPERLINK("https://stackoverflow.com/q/50825507", "50825507")</f>
        <v/>
      </c>
      <c r="B192" t="n">
        <v>0.5764083411142235</v>
      </c>
    </row>
    <row r="193">
      <c r="A193">
        <f>HYPERLINK("https://stackoverflow.com/q/50851665", "50851665")</f>
        <v/>
      </c>
      <c r="B193" t="n">
        <v>0.5060833131899122</v>
      </c>
    </row>
    <row r="194">
      <c r="A194">
        <f>HYPERLINK("https://stackoverflow.com/q/50852150", "50852150")</f>
        <v/>
      </c>
      <c r="B194" t="n">
        <v>0.4674259865099559</v>
      </c>
    </row>
    <row r="195">
      <c r="A195">
        <f>HYPERLINK("https://stackoverflow.com/q/50862637", "50862637")</f>
        <v/>
      </c>
      <c r="B195" t="n">
        <v>0.4876600102406553</v>
      </c>
    </row>
    <row r="196">
      <c r="A196">
        <f>HYPERLINK("https://stackoverflow.com/q/50867815", "50867815")</f>
        <v/>
      </c>
      <c r="B196" t="n">
        <v>0.2956898174289478</v>
      </c>
    </row>
    <row r="197">
      <c r="A197">
        <f>HYPERLINK("https://stackoverflow.com/q/50876280", "50876280")</f>
        <v/>
      </c>
      <c r="B197" t="n">
        <v>0.3249323478331111</v>
      </c>
    </row>
    <row r="198">
      <c r="A198">
        <f>HYPERLINK("https://stackoverflow.com/q/50877966", "50877966")</f>
        <v/>
      </c>
      <c r="B198" t="n">
        <v>0.6108706108706109</v>
      </c>
    </row>
    <row r="199">
      <c r="A199">
        <f>HYPERLINK("https://stackoverflow.com/q/50903007", "50903007")</f>
        <v/>
      </c>
      <c r="B199" t="n">
        <v>0.5880184331797235</v>
      </c>
    </row>
    <row r="200">
      <c r="A200">
        <f>HYPERLINK("https://stackoverflow.com/q/50973150", "50973150")</f>
        <v/>
      </c>
      <c r="B200" t="n">
        <v>0.5197089947089948</v>
      </c>
    </row>
    <row r="201">
      <c r="A201">
        <f>HYPERLINK("https://stackoverflow.com/q/51024525", "51024525")</f>
        <v/>
      </c>
      <c r="B201" t="n">
        <v>0.3162578162578162</v>
      </c>
    </row>
    <row r="202">
      <c r="A202">
        <f>HYPERLINK("https://stackoverflow.com/q/51043227", "51043227")</f>
        <v/>
      </c>
      <c r="B202" t="n">
        <v>0.3744829780464524</v>
      </c>
    </row>
    <row r="203">
      <c r="A203">
        <f>HYPERLINK("https://stackoverflow.com/q/51168207", "51168207")</f>
        <v/>
      </c>
      <c r="B203" t="n">
        <v>0.3397170462387854</v>
      </c>
    </row>
    <row r="204">
      <c r="A204">
        <f>HYPERLINK("https://stackoverflow.com/q/51168530", "51168530")</f>
        <v/>
      </c>
      <c r="B204" t="n">
        <v>0.3635978835978835</v>
      </c>
    </row>
    <row r="205">
      <c r="A205">
        <f>HYPERLINK("https://stackoverflow.com/q/51193793", "51193793")</f>
        <v/>
      </c>
      <c r="B205" t="n">
        <v>0.3544410672070247</v>
      </c>
    </row>
    <row r="206">
      <c r="A206">
        <f>HYPERLINK("https://stackoverflow.com/q/51306743", "51306743")</f>
        <v/>
      </c>
      <c r="B206" t="n">
        <v>0.7087143908335961</v>
      </c>
    </row>
    <row r="207">
      <c r="A207">
        <f>HYPERLINK("https://stackoverflow.com/q/51431318", "51431318")</f>
        <v/>
      </c>
      <c r="B207" t="n">
        <v>0.7728992116519956</v>
      </c>
    </row>
    <row r="208">
      <c r="A208">
        <f>HYPERLINK("https://stackoverflow.com/q/51444586", "51444586")</f>
        <v/>
      </c>
      <c r="B208" t="n">
        <v>0.2158256337360815</v>
      </c>
    </row>
    <row r="209">
      <c r="A209">
        <f>HYPERLINK("https://stackoverflow.com/q/51496895", "51496895")</f>
        <v/>
      </c>
      <c r="B209" t="n">
        <v>0.3967064978300933</v>
      </c>
    </row>
    <row r="210">
      <c r="A210">
        <f>HYPERLINK("https://stackoverflow.com/q/51537089", "51537089")</f>
        <v/>
      </c>
      <c r="B210" t="n">
        <v>0.3794956801285915</v>
      </c>
    </row>
    <row r="211">
      <c r="A211">
        <f>HYPERLINK("https://stackoverflow.com/q/51592581", "51592581")</f>
        <v/>
      </c>
      <c r="B211" t="n">
        <v>0.6625491120540626</v>
      </c>
    </row>
    <row r="212">
      <c r="A212">
        <f>HYPERLINK("https://stackoverflow.com/q/51596007", "51596007")</f>
        <v/>
      </c>
      <c r="B212" t="n">
        <v>0.6434419381787803</v>
      </c>
    </row>
    <row r="213">
      <c r="A213">
        <f>HYPERLINK("https://stackoverflow.com/q/51623407", "51623407")</f>
        <v/>
      </c>
      <c r="B213" t="n">
        <v>0.6327325322652426</v>
      </c>
    </row>
    <row r="214">
      <c r="A214">
        <f>HYPERLINK("https://stackoverflow.com/q/51627648", "51627648")</f>
        <v/>
      </c>
      <c r="B214" t="n">
        <v>0.4938129373613245</v>
      </c>
    </row>
    <row r="215">
      <c r="A215">
        <f>HYPERLINK("https://stackoverflow.com/q/51655129", "51655129")</f>
        <v/>
      </c>
      <c r="B215" t="n">
        <v>0.5654037770826092</v>
      </c>
    </row>
    <row r="216">
      <c r="A216">
        <f>HYPERLINK("https://stackoverflow.com/q/51657195", "51657195")</f>
        <v/>
      </c>
      <c r="B216" t="n">
        <v>0.4202409096026117</v>
      </c>
    </row>
    <row r="217">
      <c r="A217">
        <f>HYPERLINK("https://stackoverflow.com/q/51675435", "51675435")</f>
        <v/>
      </c>
      <c r="B217" t="n">
        <v>0.4714886697069326</v>
      </c>
    </row>
    <row r="218">
      <c r="A218">
        <f>HYPERLINK("https://stackoverflow.com/q/51750774", "51750774")</f>
        <v/>
      </c>
      <c r="B218" t="n">
        <v>0.6564737005913477</v>
      </c>
    </row>
    <row r="219">
      <c r="A219">
        <f>HYPERLINK("https://stackoverflow.com/q/51759572", "51759572")</f>
        <v/>
      </c>
      <c r="B219" t="n">
        <v>0.2505388986870469</v>
      </c>
    </row>
    <row r="220">
      <c r="A220">
        <f>HYPERLINK("https://stackoverflow.com/q/51769448", "51769448")</f>
        <v/>
      </c>
      <c r="B220" t="n">
        <v>0.3592314118629908</v>
      </c>
    </row>
    <row r="221">
      <c r="A221">
        <f>HYPERLINK("https://stackoverflow.com/q/51836618", "51836618")</f>
        <v/>
      </c>
      <c r="B221" t="n">
        <v>0.5928373721968029</v>
      </c>
    </row>
    <row r="222">
      <c r="A222">
        <f>HYPERLINK("https://stackoverflow.com/q/51847975", "51847975")</f>
        <v/>
      </c>
      <c r="B222" t="n">
        <v>0.4811588592076397</v>
      </c>
    </row>
    <row r="223">
      <c r="A223">
        <f>HYPERLINK("https://stackoverflow.com/q/51853310", "51853310")</f>
        <v/>
      </c>
      <c r="B223" t="n">
        <v>0.5948090948090947</v>
      </c>
    </row>
    <row r="224">
      <c r="A224">
        <f>HYPERLINK("https://stackoverflow.com/q/51884008", "51884008")</f>
        <v/>
      </c>
      <c r="B224" t="n">
        <v>0.5247284878863826</v>
      </c>
    </row>
    <row r="225">
      <c r="A225">
        <f>HYPERLINK("https://stackoverflow.com/q/51885130", "51885130")</f>
        <v/>
      </c>
      <c r="B225" t="n">
        <v>0.5143474236346807</v>
      </c>
    </row>
    <row r="226">
      <c r="A226">
        <f>HYPERLINK("https://stackoverflow.com/q/51966939", "51966939")</f>
        <v/>
      </c>
      <c r="B226" t="n">
        <v>0.3141962268579644</v>
      </c>
    </row>
    <row r="227">
      <c r="A227">
        <f>HYPERLINK("https://stackoverflow.com/q/51973789", "51973789")</f>
        <v/>
      </c>
      <c r="B227" t="n">
        <v>0.2985498726239467</v>
      </c>
    </row>
    <row r="228">
      <c r="A228">
        <f>HYPERLINK("https://stackoverflow.com/q/52088852", "52088852")</f>
        <v/>
      </c>
      <c r="B228" t="n">
        <v>0.5122398589065255</v>
      </c>
    </row>
    <row r="229">
      <c r="A229">
        <f>HYPERLINK("https://stackoverflow.com/q/52143938", "52143938")</f>
        <v/>
      </c>
      <c r="B229" t="n">
        <v>0.7845043845043845</v>
      </c>
    </row>
    <row r="230">
      <c r="A230">
        <f>HYPERLINK("https://stackoverflow.com/q/52144189", "52144189")</f>
        <v/>
      </c>
      <c r="B230" t="n">
        <v>0.293139628732849</v>
      </c>
    </row>
    <row r="231">
      <c r="A231">
        <f>HYPERLINK("https://stackoverflow.com/q/52205799", "52205799")</f>
        <v/>
      </c>
      <c r="B231" t="n">
        <v>0.4087952120739006</v>
      </c>
    </row>
    <row r="232">
      <c r="A232">
        <f>HYPERLINK("https://stackoverflow.com/q/52213870", "52213870")</f>
        <v/>
      </c>
      <c r="B232" t="n">
        <v>0.2474867724867725</v>
      </c>
    </row>
    <row r="233">
      <c r="A233">
        <f>HYPERLINK("https://stackoverflow.com/q/52300209", "52300209")</f>
        <v/>
      </c>
      <c r="B233" t="n">
        <v>0.6914172454571196</v>
      </c>
    </row>
    <row r="234">
      <c r="A234">
        <f>HYPERLINK("https://stackoverflow.com/q/52316754", "52316754")</f>
        <v/>
      </c>
      <c r="B234" t="n">
        <v>0.5317460317460317</v>
      </c>
    </row>
    <row r="235">
      <c r="A235">
        <f>HYPERLINK("https://stackoverflow.com/q/52427085", "52427085")</f>
        <v/>
      </c>
      <c r="B235" t="n">
        <v>0.31328023498842</v>
      </c>
    </row>
    <row r="236">
      <c r="A236">
        <f>HYPERLINK("https://stackoverflow.com/q/52436007", "52436007")</f>
        <v/>
      </c>
      <c r="B236" t="n">
        <v>0.4812990330231709</v>
      </c>
    </row>
    <row r="237">
      <c r="A237">
        <f>HYPERLINK("https://stackoverflow.com/q/52559551", "52559551")</f>
        <v/>
      </c>
      <c r="B237" t="n">
        <v>0.4357195416798066</v>
      </c>
    </row>
    <row r="238">
      <c r="A238">
        <f>HYPERLINK("https://stackoverflow.com/q/52563232", "52563232")</f>
        <v/>
      </c>
      <c r="B238" t="n">
        <v>0.271397447868036</v>
      </c>
    </row>
    <row r="239">
      <c r="A239">
        <f>HYPERLINK("https://stackoverflow.com/q/52600010", "52600010")</f>
        <v/>
      </c>
      <c r="B239" t="n">
        <v>0.8473157415832575</v>
      </c>
    </row>
    <row r="240">
      <c r="A240">
        <f>HYPERLINK("https://stackoverflow.com/q/52626952", "52626952")</f>
        <v/>
      </c>
      <c r="B240" t="n">
        <v>0.4363382724427855</v>
      </c>
    </row>
    <row r="241">
      <c r="A241">
        <f>HYPERLINK("https://stackoverflow.com/q/52656748", "52656748")</f>
        <v/>
      </c>
      <c r="B241" t="n">
        <v>0.6270676691729323</v>
      </c>
    </row>
    <row r="242">
      <c r="A242">
        <f>HYPERLINK("https://stackoverflow.com/q/52736363", "52736363")</f>
        <v/>
      </c>
      <c r="B242" t="n">
        <v>0.3221164021164021</v>
      </c>
    </row>
    <row r="243">
      <c r="A243">
        <f>HYPERLINK("https://stackoverflow.com/q/52753965", "52753965")</f>
        <v/>
      </c>
      <c r="B243" t="n">
        <v>0.6158630641389262</v>
      </c>
    </row>
    <row r="244">
      <c r="A244">
        <f>HYPERLINK("https://stackoverflow.com/q/52762374", "52762374")</f>
        <v/>
      </c>
      <c r="B244" t="n">
        <v>0.6065138831709438</v>
      </c>
    </row>
    <row r="245">
      <c r="A245">
        <f>HYPERLINK("https://stackoverflow.com/q/52874947", "52874947")</f>
        <v/>
      </c>
      <c r="B245" t="n">
        <v>0.3675540000707038</v>
      </c>
    </row>
    <row r="246">
      <c r="A246">
        <f>HYPERLINK("https://stackoverflow.com/q/52888222", "52888222")</f>
        <v/>
      </c>
      <c r="B246" t="n">
        <v>0.4789798764694163</v>
      </c>
    </row>
    <row r="247">
      <c r="A247">
        <f>HYPERLINK("https://stackoverflow.com/q/52892670", "52892670")</f>
        <v/>
      </c>
      <c r="B247" t="n">
        <v>0.4812059082892416</v>
      </c>
    </row>
    <row r="248">
      <c r="A248">
        <f>HYPERLINK("https://stackoverflow.com/q/52897466", "52897466")</f>
        <v/>
      </c>
      <c r="B248" t="n">
        <v>0.3369586517734667</v>
      </c>
    </row>
    <row r="249">
      <c r="A249">
        <f>HYPERLINK("https://stackoverflow.com/q/52898741", "52898741")</f>
        <v/>
      </c>
      <c r="B249" t="n">
        <v>0.4253653936822254</v>
      </c>
    </row>
    <row r="250">
      <c r="A250">
        <f>HYPERLINK("https://stackoverflow.com/q/52952265", "52952265")</f>
        <v/>
      </c>
      <c r="B250" t="n">
        <v>0.4258711913884328</v>
      </c>
    </row>
    <row r="251">
      <c r="A251">
        <f>HYPERLINK("https://stackoverflow.com/q/53043346", "53043346")</f>
        <v/>
      </c>
      <c r="B251" t="n">
        <v>0.3511904761904763</v>
      </c>
    </row>
    <row r="252">
      <c r="A252">
        <f>HYPERLINK("https://stackoverflow.com/q/53051838", "53051838")</f>
        <v/>
      </c>
      <c r="B252" t="n">
        <v>0.6856705985146352</v>
      </c>
    </row>
    <row r="253">
      <c r="A253">
        <f>HYPERLINK("https://stackoverflow.com/q/53170139", "53170139")</f>
        <v/>
      </c>
      <c r="B253" t="n">
        <v>0.4582166199813258</v>
      </c>
    </row>
    <row r="254">
      <c r="A254">
        <f>HYPERLINK("https://stackoverflow.com/q/53257076", "53257076")</f>
        <v/>
      </c>
      <c r="B254" t="n">
        <v>0.7066431510875955</v>
      </c>
    </row>
    <row r="255">
      <c r="A255">
        <f>HYPERLINK("https://stackoverflow.com/q/53262784", "53262784")</f>
        <v/>
      </c>
      <c r="B255" t="n">
        <v>0.6361491965207136</v>
      </c>
    </row>
    <row r="256">
      <c r="A256">
        <f>HYPERLINK("https://stackoverflow.com/q/53264791", "53264791")</f>
        <v/>
      </c>
      <c r="B256" t="n">
        <v>0.7158498435870698</v>
      </c>
    </row>
    <row r="257">
      <c r="A257">
        <f>HYPERLINK("https://stackoverflow.com/q/53288846", "53288846")</f>
        <v/>
      </c>
      <c r="B257" t="n">
        <v>0.5972918407128934</v>
      </c>
    </row>
    <row r="258">
      <c r="A258">
        <f>HYPERLINK("https://stackoverflow.com/q/53388231", "53388231")</f>
        <v/>
      </c>
      <c r="B258" t="n">
        <v>0.2999906076829154</v>
      </c>
    </row>
    <row r="259">
      <c r="A259">
        <f>HYPERLINK("https://stackoverflow.com/q/53412187", "53412187")</f>
        <v/>
      </c>
      <c r="B259" t="n">
        <v>0.3495994889183744</v>
      </c>
    </row>
    <row r="260">
      <c r="A260">
        <f>HYPERLINK("https://stackoverflow.com/q/53544934", "53544934")</f>
        <v/>
      </c>
      <c r="B260" t="n">
        <v>0.4355285376561973</v>
      </c>
    </row>
    <row r="261">
      <c r="A261">
        <f>HYPERLINK("https://stackoverflow.com/q/53618469", "53618469")</f>
        <v/>
      </c>
      <c r="B261" t="n">
        <v>0.3492747673782157</v>
      </c>
    </row>
    <row r="262">
      <c r="A262">
        <f>HYPERLINK("https://stackoverflow.com/q/53670395", "53670395")</f>
        <v/>
      </c>
      <c r="B262" t="n">
        <v>0.2671608661054572</v>
      </c>
    </row>
    <row r="263">
      <c r="A263">
        <f>HYPERLINK("https://stackoverflow.com/q/53702258", "53702258")</f>
        <v/>
      </c>
      <c r="B263" t="n">
        <v>0.7142422265709937</v>
      </c>
    </row>
    <row r="264">
      <c r="A264">
        <f>HYPERLINK("https://stackoverflow.com/q/53729079", "53729079")</f>
        <v/>
      </c>
      <c r="B264" t="n">
        <v>0.5632775632775632</v>
      </c>
    </row>
    <row r="265">
      <c r="A265">
        <f>HYPERLINK("https://stackoverflow.com/q/53763970", "53763970")</f>
        <v/>
      </c>
      <c r="B265" t="n">
        <v>0.5737880737880737</v>
      </c>
    </row>
    <row r="266">
      <c r="A266">
        <f>HYPERLINK("https://stackoverflow.com/q/53820097", "53820097")</f>
        <v/>
      </c>
      <c r="B266" t="n">
        <v>0.3744011265708469</v>
      </c>
    </row>
    <row r="267">
      <c r="A267">
        <f>HYPERLINK("https://stackoverflow.com/q/53884162", "53884162")</f>
        <v/>
      </c>
      <c r="B267" t="n">
        <v>0.6565290178571429</v>
      </c>
    </row>
    <row r="268">
      <c r="A268">
        <f>HYPERLINK("https://stackoverflow.com/q/54200067", "54200067")</f>
        <v/>
      </c>
      <c r="B268" t="n">
        <v>0.5698886519782043</v>
      </c>
    </row>
    <row r="269">
      <c r="A269">
        <f>HYPERLINK("https://stackoverflow.com/q/54223484", "54223484")</f>
        <v/>
      </c>
      <c r="B269" t="n">
        <v>0.3237152286657237</v>
      </c>
    </row>
    <row r="270">
      <c r="A270">
        <f>HYPERLINK("https://stackoverflow.com/q/54363950", "54363950")</f>
        <v/>
      </c>
      <c r="B270" t="n">
        <v>0.3884272908663153</v>
      </c>
    </row>
    <row r="271">
      <c r="A271">
        <f>HYPERLINK("https://stackoverflow.com/q/54462153", "54462153")</f>
        <v/>
      </c>
      <c r="B271" t="n">
        <v>0.5261732407544196</v>
      </c>
    </row>
    <row r="272">
      <c r="A272">
        <f>HYPERLINK("https://stackoverflow.com/q/54474013", "54474013")</f>
        <v/>
      </c>
      <c r="B272" t="n">
        <v>0.6946248196248196</v>
      </c>
    </row>
    <row r="273">
      <c r="A273">
        <f>HYPERLINK("https://stackoverflow.com/q/54521407", "54521407")</f>
        <v/>
      </c>
      <c r="B273" t="n">
        <v>0.4214371669245315</v>
      </c>
    </row>
    <row r="274">
      <c r="A274">
        <f>HYPERLINK("https://stackoverflow.com/q/54522800", "54522800")</f>
        <v/>
      </c>
      <c r="B274" t="n">
        <v>0.5573240959981292</v>
      </c>
    </row>
    <row r="275">
      <c r="A275">
        <f>HYPERLINK("https://stackoverflow.com/q/54548490", "54548490")</f>
        <v/>
      </c>
      <c r="B275" t="n">
        <v>0.4943595886992113</v>
      </c>
    </row>
    <row r="276">
      <c r="A276">
        <f>HYPERLINK("https://stackoverflow.com/q/54554531", "54554531")</f>
        <v/>
      </c>
      <c r="B276" t="n">
        <v>0.6428571428571428</v>
      </c>
    </row>
    <row r="277">
      <c r="A277">
        <f>HYPERLINK("https://stackoverflow.com/q/54622703", "54622703")</f>
        <v/>
      </c>
      <c r="B277" t="n">
        <v>0.3352339857194226</v>
      </c>
    </row>
    <row r="278">
      <c r="A278">
        <f>HYPERLINK("https://stackoverflow.com/q/54744615", "54744615")</f>
        <v/>
      </c>
      <c r="B278" t="n">
        <v>0.5931058990760483</v>
      </c>
    </row>
    <row r="279">
      <c r="A279">
        <f>HYPERLINK("https://stackoverflow.com/q/54790585", "54790585")</f>
        <v/>
      </c>
      <c r="B279" t="n">
        <v>0.3721117138838658</v>
      </c>
    </row>
    <row r="280">
      <c r="A280">
        <f>HYPERLINK("https://stackoverflow.com/q/54828156", "54828156")</f>
        <v/>
      </c>
      <c r="B280" t="n">
        <v>0.4757255761439862</v>
      </c>
    </row>
    <row r="281">
      <c r="A281">
        <f>HYPERLINK("https://stackoverflow.com/q/54841101", "54841101")</f>
        <v/>
      </c>
      <c r="B281" t="n">
        <v>0.4269242288110213</v>
      </c>
    </row>
    <row r="282">
      <c r="A282">
        <f>HYPERLINK("https://stackoverflow.com/q/54881057", "54881057")</f>
        <v/>
      </c>
      <c r="B282" t="n">
        <v>0.3110528615115771</v>
      </c>
    </row>
    <row r="283">
      <c r="A283">
        <f>HYPERLINK("https://stackoverflow.com/q/54901001", "54901001")</f>
        <v/>
      </c>
      <c r="B283" t="n">
        <v>0.485687152353819</v>
      </c>
    </row>
    <row r="284">
      <c r="A284">
        <f>HYPERLINK("https://stackoverflow.com/q/54920348", "54920348")</f>
        <v/>
      </c>
      <c r="B284" t="n">
        <v>0.7576328684508105</v>
      </c>
    </row>
    <row r="285">
      <c r="A285">
        <f>HYPERLINK("https://stackoverflow.com/q/55072078", "55072078")</f>
        <v/>
      </c>
      <c r="B285" t="n">
        <v>0.6048714957400926</v>
      </c>
    </row>
    <row r="286">
      <c r="A286">
        <f>HYPERLINK("https://stackoverflow.com/q/55207558", "55207558")</f>
        <v/>
      </c>
      <c r="B286" t="n">
        <v>0.7612675240412468</v>
      </c>
    </row>
    <row r="287">
      <c r="A287">
        <f>HYPERLINK("https://stackoverflow.com/q/55220499", "55220499")</f>
        <v/>
      </c>
      <c r="B287" t="n">
        <v>0.5358235037134119</v>
      </c>
    </row>
    <row r="288">
      <c r="A288">
        <f>HYPERLINK("https://stackoverflow.com/q/55238384", "55238384")</f>
        <v/>
      </c>
      <c r="B288" t="n">
        <v>0.7661801562730356</v>
      </c>
    </row>
    <row r="289">
      <c r="A289">
        <f>HYPERLINK("https://stackoverflow.com/q/55269741", "55269741")</f>
        <v/>
      </c>
      <c r="B289" t="n">
        <v>0.5157787580590432</v>
      </c>
    </row>
    <row r="290">
      <c r="A290">
        <f>HYPERLINK("https://stackoverflow.com/q/55304547", "55304547")</f>
        <v/>
      </c>
      <c r="B290" t="n">
        <v>0.4876564876564877</v>
      </c>
    </row>
    <row r="291">
      <c r="A291">
        <f>HYPERLINK("https://stackoverflow.com/q/55367038", "55367038")</f>
        <v/>
      </c>
      <c r="B291" t="n">
        <v>0.3595238095238095</v>
      </c>
    </row>
    <row r="292">
      <c r="A292">
        <f>HYPERLINK("https://stackoverflow.com/q/55393388", "55393388")</f>
        <v/>
      </c>
      <c r="B292" t="n">
        <v>0.5675587039223403</v>
      </c>
    </row>
    <row r="293">
      <c r="A293">
        <f>HYPERLINK("https://stackoverflow.com/q/55419294", "55419294")</f>
        <v/>
      </c>
      <c r="B293" t="n">
        <v>0.5024636243386243</v>
      </c>
    </row>
    <row r="294">
      <c r="A294">
        <f>HYPERLINK("https://stackoverflow.com/q/55484404", "55484404")</f>
        <v/>
      </c>
      <c r="B294" t="n">
        <v>0.4230673004753565</v>
      </c>
    </row>
    <row r="295">
      <c r="A295">
        <f>HYPERLINK("https://stackoverflow.com/q/55491667", "55491667")</f>
        <v/>
      </c>
      <c r="B295" t="n">
        <v>0.535836011296134</v>
      </c>
    </row>
    <row r="296">
      <c r="A296">
        <f>HYPERLINK("https://stackoverflow.com/q/55559831", "55559831")</f>
        <v/>
      </c>
      <c r="B296" t="n">
        <v>0.4959611365305315</v>
      </c>
    </row>
    <row r="297">
      <c r="A297">
        <f>HYPERLINK("https://stackoverflow.com/q/55617000", "55617000")</f>
        <v/>
      </c>
      <c r="B297" t="n">
        <v>0.3509496284062759</v>
      </c>
    </row>
    <row r="298">
      <c r="A298">
        <f>HYPERLINK("https://stackoverflow.com/q/55628468", "55628468")</f>
        <v/>
      </c>
      <c r="B298" t="n">
        <v>0.7030423280423281</v>
      </c>
    </row>
    <row r="299">
      <c r="A299">
        <f>HYPERLINK("https://stackoverflow.com/q/55778580", "55778580")</f>
        <v/>
      </c>
      <c r="B299" t="n">
        <v>0.4223633156966491</v>
      </c>
    </row>
    <row r="300">
      <c r="A300">
        <f>HYPERLINK("https://stackoverflow.com/q/55803032", "55803032")</f>
        <v/>
      </c>
      <c r="B300" t="n">
        <v>0.7454660410635254</v>
      </c>
    </row>
    <row r="301">
      <c r="A301">
        <f>HYPERLINK("https://stackoverflow.com/q/55864354", "55864354")</f>
        <v/>
      </c>
      <c r="B301" t="n">
        <v>0.8341323106423778</v>
      </c>
    </row>
    <row r="302">
      <c r="A302">
        <f>HYPERLINK("https://stackoverflow.com/q/55882359", "55882359")</f>
        <v/>
      </c>
      <c r="B302" t="n">
        <v>0.5647027172450901</v>
      </c>
    </row>
    <row r="303">
      <c r="A303">
        <f>HYPERLINK("https://stackoverflow.com/q/56028910", "56028910")</f>
        <v/>
      </c>
      <c r="B303" t="n">
        <v>0.5042606516290726</v>
      </c>
    </row>
    <row r="304">
      <c r="A304">
        <f>HYPERLINK("https://stackoverflow.com/q/56042376", "56042376")</f>
        <v/>
      </c>
      <c r="B304" t="n">
        <v>0.5176498460080551</v>
      </c>
    </row>
    <row r="305">
      <c r="A305">
        <f>HYPERLINK("https://stackoverflow.com/q/56069823", "56069823")</f>
        <v/>
      </c>
      <c r="B305" t="n">
        <v>0.2631727247111864</v>
      </c>
    </row>
    <row r="306">
      <c r="A306">
        <f>HYPERLINK("https://stackoverflow.com/q/56227556", "56227556")</f>
        <v/>
      </c>
      <c r="B306" t="n">
        <v>0.474350888258173</v>
      </c>
    </row>
    <row r="307">
      <c r="A307">
        <f>HYPERLINK("https://stackoverflow.com/q/56298980", "56298980")</f>
        <v/>
      </c>
      <c r="B307" t="n">
        <v>0.3688331188331189</v>
      </c>
    </row>
    <row r="308">
      <c r="A308">
        <f>HYPERLINK("https://stackoverflow.com/q/56336076", "56336076")</f>
        <v/>
      </c>
      <c r="B308" t="n">
        <v>0.5626102292768959</v>
      </c>
    </row>
    <row r="309">
      <c r="A309">
        <f>HYPERLINK("https://stackoverflow.com/q/56336917", "56336917")</f>
        <v/>
      </c>
      <c r="B309" t="n">
        <v>0.294618660472319</v>
      </c>
    </row>
    <row r="310">
      <c r="A310">
        <f>HYPERLINK("https://stackoverflow.com/q/56363143", "56363143")</f>
        <v/>
      </c>
      <c r="B310" t="n">
        <v>0.3485309017223911</v>
      </c>
    </row>
    <row r="311">
      <c r="A311">
        <f>HYPERLINK("https://stackoverflow.com/q/56389977", "56389977")</f>
        <v/>
      </c>
      <c r="B311" t="n">
        <v>0.4250208855472014</v>
      </c>
    </row>
    <row r="312">
      <c r="A312">
        <f>HYPERLINK("https://stackoverflow.com/q/56508970", "56508970")</f>
        <v/>
      </c>
      <c r="B312" t="n">
        <v>0.4204394008315577</v>
      </c>
    </row>
    <row r="313">
      <c r="A313">
        <f>HYPERLINK("https://stackoverflow.com/q/56538252", "56538252")</f>
        <v/>
      </c>
      <c r="B313" t="n">
        <v>0.4263820470717023</v>
      </c>
    </row>
    <row r="314">
      <c r="A314">
        <f>HYPERLINK("https://stackoverflow.com/q/56586268", "56586268")</f>
        <v/>
      </c>
      <c r="B314" t="n">
        <v>0.2408697896502775</v>
      </c>
    </row>
    <row r="315">
      <c r="A315">
        <f>HYPERLINK("https://stackoverflow.com/q/56709602", "56709602")</f>
        <v/>
      </c>
      <c r="B315" t="n">
        <v>0.3646632185958029</v>
      </c>
    </row>
    <row r="316">
      <c r="A316">
        <f>HYPERLINK("https://stackoverflow.com/q/56744215", "56744215")</f>
        <v/>
      </c>
      <c r="B316" t="n">
        <v>0.4057639890973224</v>
      </c>
    </row>
    <row r="317">
      <c r="A317">
        <f>HYPERLINK("https://stackoverflow.com/q/56751486", "56751486")</f>
        <v/>
      </c>
      <c r="B317" t="n">
        <v>0.3114150624788923</v>
      </c>
    </row>
    <row r="318">
      <c r="A318">
        <f>HYPERLINK("https://stackoverflow.com/q/56772072", "56772072")</f>
        <v/>
      </c>
      <c r="B318" t="n">
        <v>0.5269567597153804</v>
      </c>
    </row>
    <row r="319">
      <c r="A319">
        <f>HYPERLINK("https://stackoverflow.com/q/56777119", "56777119")</f>
        <v/>
      </c>
      <c r="B319" t="n">
        <v>0.7637894207815052</v>
      </c>
    </row>
    <row r="320">
      <c r="A320">
        <f>HYPERLINK("https://stackoverflow.com/q/56790149", "56790149")</f>
        <v/>
      </c>
      <c r="B320" t="n">
        <v>0.6902226902226901</v>
      </c>
    </row>
    <row r="321">
      <c r="A321">
        <f>HYPERLINK("https://stackoverflow.com/q/56816270", "56816270")</f>
        <v/>
      </c>
      <c r="B321" t="n">
        <v>0.2784126984126984</v>
      </c>
    </row>
    <row r="322">
      <c r="A322">
        <f>HYPERLINK("https://stackoverflow.com/q/56844066", "56844066")</f>
        <v/>
      </c>
      <c r="B322" t="n">
        <v>0.3274089809405795</v>
      </c>
    </row>
    <row r="323">
      <c r="A323">
        <f>HYPERLINK("https://stackoverflow.com/q/56860662", "56860662")</f>
        <v/>
      </c>
      <c r="B323" t="n">
        <v>0.4807153630683043</v>
      </c>
    </row>
    <row r="324">
      <c r="A324">
        <f>HYPERLINK("https://stackoverflow.com/q/56891544", "56891544")</f>
        <v/>
      </c>
      <c r="B324" t="n">
        <v>0.8454243309838978</v>
      </c>
    </row>
    <row r="325">
      <c r="A325">
        <f>HYPERLINK("https://stackoverflow.com/q/56995364", "56995364")</f>
        <v/>
      </c>
      <c r="B325" t="n">
        <v>0.7039186999543788</v>
      </c>
    </row>
    <row r="326">
      <c r="A326">
        <f>HYPERLINK("https://stackoverflow.com/q/57040864", "57040864")</f>
        <v/>
      </c>
      <c r="B326" t="n">
        <v>0.4258580925247592</v>
      </c>
    </row>
    <row r="327">
      <c r="A327">
        <f>HYPERLINK("https://stackoverflow.com/q/57115085", "57115085")</f>
        <v/>
      </c>
      <c r="B327" t="n">
        <v>0.4736733960034931</v>
      </c>
    </row>
    <row r="328">
      <c r="A328">
        <f>HYPERLINK("https://stackoverflow.com/q/57139722", "57139722")</f>
        <v/>
      </c>
      <c r="B328" t="n">
        <v>0.6863010607086437</v>
      </c>
    </row>
    <row r="329">
      <c r="A329">
        <f>HYPERLINK("https://stackoverflow.com/q/57146989", "57146989")</f>
        <v/>
      </c>
      <c r="B329" t="n">
        <v>0.3233578016186711</v>
      </c>
    </row>
    <row r="330">
      <c r="A330">
        <f>HYPERLINK("https://stackoverflow.com/q/57167951", "57167951")</f>
        <v/>
      </c>
      <c r="B330" t="n">
        <v>0.6640989729225023</v>
      </c>
    </row>
    <row r="331">
      <c r="A331">
        <f>HYPERLINK("https://stackoverflow.com/q/57193594", "57193594")</f>
        <v/>
      </c>
      <c r="B331" t="n">
        <v>0.5155605549306337</v>
      </c>
    </row>
    <row r="332">
      <c r="A332">
        <f>HYPERLINK("https://stackoverflow.com/q/57205735", "57205735")</f>
        <v/>
      </c>
      <c r="B332" t="n">
        <v>0.3141351402220967</v>
      </c>
    </row>
    <row r="333">
      <c r="A333">
        <f>HYPERLINK("https://stackoverflow.com/q/57225559", "57225559")</f>
        <v/>
      </c>
      <c r="B333" t="n">
        <v>0.3601489195783966</v>
      </c>
    </row>
    <row r="334">
      <c r="A334">
        <f>HYPERLINK("https://stackoverflow.com/q/57233121", "57233121")</f>
        <v/>
      </c>
      <c r="B334" t="n">
        <v>0.5001221001221001</v>
      </c>
    </row>
    <row r="335">
      <c r="A335">
        <f>HYPERLINK("https://stackoverflow.com/q/57262448", "57262448")</f>
        <v/>
      </c>
      <c r="B335" t="n">
        <v>0.2942732648615001</v>
      </c>
    </row>
    <row r="336">
      <c r="A336">
        <f>HYPERLINK("https://stackoverflow.com/q/57265782", "57265782")</f>
        <v/>
      </c>
      <c r="B336" t="n">
        <v>0.3792283455204803</v>
      </c>
    </row>
    <row r="337">
      <c r="A337">
        <f>HYPERLINK("https://stackoverflow.com/q/57278489", "57278489")</f>
        <v/>
      </c>
      <c r="B337" t="n">
        <v>0.4149577105781486</v>
      </c>
    </row>
    <row r="338">
      <c r="A338">
        <f>HYPERLINK("https://stackoverflow.com/q/57293755", "57293755")</f>
        <v/>
      </c>
      <c r="B338" t="n">
        <v>0.3543470418470418</v>
      </c>
    </row>
    <row r="339">
      <c r="A339">
        <f>HYPERLINK("https://stackoverflow.com/q/57303807", "57303807")</f>
        <v/>
      </c>
      <c r="B339" t="n">
        <v>0.6782723951766723</v>
      </c>
    </row>
    <row r="340">
      <c r="A340">
        <f>HYPERLINK("https://stackoverflow.com/q/57312847", "57312847")</f>
        <v/>
      </c>
      <c r="B340" t="n">
        <v>0.7574301728604399</v>
      </c>
    </row>
    <row r="341">
      <c r="A341">
        <f>HYPERLINK("https://stackoverflow.com/q/57422643", "57422643")</f>
        <v/>
      </c>
      <c r="B341" t="n">
        <v>0.4316628024493193</v>
      </c>
    </row>
    <row r="342">
      <c r="A342">
        <f>HYPERLINK("https://stackoverflow.com/q/57466993", "57466993")</f>
        <v/>
      </c>
      <c r="B342" t="n">
        <v>0.7696455751250272</v>
      </c>
    </row>
    <row r="343">
      <c r="A343">
        <f>HYPERLINK("https://stackoverflow.com/q/57477390", "57477390")</f>
        <v/>
      </c>
      <c r="B343" t="n">
        <v>0.6092314118629909</v>
      </c>
    </row>
    <row r="344">
      <c r="A344">
        <f>HYPERLINK("https://stackoverflow.com/q/57613671", "57613671")</f>
        <v/>
      </c>
      <c r="B344" t="n">
        <v>0.5035911800617683</v>
      </c>
    </row>
    <row r="345">
      <c r="A345">
        <f>HYPERLINK("https://stackoverflow.com/q/57775247", "57775247")</f>
        <v/>
      </c>
      <c r="B345" t="n">
        <v>0.4584380590086725</v>
      </c>
    </row>
    <row r="346">
      <c r="A346">
        <f>HYPERLINK("https://stackoverflow.com/q/57811097", "57811097")</f>
        <v/>
      </c>
      <c r="B346" t="n">
        <v>0.3931268300200339</v>
      </c>
    </row>
    <row r="347">
      <c r="A347">
        <f>HYPERLINK("https://stackoverflow.com/q/57820524", "57820524")</f>
        <v/>
      </c>
      <c r="B347" t="n">
        <v>0.5168408826945412</v>
      </c>
    </row>
    <row r="348">
      <c r="A348">
        <f>HYPERLINK("https://stackoverflow.com/q/57832672", "57832672")</f>
        <v/>
      </c>
      <c r="B348" t="n">
        <v>0.4298212723409575</v>
      </c>
    </row>
    <row r="349">
      <c r="A349">
        <f>HYPERLINK("https://stackoverflow.com/q/57848501", "57848501")</f>
        <v/>
      </c>
      <c r="B349" t="n">
        <v>0.4872167696595177</v>
      </c>
    </row>
    <row r="350">
      <c r="A350">
        <f>HYPERLINK("https://stackoverflow.com/q/57873246", "57873246")</f>
        <v/>
      </c>
      <c r="B350" t="n">
        <v>0.5523059617547807</v>
      </c>
    </row>
    <row r="351">
      <c r="A351">
        <f>HYPERLINK("https://stackoverflow.com/q/57891475", "57891475")</f>
        <v/>
      </c>
      <c r="B351" t="n">
        <v>0.4384342733857297</v>
      </c>
    </row>
    <row r="352">
      <c r="A352">
        <f>HYPERLINK("https://stackoverflow.com/q/57892682", "57892682")</f>
        <v/>
      </c>
      <c r="B352" t="n">
        <v>0.3757956651357666</v>
      </c>
    </row>
    <row r="353">
      <c r="A353">
        <f>HYPERLINK("https://stackoverflow.com/q/57909595", "57909595")</f>
        <v/>
      </c>
      <c r="B353" t="n">
        <v>0.5032907471931862</v>
      </c>
    </row>
    <row r="354">
      <c r="A354">
        <f>HYPERLINK("https://stackoverflow.com/q/57910501", "57910501")</f>
        <v/>
      </c>
      <c r="B354" t="n">
        <v>0.4247245141922379</v>
      </c>
    </row>
    <row r="355">
      <c r="A355">
        <f>HYPERLINK("https://stackoverflow.com/q/58004855", "58004855")</f>
        <v/>
      </c>
      <c r="B355" t="n">
        <v>0.317881724961371</v>
      </c>
    </row>
    <row r="356">
      <c r="A356">
        <f>HYPERLINK("https://stackoverflow.com/q/58010768", "58010768")</f>
        <v/>
      </c>
      <c r="B356" t="n">
        <v>0.3368084906546446</v>
      </c>
    </row>
    <row r="357">
      <c r="A357">
        <f>HYPERLINK("https://stackoverflow.com/q/58058193", "58058193")</f>
        <v/>
      </c>
      <c r="B357" t="n">
        <v>0.6506428382912942</v>
      </c>
    </row>
    <row r="358">
      <c r="A358">
        <f>HYPERLINK("https://stackoverflow.com/q/58083482", "58083482")</f>
        <v/>
      </c>
      <c r="B358" t="n">
        <v>0.5058847223795677</v>
      </c>
    </row>
    <row r="359">
      <c r="A359">
        <f>HYPERLINK("https://stackoverflow.com/q/58109112", "58109112")</f>
        <v/>
      </c>
      <c r="B359" t="n">
        <v>0.3105123425408122</v>
      </c>
    </row>
    <row r="360">
      <c r="A360">
        <f>HYPERLINK("https://stackoverflow.com/q/58118210", "58118210")</f>
        <v/>
      </c>
      <c r="B360" t="n">
        <v>0.3091950784258477</v>
      </c>
    </row>
    <row r="361">
      <c r="A361">
        <f>HYPERLINK("https://stackoverflow.com/q/58151144", "58151144")</f>
        <v/>
      </c>
      <c r="B361" t="n">
        <v>0.4251790425932906</v>
      </c>
    </row>
    <row r="362">
      <c r="A362">
        <f>HYPERLINK("https://stackoverflow.com/q/58224388", "58224388")</f>
        <v/>
      </c>
      <c r="B362" t="n">
        <v>0.7360938578329884</v>
      </c>
    </row>
    <row r="363">
      <c r="A363">
        <f>HYPERLINK("https://stackoverflow.com/q/58227669", "58227669")</f>
        <v/>
      </c>
      <c r="B363" t="n">
        <v>0.5449938949938951</v>
      </c>
    </row>
    <row r="364">
      <c r="A364">
        <f>HYPERLINK("https://stackoverflow.com/q/58303923", "58303923")</f>
        <v/>
      </c>
      <c r="B364" t="n">
        <v>0.4476930668640513</v>
      </c>
    </row>
    <row r="365">
      <c r="A365">
        <f>HYPERLINK("https://stackoverflow.com/q/58328684", "58328684")</f>
        <v/>
      </c>
      <c r="B365" t="n">
        <v>0.4588099671898554</v>
      </c>
    </row>
    <row r="366">
      <c r="A366">
        <f>HYPERLINK("https://stackoverflow.com/q/58333964", "58333964")</f>
        <v/>
      </c>
      <c r="B366" t="n">
        <v>0.4549670055288033</v>
      </c>
    </row>
    <row r="367">
      <c r="A367">
        <f>HYPERLINK("https://stackoverflow.com/q/58405973", "58405973")</f>
        <v/>
      </c>
      <c r="B367" t="n">
        <v>0.5073405248624273</v>
      </c>
    </row>
    <row r="368">
      <c r="A368">
        <f>HYPERLINK("https://stackoverflow.com/q/58416987", "58416987")</f>
        <v/>
      </c>
      <c r="B368" t="n">
        <v>0.3736263736263736</v>
      </c>
    </row>
    <row r="369">
      <c r="A369">
        <f>HYPERLINK("https://stackoverflow.com/q/58429974", "58429974")</f>
        <v/>
      </c>
      <c r="B369" t="n">
        <v>0.5611577964519142</v>
      </c>
    </row>
    <row r="370">
      <c r="A370">
        <f>HYPERLINK("https://stackoverflow.com/q/58452561", "58452561")</f>
        <v/>
      </c>
      <c r="B370" t="n">
        <v>0.8356158646396113</v>
      </c>
    </row>
    <row r="371">
      <c r="A371">
        <f>HYPERLINK("https://stackoverflow.com/q/58467091", "58467091")</f>
        <v/>
      </c>
      <c r="B371" t="n">
        <v>0.6977825786899511</v>
      </c>
    </row>
    <row r="372">
      <c r="A372">
        <f>HYPERLINK("https://stackoverflow.com/q/58470460", "58470460")</f>
        <v/>
      </c>
      <c r="B372" t="n">
        <v>0.4958941798941799</v>
      </c>
    </row>
    <row r="373">
      <c r="A373">
        <f>HYPERLINK("https://stackoverflow.com/q/58488107", "58488107")</f>
        <v/>
      </c>
      <c r="B373" t="n">
        <v>0.3725453290670682</v>
      </c>
    </row>
    <row r="374">
      <c r="A374">
        <f>HYPERLINK("https://stackoverflow.com/q/58513216", "58513216")</f>
        <v/>
      </c>
      <c r="B374" t="n">
        <v>0.4073679222932955</v>
      </c>
    </row>
    <row r="375">
      <c r="A375">
        <f>HYPERLINK("https://stackoverflow.com/q/58547437", "58547437")</f>
        <v/>
      </c>
      <c r="B375" t="n">
        <v>0.3681096681096681</v>
      </c>
    </row>
    <row r="376">
      <c r="A376">
        <f>HYPERLINK("https://stackoverflow.com/q/58613452", "58613452")</f>
        <v/>
      </c>
      <c r="B376" t="n">
        <v>0.3981657848324514</v>
      </c>
    </row>
    <row r="377">
      <c r="A377">
        <f>HYPERLINK("https://stackoverflow.com/q/58626811", "58626811")</f>
        <v/>
      </c>
      <c r="B377" t="n">
        <v>0.3231040564373898</v>
      </c>
    </row>
    <row r="378">
      <c r="A378">
        <f>HYPERLINK("https://stackoverflow.com/q/58696023", "58696023")</f>
        <v/>
      </c>
      <c r="B378" t="n">
        <v>0.7931523656161338</v>
      </c>
    </row>
    <row r="379">
      <c r="A379">
        <f>HYPERLINK("https://stackoverflow.com/q/58698121", "58698121")</f>
        <v/>
      </c>
      <c r="B379" t="n">
        <v>0.6505629993080456</v>
      </c>
    </row>
    <row r="380">
      <c r="A380">
        <f>HYPERLINK("https://stackoverflow.com/q/58698789", "58698789")</f>
        <v/>
      </c>
      <c r="B380" t="n">
        <v>0.4401053256193443</v>
      </c>
    </row>
    <row r="381">
      <c r="A381">
        <f>HYPERLINK("https://stackoverflow.com/q/58796302", "58796302")</f>
        <v/>
      </c>
      <c r="B381" t="n">
        <v>0.3405972558514931</v>
      </c>
    </row>
    <row r="382">
      <c r="A382">
        <f>HYPERLINK("https://stackoverflow.com/q/58802554", "58802554")</f>
        <v/>
      </c>
      <c r="B382" t="n">
        <v>0.292478354978355</v>
      </c>
    </row>
    <row r="383">
      <c r="A383">
        <f>HYPERLINK("https://stackoverflow.com/q/58812003", "58812003")</f>
        <v/>
      </c>
      <c r="B383" t="n">
        <v>0.6490299823633157</v>
      </c>
    </row>
    <row r="384">
      <c r="A384">
        <f>HYPERLINK("https://stackoverflow.com/q/58819021", "58819021")</f>
        <v/>
      </c>
      <c r="B384" t="n">
        <v>0.3520307292549285</v>
      </c>
    </row>
    <row r="385">
      <c r="A385">
        <f>HYPERLINK("https://stackoverflow.com/q/58867261", "58867261")</f>
        <v/>
      </c>
      <c r="B385" t="n">
        <v>0.4005060961582701</v>
      </c>
    </row>
    <row r="386">
      <c r="A386">
        <f>HYPERLINK("https://stackoverflow.com/q/58885480", "58885480")</f>
        <v/>
      </c>
      <c r="B386" t="n">
        <v>0.2479245533638839</v>
      </c>
    </row>
    <row r="387">
      <c r="A387">
        <f>HYPERLINK("https://stackoverflow.com/q/58887435", "58887435")</f>
        <v/>
      </c>
      <c r="B387" t="n">
        <v>0.6600863974281695</v>
      </c>
    </row>
    <row r="388">
      <c r="A388">
        <f>HYPERLINK("https://stackoverflow.com/q/58913715", "58913715")</f>
        <v/>
      </c>
      <c r="B388" t="n">
        <v>0.5820262823230182</v>
      </c>
    </row>
    <row r="389">
      <c r="A389">
        <f>HYPERLINK("https://stackoverflow.com/q/58949589", "58949589")</f>
        <v/>
      </c>
      <c r="B389" t="n">
        <v>0.3705438459536821</v>
      </c>
    </row>
    <row r="390">
      <c r="A390">
        <f>HYPERLINK("https://stackoverflow.com/q/59027006", "59027006")</f>
        <v/>
      </c>
      <c r="B390" t="n">
        <v>0.4971878515185602</v>
      </c>
    </row>
    <row r="391">
      <c r="A391">
        <f>HYPERLINK("https://stackoverflow.com/q/59044506", "59044506")</f>
        <v/>
      </c>
      <c r="B391" t="n">
        <v>0.4426599041983657</v>
      </c>
    </row>
    <row r="392">
      <c r="A392">
        <f>HYPERLINK("https://stackoverflow.com/q/59061893", "59061893")</f>
        <v/>
      </c>
      <c r="B392" t="n">
        <v>0.6645352190375887</v>
      </c>
    </row>
    <row r="393">
      <c r="A393">
        <f>HYPERLINK("https://stackoverflow.com/q/59062331", "59062331")</f>
        <v/>
      </c>
      <c r="B393" t="n">
        <v>0.4359126984126984</v>
      </c>
    </row>
    <row r="394">
      <c r="A394">
        <f>HYPERLINK("https://stackoverflow.com/q/59074292", "59074292")</f>
        <v/>
      </c>
      <c r="B394" t="n">
        <v>0.6586858206969939</v>
      </c>
    </row>
    <row r="395">
      <c r="A395">
        <f>HYPERLINK("https://stackoverflow.com/q/59089647", "59089647")</f>
        <v/>
      </c>
      <c r="B395" t="n">
        <v>0.6126488095238095</v>
      </c>
    </row>
    <row r="396">
      <c r="A396">
        <f>HYPERLINK("https://stackoverflow.com/q/59098983", "59098983")</f>
        <v/>
      </c>
      <c r="B396" t="n">
        <v>0.3384459901313834</v>
      </c>
    </row>
    <row r="397">
      <c r="A397">
        <f>HYPERLINK("https://stackoverflow.com/q/59103273", "59103273")</f>
        <v/>
      </c>
      <c r="B397" t="n">
        <v>0.3637429771450391</v>
      </c>
    </row>
    <row r="398">
      <c r="A398">
        <f>HYPERLINK("https://stackoverflow.com/q/59110327", "59110327")</f>
        <v/>
      </c>
      <c r="B398" t="n">
        <v>0.5567370421739354</v>
      </c>
    </row>
    <row r="399">
      <c r="A399">
        <f>HYPERLINK("https://stackoverflow.com/q/59150237", "59150237")</f>
        <v/>
      </c>
      <c r="B399" t="n">
        <v>0.3414438874965191</v>
      </c>
    </row>
    <row r="400">
      <c r="A400">
        <f>HYPERLINK("https://stackoverflow.com/q/59175116", "59175116")</f>
        <v/>
      </c>
      <c r="B400" t="n">
        <v>0.455988455988456</v>
      </c>
    </row>
    <row r="401">
      <c r="A401">
        <f>HYPERLINK("https://stackoverflow.com/q/59211352", "59211352")</f>
        <v/>
      </c>
      <c r="B401" t="n">
        <v>0.4021164021164021</v>
      </c>
    </row>
    <row r="402">
      <c r="A402">
        <f>HYPERLINK("https://stackoverflow.com/q/59212588", "59212588")</f>
        <v/>
      </c>
      <c r="B402" t="n">
        <v>0.5107988550611502</v>
      </c>
    </row>
    <row r="403">
      <c r="A403">
        <f>HYPERLINK("https://stackoverflow.com/q/59231120", "59231120")</f>
        <v/>
      </c>
      <c r="B403" t="n">
        <v>0.3050727709481418</v>
      </c>
    </row>
    <row r="404">
      <c r="A404">
        <f>HYPERLINK("https://stackoverflow.com/q/59306454", "59306454")</f>
        <v/>
      </c>
      <c r="B404" t="n">
        <v>0.3096886628043898</v>
      </c>
    </row>
    <row r="405">
      <c r="A405">
        <f>HYPERLINK("https://stackoverflow.com/q/59322480", "59322480")</f>
        <v/>
      </c>
      <c r="B405" t="n">
        <v>0.6937636979477984</v>
      </c>
    </row>
    <row r="406">
      <c r="A406">
        <f>HYPERLINK("https://stackoverflow.com/q/59345059", "59345059")</f>
        <v/>
      </c>
      <c r="B406" t="n">
        <v>0.4476930668640513</v>
      </c>
    </row>
    <row r="407">
      <c r="A407">
        <f>HYPERLINK("https://stackoverflow.com/q/59352243", "59352243")</f>
        <v/>
      </c>
      <c r="B407" t="n">
        <v>0.5017599787474265</v>
      </c>
    </row>
    <row r="408">
      <c r="A408">
        <f>HYPERLINK("https://stackoverflow.com/q/59368495", "59368495")</f>
        <v/>
      </c>
      <c r="B408" t="n">
        <v>0.2914569621886695</v>
      </c>
    </row>
    <row r="409">
      <c r="A409">
        <f>HYPERLINK("https://stackoverflow.com/q/59379754", "59379754")</f>
        <v/>
      </c>
      <c r="B409" t="n">
        <v>0.4859228362877998</v>
      </c>
    </row>
    <row r="410">
      <c r="A410">
        <f>HYPERLINK("https://stackoverflow.com/q/59389533", "59389533")</f>
        <v/>
      </c>
      <c r="B410" t="n">
        <v>0.527809023872016</v>
      </c>
    </row>
    <row r="411">
      <c r="A411">
        <f>HYPERLINK("https://stackoverflow.com/q/59392920", "59392920")</f>
        <v/>
      </c>
      <c r="B411" t="n">
        <v>0.3134608173978253</v>
      </c>
    </row>
    <row r="412">
      <c r="A412">
        <f>HYPERLINK("https://stackoverflow.com/q/59395726", "59395726")</f>
        <v/>
      </c>
      <c r="B412" t="n">
        <v>0.4016225749559083</v>
      </c>
    </row>
    <row r="413">
      <c r="A413">
        <f>HYPERLINK("https://stackoverflow.com/q/59402662", "59402662")</f>
        <v/>
      </c>
      <c r="B413" t="n">
        <v>0.3669805057637757</v>
      </c>
    </row>
    <row r="414">
      <c r="A414">
        <f>HYPERLINK("https://stackoverflow.com/q/59412488", "59412488")</f>
        <v/>
      </c>
      <c r="B414" t="n">
        <v>0.282835356364768</v>
      </c>
    </row>
    <row r="415">
      <c r="A415">
        <f>HYPERLINK("https://stackoverflow.com/q/59420530", "59420530")</f>
        <v/>
      </c>
      <c r="B415" t="n">
        <v>0.3624546931633546</v>
      </c>
    </row>
    <row r="416">
      <c r="A416">
        <f>HYPERLINK("https://stackoverflow.com/q/59438778", "59438778")</f>
        <v/>
      </c>
      <c r="B416" t="n">
        <v>0.4065702230259192</v>
      </c>
    </row>
    <row r="417">
      <c r="A417">
        <f>HYPERLINK("https://stackoverflow.com/q/59442097", "59442097")</f>
        <v/>
      </c>
      <c r="B417" t="n">
        <v>0.4085361552028218</v>
      </c>
    </row>
    <row r="418">
      <c r="A418">
        <f>HYPERLINK("https://stackoverflow.com/q/59453712", "59453712")</f>
        <v/>
      </c>
      <c r="B418" t="n">
        <v>0.6253430185633575</v>
      </c>
    </row>
    <row r="419">
      <c r="A419">
        <f>HYPERLINK("https://stackoverflow.com/q/59475173", "59475173")</f>
        <v/>
      </c>
      <c r="B419" t="n">
        <v>0.4389336347793321</v>
      </c>
    </row>
    <row r="420">
      <c r="A420">
        <f>HYPERLINK("https://stackoverflow.com/q/59496809", "59496809")</f>
        <v/>
      </c>
      <c r="B420" t="n">
        <v>0.3468311898968834</v>
      </c>
    </row>
    <row r="421">
      <c r="A421">
        <f>HYPERLINK("https://stackoverflow.com/q/59510871", "59510871")</f>
        <v/>
      </c>
      <c r="B421" t="n">
        <v>0.3970881951014401</v>
      </c>
    </row>
    <row r="422">
      <c r="A422">
        <f>HYPERLINK("https://stackoverflow.com/q/59530814", "59530814")</f>
        <v/>
      </c>
      <c r="B422" t="n">
        <v>0.3846051670319453</v>
      </c>
    </row>
    <row r="423">
      <c r="A423">
        <f>HYPERLINK("https://stackoverflow.com/q/59570336", "59570336")</f>
        <v/>
      </c>
      <c r="B423" t="n">
        <v>0.2889372330996697</v>
      </c>
    </row>
    <row r="424">
      <c r="A424">
        <f>HYPERLINK("https://stackoverflow.com/q/59615918", "59615918")</f>
        <v/>
      </c>
      <c r="B424" t="n">
        <v>0.3129531648050167</v>
      </c>
    </row>
    <row r="425">
      <c r="A425">
        <f>HYPERLINK("https://stackoverflow.com/q/59652308", "59652308")</f>
        <v/>
      </c>
      <c r="B425" t="n">
        <v>0.5373756613756614</v>
      </c>
    </row>
    <row r="426">
      <c r="A426">
        <f>HYPERLINK("https://stackoverflow.com/q/59658068", "59658068")</f>
        <v/>
      </c>
      <c r="B426" t="n">
        <v>0.4017964277143544</v>
      </c>
    </row>
    <row r="427">
      <c r="A427">
        <f>HYPERLINK("https://stackoverflow.com/q/59717333", "59717333")</f>
        <v/>
      </c>
      <c r="B427" t="n">
        <v>0.3574341051405271</v>
      </c>
    </row>
    <row r="428">
      <c r="A428">
        <f>HYPERLINK("https://stackoverflow.com/q/59730158", "59730158")</f>
        <v/>
      </c>
      <c r="B428" t="n">
        <v>0.3113015873015874</v>
      </c>
    </row>
    <row r="429">
      <c r="A429">
        <f>HYPERLINK("https://stackoverflow.com/q/59730597", "59730597")</f>
        <v/>
      </c>
      <c r="B429" t="n">
        <v>0.3948838476735473</v>
      </c>
    </row>
    <row r="430">
      <c r="A430">
        <f>HYPERLINK("https://stackoverflow.com/q/59833955", "59833955")</f>
        <v/>
      </c>
      <c r="B430" t="n">
        <v>0.5345058109636944</v>
      </c>
    </row>
    <row r="431">
      <c r="A431">
        <f>HYPERLINK("https://stackoverflow.com/q/59861969", "59861969")</f>
        <v/>
      </c>
      <c r="B431" t="n">
        <v>0.8034109004982792</v>
      </c>
    </row>
    <row r="432">
      <c r="A432">
        <f>HYPERLINK("https://stackoverflow.com/q/59869329", "59869329")</f>
        <v/>
      </c>
      <c r="B432" t="n">
        <v>0.3044016661037938</v>
      </c>
    </row>
    <row r="433">
      <c r="A433">
        <f>HYPERLINK("https://stackoverflow.com/q/59880781", "59880781")</f>
        <v/>
      </c>
      <c r="B433" t="n">
        <v>0.8131953071083506</v>
      </c>
    </row>
    <row r="434">
      <c r="A434">
        <f>HYPERLINK("https://stackoverflow.com/q/59902654", "59902654")</f>
        <v/>
      </c>
      <c r="B434" t="n">
        <v>0.3790441495359528</v>
      </c>
    </row>
    <row r="435">
      <c r="A435">
        <f>HYPERLINK("https://stackoverflow.com/q/59947680", "59947680")</f>
        <v/>
      </c>
      <c r="B435" t="n">
        <v>0.3902365977837677</v>
      </c>
    </row>
    <row r="436">
      <c r="A436">
        <f>HYPERLINK("https://stackoverflow.com/q/59985750", "59985750")</f>
        <v/>
      </c>
      <c r="B436" t="n">
        <v>0.4016762335947395</v>
      </c>
    </row>
    <row r="437">
      <c r="A437">
        <f>HYPERLINK("https://stackoverflow.com/q/59986306", "59986306")</f>
        <v/>
      </c>
      <c r="B437" t="n">
        <v>0.5851470782218705</v>
      </c>
    </row>
    <row r="438">
      <c r="A438">
        <f>HYPERLINK("https://stackoverflow.com/q/60017517", "60017517")</f>
        <v/>
      </c>
      <c r="B438" t="n">
        <v>0.385588191662958</v>
      </c>
    </row>
    <row r="439">
      <c r="A439">
        <f>HYPERLINK("https://stackoverflow.com/q/60084638", "60084638")</f>
        <v/>
      </c>
      <c r="B439" t="n">
        <v>0.7741179373303725</v>
      </c>
    </row>
    <row r="440">
      <c r="A440">
        <f>HYPERLINK("https://stackoverflow.com/q/60088723", "60088723")</f>
        <v/>
      </c>
      <c r="B440" t="n">
        <v>0.3425568425568426</v>
      </c>
    </row>
    <row r="441">
      <c r="A441">
        <f>HYPERLINK("https://stackoverflow.com/q/60152570", "60152570")</f>
        <v/>
      </c>
      <c r="B441" t="n">
        <v>0.3924297924297923</v>
      </c>
    </row>
    <row r="442">
      <c r="A442">
        <f>HYPERLINK("https://stackoverflow.com/q/60201239", "60201239")</f>
        <v/>
      </c>
      <c r="B442" t="n">
        <v>0.4152353526003634</v>
      </c>
    </row>
    <row r="443">
      <c r="A443">
        <f>HYPERLINK("https://stackoverflow.com/q/60221840", "60221840")</f>
        <v/>
      </c>
      <c r="B443" t="n">
        <v>0.5354191263282173</v>
      </c>
    </row>
    <row r="444">
      <c r="A444">
        <f>HYPERLINK("https://stackoverflow.com/q/60325363", "60325363")</f>
        <v/>
      </c>
      <c r="B444" t="n">
        <v>0.3600793650793651</v>
      </c>
    </row>
    <row r="445">
      <c r="A445">
        <f>HYPERLINK("https://stackoverflow.com/q/60333431", "60333431")</f>
        <v/>
      </c>
      <c r="B445" t="n">
        <v>0.6738189346885</v>
      </c>
    </row>
    <row r="446">
      <c r="A446">
        <f>HYPERLINK("https://stackoverflow.com/q/60376741", "60376741")</f>
        <v/>
      </c>
      <c r="B446" t="n">
        <v>0.5001158614297301</v>
      </c>
    </row>
    <row r="447">
      <c r="A447">
        <f>HYPERLINK("https://stackoverflow.com/q/60396107", "60396107")</f>
        <v/>
      </c>
      <c r="B447" t="n">
        <v>0.2874094621667437</v>
      </c>
    </row>
    <row r="448">
      <c r="A448">
        <f>HYPERLINK("https://stackoverflow.com/q/60455349", "60455349")</f>
        <v/>
      </c>
      <c r="B448" t="n">
        <v>0.5219665893823198</v>
      </c>
    </row>
    <row r="449">
      <c r="A449">
        <f>HYPERLINK("https://stackoverflow.com/q/60496009", "60496009")</f>
        <v/>
      </c>
      <c r="B449" t="n">
        <v>0.4009126984126984</v>
      </c>
    </row>
    <row r="450">
      <c r="A450">
        <f>HYPERLINK("https://stackoverflow.com/q/60551702", "60551702")</f>
        <v/>
      </c>
      <c r="B450" t="n">
        <v>0.4048144644171134</v>
      </c>
    </row>
    <row r="451">
      <c r="A451">
        <f>HYPERLINK("https://stackoverflow.com/q/60595868", "60595868")</f>
        <v/>
      </c>
      <c r="B451" t="n">
        <v>0.4373613244580987</v>
      </c>
    </row>
    <row r="452">
      <c r="A452">
        <f>HYPERLINK("https://stackoverflow.com/q/60624406", "60624406")</f>
        <v/>
      </c>
      <c r="B452" t="n">
        <v>0.3590529997309658</v>
      </c>
    </row>
    <row r="453">
      <c r="A453">
        <f>HYPERLINK("https://stackoverflow.com/q/60633360", "60633360")</f>
        <v/>
      </c>
      <c r="B453" t="n">
        <v>0.3764430014430015</v>
      </c>
    </row>
    <row r="454">
      <c r="A454">
        <f>HYPERLINK("https://stackoverflow.com/q/60665681", "60665681")</f>
        <v/>
      </c>
      <c r="B454" t="n">
        <v>0.2361255937898274</v>
      </c>
    </row>
    <row r="455">
      <c r="A455">
        <f>HYPERLINK("https://stackoverflow.com/q/60667139", "60667139")</f>
        <v/>
      </c>
      <c r="B455" t="n">
        <v>0.496766607877719</v>
      </c>
    </row>
    <row r="456">
      <c r="A456">
        <f>HYPERLINK("https://stackoverflow.com/q/60669625", "60669625")</f>
        <v/>
      </c>
      <c r="B456" t="n">
        <v>0.5406194885361553</v>
      </c>
    </row>
    <row r="457">
      <c r="A457">
        <f>HYPERLINK("https://stackoverflow.com/q/60672693", "60672693")</f>
        <v/>
      </c>
      <c r="B457" t="n">
        <v>0.3109987357774968</v>
      </c>
    </row>
    <row r="458">
      <c r="A458">
        <f>HYPERLINK("https://stackoverflow.com/q/60736675", "60736675")</f>
        <v/>
      </c>
      <c r="B458" t="n">
        <v>0.5044275905894705</v>
      </c>
    </row>
    <row r="459">
      <c r="A459">
        <f>HYPERLINK("https://stackoverflow.com/q/60738551", "60738551")</f>
        <v/>
      </c>
      <c r="B459" t="n">
        <v>0.2512800819252432</v>
      </c>
    </row>
    <row r="460">
      <c r="A460">
        <f>HYPERLINK("https://stackoverflow.com/q/60750126", "60750126")</f>
        <v/>
      </c>
      <c r="B460" t="n">
        <v>0.510157085286619</v>
      </c>
    </row>
    <row r="461">
      <c r="A461">
        <f>HYPERLINK("https://stackoverflow.com/q/60751498", "60751498")</f>
        <v/>
      </c>
      <c r="B461" t="n">
        <v>0.389469608981804</v>
      </c>
    </row>
    <row r="462">
      <c r="A462">
        <f>HYPERLINK("https://stackoverflow.com/q/60779826", "60779826")</f>
        <v/>
      </c>
      <c r="B462" t="n">
        <v>0.2771781305114638</v>
      </c>
    </row>
    <row r="463">
      <c r="A463">
        <f>HYPERLINK("https://stackoverflow.com/q/60786550", "60786550")</f>
        <v/>
      </c>
      <c r="B463" t="n">
        <v>0.4340297383775645</v>
      </c>
    </row>
    <row r="464">
      <c r="A464">
        <f>HYPERLINK("https://stackoverflow.com/q/60801953", "60801953")</f>
        <v/>
      </c>
      <c r="B464" t="n">
        <v>0.5453288695681141</v>
      </c>
    </row>
    <row r="465">
      <c r="A465">
        <f>HYPERLINK("https://stackoverflow.com/q/60853912", "60853912")</f>
        <v/>
      </c>
      <c r="B465" t="n">
        <v>0.6156371517817302</v>
      </c>
    </row>
    <row r="466">
      <c r="A466">
        <f>HYPERLINK("https://stackoverflow.com/q/60859441", "60859441")</f>
        <v/>
      </c>
      <c r="B466" t="n">
        <v>0.2084256183093392</v>
      </c>
    </row>
    <row r="467">
      <c r="A467">
        <f>HYPERLINK("https://stackoverflow.com/q/60881924", "60881924")</f>
        <v/>
      </c>
      <c r="B467" t="n">
        <v>0.5209563164108619</v>
      </c>
    </row>
    <row r="468">
      <c r="A468">
        <f>HYPERLINK("https://stackoverflow.com/q/60939663", "60939663")</f>
        <v/>
      </c>
      <c r="B468" t="n">
        <v>0.4682973371497961</v>
      </c>
    </row>
    <row r="469">
      <c r="A469">
        <f>HYPERLINK("https://stackoverflow.com/q/61019105", "61019105")</f>
        <v/>
      </c>
      <c r="B469" t="n">
        <v>0.4941116231438812</v>
      </c>
    </row>
    <row r="470">
      <c r="A470">
        <f>HYPERLINK("https://stackoverflow.com/q/61065007", "61065007")</f>
        <v/>
      </c>
      <c r="B470" t="n">
        <v>0.4859774652520766</v>
      </c>
    </row>
    <row r="471">
      <c r="A471">
        <f>HYPERLINK("https://stackoverflow.com/q/61078197", "61078197")</f>
        <v/>
      </c>
      <c r="B471" t="n">
        <v>0.4313186813186812</v>
      </c>
    </row>
    <row r="472">
      <c r="A472">
        <f>HYPERLINK("https://stackoverflow.com/q/61093844", "61093844")</f>
        <v/>
      </c>
      <c r="B472" t="n">
        <v>0.5626102292768959</v>
      </c>
    </row>
    <row r="473">
      <c r="A473">
        <f>HYPERLINK("https://stackoverflow.com/q/61094682", "61094682")</f>
        <v/>
      </c>
      <c r="B473" t="n">
        <v>0.2878532027468199</v>
      </c>
    </row>
    <row r="474">
      <c r="A474">
        <f>HYPERLINK("https://stackoverflow.com/q/61207759", "61207759")</f>
        <v/>
      </c>
      <c r="B474" t="n">
        <v>0.2793454830491868</v>
      </c>
    </row>
    <row r="475">
      <c r="A475">
        <f>HYPERLINK("https://stackoverflow.com/q/61221088", "61221088")</f>
        <v/>
      </c>
      <c r="B475" t="n">
        <v>0.3380138380138381</v>
      </c>
    </row>
    <row r="476">
      <c r="A476">
        <f>HYPERLINK("https://stackoverflow.com/q/61282234", "61282234")</f>
        <v/>
      </c>
      <c r="B476" t="n">
        <v>0.4322038847425161</v>
      </c>
    </row>
    <row r="477">
      <c r="A477">
        <f>HYPERLINK("https://stackoverflow.com/q/61325505", "61325505")</f>
        <v/>
      </c>
      <c r="B477" t="n">
        <v>0.4137762100725063</v>
      </c>
    </row>
    <row r="478">
      <c r="A478">
        <f>HYPERLINK("https://stackoverflow.com/q/61341097", "61341097")</f>
        <v/>
      </c>
      <c r="B478" t="n">
        <v>0.3766190947199849</v>
      </c>
    </row>
    <row r="479">
      <c r="A479">
        <f>HYPERLINK("https://stackoverflow.com/q/61379667", "61379667")</f>
        <v/>
      </c>
      <c r="B479" t="n">
        <v>0.3928571428571428</v>
      </c>
    </row>
    <row r="480">
      <c r="A480">
        <f>HYPERLINK("https://stackoverflow.com/q/61402700", "61402700")</f>
        <v/>
      </c>
      <c r="B480" t="n">
        <v>0.3688331188331189</v>
      </c>
    </row>
    <row r="481">
      <c r="A481">
        <f>HYPERLINK("https://stackoverflow.com/q/61452616", "61452616")</f>
        <v/>
      </c>
      <c r="B481" t="n">
        <v>0.5839490968801314</v>
      </c>
    </row>
    <row r="482">
      <c r="A482">
        <f>HYPERLINK("https://stackoverflow.com/q/61473114", "61473114")</f>
        <v/>
      </c>
      <c r="B482" t="n">
        <v>0.7305348679756263</v>
      </c>
    </row>
    <row r="483">
      <c r="A483">
        <f>HYPERLINK("https://stackoverflow.com/q/61509495", "61509495")</f>
        <v/>
      </c>
      <c r="B483" t="n">
        <v>0.4240245563927054</v>
      </c>
    </row>
    <row r="484">
      <c r="A484">
        <f>HYPERLINK("https://stackoverflow.com/q/61519093", "61519093")</f>
        <v/>
      </c>
      <c r="B484" t="n">
        <v>0.3097562595470544</v>
      </c>
    </row>
    <row r="485">
      <c r="A485">
        <f>HYPERLINK("https://stackoverflow.com/q/61526443", "61526443")</f>
        <v/>
      </c>
      <c r="B485" t="n">
        <v>0.3964916184542353</v>
      </c>
    </row>
    <row r="486">
      <c r="A486">
        <f>HYPERLINK("https://stackoverflow.com/q/61530340", "61530340")</f>
        <v/>
      </c>
      <c r="B486" t="n">
        <v>0.2751774973997196</v>
      </c>
    </row>
    <row r="487">
      <c r="A487">
        <f>HYPERLINK("https://stackoverflow.com/q/61552568", "61552568")</f>
        <v/>
      </c>
      <c r="B487" t="n">
        <v>0.5861319966583124</v>
      </c>
    </row>
    <row r="488">
      <c r="A488">
        <f>HYPERLINK("https://stackoverflow.com/q/61588758", "61588758")</f>
        <v/>
      </c>
      <c r="B488" t="n">
        <v>0.5846665411882802</v>
      </c>
    </row>
    <row r="489">
      <c r="A489">
        <f>HYPERLINK("https://stackoverflow.com/q/61611950", "61611950")</f>
        <v/>
      </c>
      <c r="B489" t="n">
        <v>0.3379607210115684</v>
      </c>
    </row>
    <row r="490">
      <c r="A490">
        <f>HYPERLINK("https://stackoverflow.com/q/61626875", "61626875")</f>
        <v/>
      </c>
      <c r="B490" t="n">
        <v>0.3074850735401194</v>
      </c>
    </row>
    <row r="491">
      <c r="A491">
        <f>HYPERLINK("https://stackoverflow.com/q/61632938", "61632938")</f>
        <v/>
      </c>
      <c r="B491" t="n">
        <v>0.3780243488981354</v>
      </c>
    </row>
    <row r="492">
      <c r="A492">
        <f>HYPERLINK("https://stackoverflow.com/q/61676798", "61676798")</f>
        <v/>
      </c>
      <c r="B492" t="n">
        <v>0.4986623863028357</v>
      </c>
    </row>
    <row r="493">
      <c r="A493">
        <f>HYPERLINK("https://stackoverflow.com/q/61687572", "61687572")</f>
        <v/>
      </c>
      <c r="B493" t="n">
        <v>0.3800811945707664</v>
      </c>
    </row>
    <row r="494">
      <c r="A494">
        <f>HYPERLINK("https://stackoverflow.com/q/61729358", "61729358")</f>
        <v/>
      </c>
      <c r="B494" t="n">
        <v>0.473865281040169</v>
      </c>
    </row>
    <row r="495">
      <c r="A495">
        <f>HYPERLINK("https://stackoverflow.com/q/61731925", "61731925")</f>
        <v/>
      </c>
      <c r="B495" t="n">
        <v>0.3753723183651925</v>
      </c>
    </row>
    <row r="496">
      <c r="A496">
        <f>HYPERLINK("https://stackoverflow.com/q/61734680", "61734680")</f>
        <v/>
      </c>
      <c r="B496" t="n">
        <v>0.3574341051405271</v>
      </c>
    </row>
    <row r="497">
      <c r="A497">
        <f>HYPERLINK("https://stackoverflow.com/q/61749474", "61749474")</f>
        <v/>
      </c>
      <c r="B497" t="n">
        <v>0.4512307338394294</v>
      </c>
    </row>
    <row r="498">
      <c r="A498">
        <f>HYPERLINK("https://stackoverflow.com/q/61778472", "61778472")</f>
        <v/>
      </c>
      <c r="B498" t="n">
        <v>0.6396520146520146</v>
      </c>
    </row>
    <row r="499">
      <c r="A499">
        <f>HYPERLINK("https://stackoverflow.com/q/61780469", "61780469")</f>
        <v/>
      </c>
      <c r="B499" t="n">
        <v>0.5295238095238095</v>
      </c>
    </row>
    <row r="500">
      <c r="A500">
        <f>HYPERLINK("https://stackoverflow.com/q/61798937", "61798937")</f>
        <v/>
      </c>
      <c r="B500" t="n">
        <v>0.3774725274725274</v>
      </c>
    </row>
    <row r="501">
      <c r="A501">
        <f>HYPERLINK("https://stackoverflow.com/q/61834955", "61834955")</f>
        <v/>
      </c>
      <c r="B501" t="n">
        <v>0.286183901568517</v>
      </c>
    </row>
    <row r="502">
      <c r="A502">
        <f>HYPERLINK("https://stackoverflow.com/q/61838119", "61838119")</f>
        <v/>
      </c>
      <c r="B502" t="n">
        <v>0.9253680883073856</v>
      </c>
    </row>
    <row r="503">
      <c r="A503">
        <f>HYPERLINK("https://stackoverflow.com/q/61842832", "61842832")</f>
        <v/>
      </c>
      <c r="B503" t="n">
        <v>0.4477373877698027</v>
      </c>
    </row>
    <row r="504">
      <c r="A504">
        <f>HYPERLINK("https://stackoverflow.com/q/61845738", "61845738")</f>
        <v/>
      </c>
      <c r="B504" t="n">
        <v>0.3057700557700558</v>
      </c>
    </row>
    <row r="505">
      <c r="A505">
        <f>HYPERLINK("https://stackoverflow.com/q/61865302", "61865302")</f>
        <v/>
      </c>
      <c r="B505" t="n">
        <v>0.5837173579109064</v>
      </c>
    </row>
    <row r="506">
      <c r="A506">
        <f>HYPERLINK("https://stackoverflow.com/q/61904800", "61904800")</f>
        <v/>
      </c>
      <c r="B506" t="n">
        <v>0.3799845141308556</v>
      </c>
    </row>
    <row r="507">
      <c r="A507">
        <f>HYPERLINK("https://stackoverflow.com/q/61919301", "61919301")</f>
        <v/>
      </c>
      <c r="B507" t="n">
        <v>0.4364395183360701</v>
      </c>
    </row>
    <row r="508">
      <c r="A508">
        <f>HYPERLINK("https://stackoverflow.com/q/61939435", "61939435")</f>
        <v/>
      </c>
      <c r="B508" t="n">
        <v>0.5619650869057045</v>
      </c>
    </row>
    <row r="509">
      <c r="A509">
        <f>HYPERLINK("https://stackoverflow.com/q/61947363", "61947363")</f>
        <v/>
      </c>
      <c r="B509" t="n">
        <v>0.3165740069293369</v>
      </c>
    </row>
    <row r="510">
      <c r="A510">
        <f>HYPERLINK("https://stackoverflow.com/q/61950117", "61950117")</f>
        <v/>
      </c>
      <c r="B510" t="n">
        <v>0.3267910767910768</v>
      </c>
    </row>
    <row r="511">
      <c r="A511">
        <f>HYPERLINK("https://stackoverflow.com/q/61979138", "61979138")</f>
        <v/>
      </c>
      <c r="B511" t="n">
        <v>0.3177542621987067</v>
      </c>
    </row>
    <row r="512">
      <c r="A512">
        <f>HYPERLINK("https://stackoverflow.com/q/62014768", "62014768")</f>
        <v/>
      </c>
      <c r="B512" t="n">
        <v>0.7462326702833032</v>
      </c>
    </row>
    <row r="513">
      <c r="A513">
        <f>HYPERLINK("https://stackoverflow.com/q/62018029", "62018029")</f>
        <v/>
      </c>
      <c r="B513" t="n">
        <v>0.705954176542412</v>
      </c>
    </row>
    <row r="514">
      <c r="A514">
        <f>HYPERLINK("https://stackoverflow.com/q/62037429", "62037429")</f>
        <v/>
      </c>
      <c r="B514" t="n">
        <v>0.3587662337662338</v>
      </c>
    </row>
    <row r="515">
      <c r="A515">
        <f>HYPERLINK("https://stackoverflow.com/q/62074209", "62074209")</f>
        <v/>
      </c>
      <c r="B515" t="n">
        <v>0.405389442598745</v>
      </c>
    </row>
    <row r="516">
      <c r="A516">
        <f>HYPERLINK("https://stackoverflow.com/q/62074726", "62074726")</f>
        <v/>
      </c>
      <c r="B516" t="n">
        <v>0.3086691086691086</v>
      </c>
    </row>
    <row r="517">
      <c r="A517">
        <f>HYPERLINK("https://stackoverflow.com/q/62078096", "62078096")</f>
        <v/>
      </c>
      <c r="B517" t="n">
        <v>0.4569860866157163</v>
      </c>
    </row>
    <row r="518">
      <c r="A518">
        <f>HYPERLINK("https://stackoverflow.com/q/62100452", "62100452")</f>
        <v/>
      </c>
      <c r="B518" t="n">
        <v>0.7631881121242823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2020-12-22T01:28:30Z</dcterms:created>
  <dcterms:modified xsi:type="dcterms:W3CDTF">2020-12-22T01:28:30Z</dcterms:modified>
</cp:coreProperties>
</file>