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0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HYPERLINK("https://stackoverflow.com/q/9187799", "9187799")</f>
        <v/>
      </c>
      <c r="B2" t="n">
        <v>0.4282705183179116</v>
      </c>
    </row>
    <row r="3">
      <c r="A3">
        <f>HYPERLINK("https://stackoverflow.com/q/10476572", "10476572")</f>
        <v/>
      </c>
      <c r="B3" t="n">
        <v>0.3881588243606048</v>
      </c>
    </row>
    <row r="4">
      <c r="A4">
        <f>HYPERLINK("https://stackoverflow.com/q/11316689", "11316689")</f>
        <v/>
      </c>
      <c r="B4" t="n">
        <v>0.2391534391534392</v>
      </c>
    </row>
    <row r="5">
      <c r="A5">
        <f>HYPERLINK("https://stackoverflow.com/q/15006547", "15006547")</f>
        <v/>
      </c>
      <c r="B5" t="n">
        <v>0.3032476588961944</v>
      </c>
    </row>
    <row r="6">
      <c r="A6">
        <f>HYPERLINK("https://stackoverflow.com/q/16163032", "16163032")</f>
        <v/>
      </c>
      <c r="B6" t="n">
        <v>0.2562281409739036</v>
      </c>
    </row>
    <row r="7">
      <c r="A7">
        <f>HYPERLINK("https://stackoverflow.com/q/18440385", "18440385")</f>
        <v/>
      </c>
      <c r="B7" t="n">
        <v>0.4094533745880814</v>
      </c>
    </row>
    <row r="8">
      <c r="A8">
        <f>HYPERLINK("https://stackoverflow.com/q/18557198", "18557198")</f>
        <v/>
      </c>
      <c r="B8" t="n">
        <v>0.3959299058856581</v>
      </c>
    </row>
    <row r="9">
      <c r="A9">
        <f>HYPERLINK("https://stackoverflow.com/q/19654786", "19654786")</f>
        <v/>
      </c>
      <c r="B9" t="n">
        <v>0.329799559726567</v>
      </c>
    </row>
    <row r="10">
      <c r="A10">
        <f>HYPERLINK("https://stackoverflow.com/q/20693110", "20693110")</f>
        <v/>
      </c>
      <c r="B10" t="n">
        <v>0.4565630643474955</v>
      </c>
    </row>
    <row r="11">
      <c r="A11">
        <f>HYPERLINK("https://stackoverflow.com/q/21404255", "21404255")</f>
        <v/>
      </c>
      <c r="B11" t="n">
        <v>0.3747031621047369</v>
      </c>
    </row>
    <row r="12">
      <c r="A12">
        <f>HYPERLINK("https://stackoverflow.com/q/22008343", "22008343")</f>
        <v/>
      </c>
      <c r="B12" t="n">
        <v>0.3788408329692732</v>
      </c>
    </row>
    <row r="13">
      <c r="A13">
        <f>HYPERLINK("https://stackoverflow.com/q/22187852", "22187852")</f>
        <v/>
      </c>
      <c r="B13" t="n">
        <v>0.3150635372857595</v>
      </c>
    </row>
    <row r="14">
      <c r="A14">
        <f>HYPERLINK("https://stackoverflow.com/q/24808967", "24808967")</f>
        <v/>
      </c>
      <c r="B14" t="n">
        <v>0.4411027568922306</v>
      </c>
    </row>
    <row r="15">
      <c r="A15">
        <f>HYPERLINK("https://stackoverflow.com/q/27426874", "27426874")</f>
        <v/>
      </c>
      <c r="B15" t="n">
        <v>0.2622601279317697</v>
      </c>
    </row>
    <row r="16">
      <c r="A16">
        <f>HYPERLINK("https://stackoverflow.com/q/28259325", "28259325")</f>
        <v/>
      </c>
      <c r="B16" t="n">
        <v>0.3743386243386244</v>
      </c>
    </row>
    <row r="17">
      <c r="A17">
        <f>HYPERLINK("https://stackoverflow.com/q/29606122", "29606122")</f>
        <v/>
      </c>
      <c r="B17" t="n">
        <v>0.4818821366705553</v>
      </c>
    </row>
    <row r="18">
      <c r="A18">
        <f>HYPERLINK("https://stackoverflow.com/q/31052944", "31052944")</f>
        <v/>
      </c>
      <c r="B18" t="n">
        <v>0.3601410934744267</v>
      </c>
    </row>
    <row r="19">
      <c r="A19">
        <f>HYPERLINK("https://stackoverflow.com/q/31091321", "31091321")</f>
        <v/>
      </c>
      <c r="B19" t="n">
        <v>0.2587991718426501</v>
      </c>
    </row>
    <row r="20">
      <c r="A20">
        <f>HYPERLINK("https://stackoverflow.com/q/31101619", "31101619")</f>
        <v/>
      </c>
      <c r="B20" t="n">
        <v>0.3659126984126985</v>
      </c>
    </row>
    <row r="21">
      <c r="A21">
        <f>HYPERLINK("https://stackoverflow.com/q/31794085", "31794085")</f>
        <v/>
      </c>
      <c r="B21" t="n">
        <v>0.7080577601410935</v>
      </c>
    </row>
    <row r="22">
      <c r="A22">
        <f>HYPERLINK("https://stackoverflow.com/q/34164510", "34164510")</f>
        <v/>
      </c>
      <c r="B22" t="n">
        <v>0.35659760087241</v>
      </c>
    </row>
    <row r="23">
      <c r="A23">
        <f>HYPERLINK("https://stackoverflow.com/q/34679862", "34679862")</f>
        <v/>
      </c>
      <c r="B23" t="n">
        <v>0.3323308270676692</v>
      </c>
    </row>
    <row r="24">
      <c r="A24">
        <f>HYPERLINK("https://stackoverflow.com/q/34814468", "34814468")</f>
        <v/>
      </c>
      <c r="B24" t="n">
        <v>0.4649208864739768</v>
      </c>
    </row>
    <row r="25">
      <c r="A25">
        <f>HYPERLINK("https://stackoverflow.com/q/35645102", "35645102")</f>
        <v/>
      </c>
      <c r="B25" t="n">
        <v>0.3578877074022705</v>
      </c>
    </row>
    <row r="26">
      <c r="A26">
        <f>HYPERLINK("https://stackoverflow.com/q/37707699", "37707699")</f>
        <v/>
      </c>
      <c r="B26" t="n">
        <v>0.4678461634983373</v>
      </c>
    </row>
    <row r="27">
      <c r="A27">
        <f>HYPERLINK("https://stackoverflow.com/q/39488461", "39488461")</f>
        <v/>
      </c>
      <c r="B27" t="n">
        <v>0.5679263401683331</v>
      </c>
    </row>
    <row r="28">
      <c r="A28">
        <f>HYPERLINK("https://stackoverflow.com/q/39490200", "39490200")</f>
        <v/>
      </c>
      <c r="B28" t="n">
        <v>0.4055886243386244</v>
      </c>
    </row>
    <row r="29">
      <c r="A29">
        <f>HYPERLINK("https://stackoverflow.com/q/40233484", "40233484")</f>
        <v/>
      </c>
      <c r="B29" t="n">
        <v>0.3808621933621933</v>
      </c>
    </row>
    <row r="30">
      <c r="A30">
        <f>HYPERLINK("https://stackoverflow.com/q/40934677", "40934677")</f>
        <v/>
      </c>
      <c r="B30" t="n">
        <v>0.3743111487918609</v>
      </c>
    </row>
    <row r="31">
      <c r="A31">
        <f>HYPERLINK("https://stackoverflow.com/q/41002487", "41002487")</f>
        <v/>
      </c>
      <c r="B31" t="n">
        <v>0.553460639755056</v>
      </c>
    </row>
    <row r="32">
      <c r="A32">
        <f>HYPERLINK("https://stackoverflow.com/q/41045890", "41045890")</f>
        <v/>
      </c>
      <c r="B32" t="n">
        <v>0.3786937699981178</v>
      </c>
    </row>
    <row r="33">
      <c r="A33">
        <f>HYPERLINK("https://stackoverflow.com/q/41542609", "41542609")</f>
        <v/>
      </c>
      <c r="B33" t="n">
        <v>0.4689369318449438</v>
      </c>
    </row>
    <row r="34">
      <c r="A34">
        <f>HYPERLINK("https://stackoverflow.com/q/41645111", "41645111")</f>
        <v/>
      </c>
      <c r="B34" t="n">
        <v>0.2419115163796015</v>
      </c>
    </row>
    <row r="35">
      <c r="A35">
        <f>HYPERLINK("https://stackoverflow.com/q/41749324", "41749324")</f>
        <v/>
      </c>
      <c r="B35" t="n">
        <v>0.3650793650793651</v>
      </c>
    </row>
    <row r="36">
      <c r="A36">
        <f>HYPERLINK("https://stackoverflow.com/q/41803929", "41803929")</f>
        <v/>
      </c>
      <c r="B36" t="n">
        <v>0.433871009235677</v>
      </c>
    </row>
    <row r="37">
      <c r="A37">
        <f>HYPERLINK("https://stackoverflow.com/q/41806580", "41806580")</f>
        <v/>
      </c>
      <c r="B37" t="n">
        <v>0.5470717022441159</v>
      </c>
    </row>
    <row r="38">
      <c r="A38">
        <f>HYPERLINK("https://stackoverflow.com/q/41842171", "41842171")</f>
        <v/>
      </c>
      <c r="B38" t="n">
        <v>0.5175273275537128</v>
      </c>
    </row>
    <row r="39">
      <c r="A39">
        <f>HYPERLINK("https://stackoverflow.com/q/41860322", "41860322")</f>
        <v/>
      </c>
      <c r="B39" t="n">
        <v>0.6086194167589518</v>
      </c>
    </row>
    <row r="40">
      <c r="A40">
        <f>HYPERLINK("https://stackoverflow.com/q/41867303", "41867303")</f>
        <v/>
      </c>
      <c r="B40" t="n">
        <v>0.5042705514289554</v>
      </c>
    </row>
    <row r="41">
      <c r="A41">
        <f>HYPERLINK("https://stackoverflow.com/q/41881534", "41881534")</f>
        <v/>
      </c>
      <c r="B41" t="n">
        <v>0.8370065274465882</v>
      </c>
    </row>
    <row r="42">
      <c r="A42">
        <f>HYPERLINK("https://stackoverflow.com/q/41886336", "41886336")</f>
        <v/>
      </c>
      <c r="B42" t="n">
        <v>0.3372224483335594</v>
      </c>
    </row>
    <row r="43">
      <c r="A43">
        <f>HYPERLINK("https://stackoverflow.com/q/41983737", "41983737")</f>
        <v/>
      </c>
      <c r="B43" t="n">
        <v>0.8775008775008774</v>
      </c>
    </row>
    <row r="44">
      <c r="A44">
        <f>HYPERLINK("https://stackoverflow.com/q/41987911", "41987911")</f>
        <v/>
      </c>
      <c r="B44" t="n">
        <v>0.221519876387133</v>
      </c>
    </row>
    <row r="45">
      <c r="A45">
        <f>HYPERLINK("https://stackoverflow.com/q/42010994", "42010994")</f>
        <v/>
      </c>
      <c r="B45" t="n">
        <v>0.4636050752555607</v>
      </c>
    </row>
    <row r="46">
      <c r="A46">
        <f>HYPERLINK("https://stackoverflow.com/q/42227249", "42227249")</f>
        <v/>
      </c>
      <c r="B46" t="n">
        <v>0.3846106150793651</v>
      </c>
    </row>
    <row r="47">
      <c r="A47">
        <f>HYPERLINK("https://stackoverflow.com/q/42295539", "42295539")</f>
        <v/>
      </c>
      <c r="B47" t="n">
        <v>0.6400014834594273</v>
      </c>
    </row>
    <row r="48">
      <c r="A48">
        <f>HYPERLINK("https://stackoverflow.com/q/42305224", "42305224")</f>
        <v/>
      </c>
      <c r="B48" t="n">
        <v>0.575030279849557</v>
      </c>
    </row>
    <row r="49">
      <c r="A49">
        <f>HYPERLINK("https://stackoverflow.com/q/42379606", "42379606")</f>
        <v/>
      </c>
      <c r="B49" t="n">
        <v>0.7543923421786017</v>
      </c>
    </row>
    <row r="50">
      <c r="A50">
        <f>HYPERLINK("https://stackoverflow.com/q/42405004", "42405004")</f>
        <v/>
      </c>
      <c r="B50" t="n">
        <v>0.5797258297258298</v>
      </c>
    </row>
    <row r="51">
      <c r="A51">
        <f>HYPERLINK("https://stackoverflow.com/q/42503229", "42503229")</f>
        <v/>
      </c>
      <c r="B51" t="n">
        <v>0.6200699488835082</v>
      </c>
    </row>
    <row r="52">
      <c r="A52">
        <f>HYPERLINK("https://stackoverflow.com/q/42647054", "42647054")</f>
        <v/>
      </c>
      <c r="B52" t="n">
        <v>0.6621883863263174</v>
      </c>
    </row>
    <row r="53">
      <c r="A53">
        <f>HYPERLINK("https://stackoverflow.com/q/42672196", "42672196")</f>
        <v/>
      </c>
      <c r="B53" t="n">
        <v>0.5606856177198383</v>
      </c>
    </row>
    <row r="54">
      <c r="A54">
        <f>HYPERLINK("https://stackoverflow.com/q/42705379", "42705379")</f>
        <v/>
      </c>
      <c r="B54" t="n">
        <v>0.3879674216752869</v>
      </c>
    </row>
    <row r="55">
      <c r="A55">
        <f>HYPERLINK("https://stackoverflow.com/q/42739284", "42739284")</f>
        <v/>
      </c>
      <c r="B55" t="n">
        <v>0.8047509954726449</v>
      </c>
    </row>
    <row r="56">
      <c r="A56">
        <f>HYPERLINK("https://stackoverflow.com/q/42938295", "42938295")</f>
        <v/>
      </c>
      <c r="B56" t="n">
        <v>0.4936376754558573</v>
      </c>
    </row>
    <row r="57">
      <c r="A57">
        <f>HYPERLINK("https://stackoverflow.com/q/42955004", "42955004")</f>
        <v/>
      </c>
      <c r="B57" t="n">
        <v>0.4090509962850388</v>
      </c>
    </row>
    <row r="58">
      <c r="A58">
        <f>HYPERLINK("https://stackoverflow.com/q/43097927", "43097927")</f>
        <v/>
      </c>
      <c r="B58" t="n">
        <v>0.7443412984929232</v>
      </c>
    </row>
    <row r="59">
      <c r="A59">
        <f>HYPERLINK("https://stackoverflow.com/q/43213661", "43213661")</f>
        <v/>
      </c>
      <c r="B59" t="n">
        <v>0.2638332591603619</v>
      </c>
    </row>
    <row r="60">
      <c r="A60">
        <f>HYPERLINK("https://stackoverflow.com/q/43241155", "43241155")</f>
        <v/>
      </c>
      <c r="B60" t="n">
        <v>0.3230017845402461</v>
      </c>
    </row>
    <row r="61">
      <c r="A61">
        <f>HYPERLINK("https://stackoverflow.com/q/43500546", "43500546")</f>
        <v/>
      </c>
      <c r="B61" t="n">
        <v>0.2949277470662399</v>
      </c>
    </row>
    <row r="62">
      <c r="A62">
        <f>HYPERLINK("https://stackoverflow.com/q/43618424", "43618424")</f>
        <v/>
      </c>
      <c r="B62" t="n">
        <v>0.514612075359739</v>
      </c>
    </row>
    <row r="63">
      <c r="A63">
        <f>HYPERLINK("https://stackoverflow.com/q/43646460", "43646460")</f>
        <v/>
      </c>
      <c r="B63" t="n">
        <v>0.5793907638567832</v>
      </c>
    </row>
    <row r="64">
      <c r="A64">
        <f>HYPERLINK("https://stackoverflow.com/q/43725028", "43725028")</f>
        <v/>
      </c>
      <c r="B64" t="n">
        <v>0.6090916107123563</v>
      </c>
    </row>
    <row r="65">
      <c r="A65">
        <f>HYPERLINK("https://stackoverflow.com/q/43860901", "43860901")</f>
        <v/>
      </c>
      <c r="B65" t="n">
        <v>0.5024407590599037</v>
      </c>
    </row>
    <row r="66">
      <c r="A66">
        <f>HYPERLINK("https://stackoverflow.com/q/43908577", "43908577")</f>
        <v/>
      </c>
      <c r="B66" t="n">
        <v>0.3805414290851184</v>
      </c>
    </row>
    <row r="67">
      <c r="A67">
        <f>HYPERLINK("https://stackoverflow.com/q/43947704", "43947704")</f>
        <v/>
      </c>
      <c r="B67" t="n">
        <v>0.2705911761029872</v>
      </c>
    </row>
    <row r="68">
      <c r="A68">
        <f>HYPERLINK("https://stackoverflow.com/q/44073389", "44073389")</f>
        <v/>
      </c>
      <c r="B68" t="n">
        <v>0.355217432140509</v>
      </c>
    </row>
    <row r="69">
      <c r="A69">
        <f>HYPERLINK("https://stackoverflow.com/q/44076048", "44076048")</f>
        <v/>
      </c>
      <c r="B69" t="n">
        <v>0.7633699633699632</v>
      </c>
    </row>
    <row r="70">
      <c r="A70">
        <f>HYPERLINK("https://stackoverflow.com/q/44091275", "44091275")</f>
        <v/>
      </c>
      <c r="B70" t="n">
        <v>0.433803644914756</v>
      </c>
    </row>
    <row r="71">
      <c r="A71">
        <f>HYPERLINK("https://stackoverflow.com/q/44165995", "44165995")</f>
        <v/>
      </c>
      <c r="B71" t="n">
        <v>0.5644658681468497</v>
      </c>
    </row>
    <row r="72">
      <c r="A72">
        <f>HYPERLINK("https://stackoverflow.com/q/44242378", "44242378")</f>
        <v/>
      </c>
      <c r="B72" t="n">
        <v>0.4883116883116883</v>
      </c>
    </row>
    <row r="73">
      <c r="A73">
        <f>HYPERLINK("https://stackoverflow.com/q/44267405", "44267405")</f>
        <v/>
      </c>
      <c r="B73" t="n">
        <v>0.295431100462547</v>
      </c>
    </row>
    <row r="74">
      <c r="A74">
        <f>HYPERLINK("https://stackoverflow.com/q/44285870", "44285870")</f>
        <v/>
      </c>
      <c r="B74" t="n">
        <v>0.4322188449848025</v>
      </c>
    </row>
    <row r="75">
      <c r="A75">
        <f>HYPERLINK("https://stackoverflow.com/q/44360062", "44360062")</f>
        <v/>
      </c>
      <c r="B75" t="n">
        <v>0.332559039876113</v>
      </c>
    </row>
    <row r="76">
      <c r="A76">
        <f>HYPERLINK("https://stackoverflow.com/q/44375912", "44375912")</f>
        <v/>
      </c>
      <c r="B76" t="n">
        <v>0.4666119321291734</v>
      </c>
    </row>
    <row r="77">
      <c r="A77">
        <f>HYPERLINK("https://stackoverflow.com/q/44398453", "44398453")</f>
        <v/>
      </c>
      <c r="B77" t="n">
        <v>0.45333428666762</v>
      </c>
    </row>
    <row r="78">
      <c r="A78">
        <f>HYPERLINK("https://stackoverflow.com/q/44407451", "44407451")</f>
        <v/>
      </c>
      <c r="B78" t="n">
        <v>0.5370177267987487</v>
      </c>
    </row>
    <row r="79">
      <c r="A79">
        <f>HYPERLINK("https://stackoverflow.com/q/44421727", "44421727")</f>
        <v/>
      </c>
      <c r="B79" t="n">
        <v>0.2873388729093427</v>
      </c>
    </row>
    <row r="80">
      <c r="A80">
        <f>HYPERLINK("https://stackoverflow.com/q/44532598", "44532598")</f>
        <v/>
      </c>
      <c r="B80" t="n">
        <v>0.4826420890937019</v>
      </c>
    </row>
    <row r="81">
      <c r="A81">
        <f>HYPERLINK("https://stackoverflow.com/q/44590497", "44590497")</f>
        <v/>
      </c>
      <c r="B81" t="n">
        <v>0.3135888501742159</v>
      </c>
    </row>
    <row r="82">
      <c r="A82">
        <f>HYPERLINK("https://stackoverflow.com/q/44641222", "44641222")</f>
        <v/>
      </c>
      <c r="B82" t="n">
        <v>0.4777125462056969</v>
      </c>
    </row>
    <row r="83">
      <c r="A83">
        <f>HYPERLINK("https://stackoverflow.com/q/44767791", "44767791")</f>
        <v/>
      </c>
      <c r="B83" t="n">
        <v>0.4564035659926071</v>
      </c>
    </row>
    <row r="84">
      <c r="A84">
        <f>HYPERLINK("https://stackoverflow.com/q/44800423", "44800423")</f>
        <v/>
      </c>
      <c r="B84" t="n">
        <v>0.6106212032137958</v>
      </c>
    </row>
    <row r="85">
      <c r="A85">
        <f>HYPERLINK("https://stackoverflow.com/q/44838564", "44838564")</f>
        <v/>
      </c>
      <c r="B85" t="n">
        <v>0.4913419913419912</v>
      </c>
    </row>
    <row r="86">
      <c r="A86">
        <f>HYPERLINK("https://stackoverflow.com/q/44867066", "44867066")</f>
        <v/>
      </c>
      <c r="B86" t="n">
        <v>0.3879674216752869</v>
      </c>
    </row>
    <row r="87">
      <c r="A87">
        <f>HYPERLINK("https://stackoverflow.com/q/44889483", "44889483")</f>
        <v/>
      </c>
      <c r="B87" t="n">
        <v>0.4852737039048827</v>
      </c>
    </row>
    <row r="88">
      <c r="A88">
        <f>HYPERLINK("https://stackoverflow.com/q/44974408", "44974408")</f>
        <v/>
      </c>
      <c r="B88" t="n">
        <v>0.5206349206349207</v>
      </c>
    </row>
    <row r="89">
      <c r="A89">
        <f>HYPERLINK("https://stackoverflow.com/q/44980903", "44980903")</f>
        <v/>
      </c>
      <c r="B89" t="n">
        <v>0.5087007642563198</v>
      </c>
    </row>
    <row r="90">
      <c r="A90">
        <f>HYPERLINK("https://stackoverflow.com/q/45004378", "45004378")</f>
        <v/>
      </c>
      <c r="B90" t="n">
        <v>0.5415337350821222</v>
      </c>
    </row>
    <row r="91">
      <c r="A91">
        <f>HYPERLINK("https://stackoverflow.com/q/45045520", "45045520")</f>
        <v/>
      </c>
      <c r="B91" t="n">
        <v>0.3152918726689218</v>
      </c>
    </row>
    <row r="92">
      <c r="A92">
        <f>HYPERLINK("https://stackoverflow.com/q/45177765", "45177765")</f>
        <v/>
      </c>
      <c r="B92" t="n">
        <v>0.5354763808001218</v>
      </c>
    </row>
    <row r="93">
      <c r="A93">
        <f>HYPERLINK("https://stackoverflow.com/q/45232971", "45232971")</f>
        <v/>
      </c>
      <c r="B93" t="n">
        <v>0.6040640394088669</v>
      </c>
    </row>
    <row r="94">
      <c r="A94">
        <f>HYPERLINK("https://stackoverflow.com/q/45273016", "45273016")</f>
        <v/>
      </c>
      <c r="B94" t="n">
        <v>0.3798286276162383</v>
      </c>
    </row>
    <row r="95">
      <c r="A95">
        <f>HYPERLINK("https://stackoverflow.com/q/45288895", "45288895")</f>
        <v/>
      </c>
      <c r="B95" t="n">
        <v>0.3845238095238095</v>
      </c>
    </row>
    <row r="96">
      <c r="A96">
        <f>HYPERLINK("https://stackoverflow.com/q/45310175", "45310175")</f>
        <v/>
      </c>
      <c r="B96" t="n">
        <v>0.3106752200016449</v>
      </c>
    </row>
    <row r="97">
      <c r="A97">
        <f>HYPERLINK("https://stackoverflow.com/q/45312549", "45312549")</f>
        <v/>
      </c>
      <c r="B97" t="n">
        <v>0.3757653354344151</v>
      </c>
    </row>
    <row r="98">
      <c r="A98">
        <f>HYPERLINK("https://stackoverflow.com/q/45324749", "45324749")</f>
        <v/>
      </c>
      <c r="B98" t="n">
        <v>0.4028571428571428</v>
      </c>
    </row>
    <row r="99">
      <c r="A99">
        <f>HYPERLINK("https://stackoverflow.com/q/45336337", "45336337")</f>
        <v/>
      </c>
      <c r="B99" t="n">
        <v>0.329098753595398</v>
      </c>
    </row>
    <row r="100">
      <c r="A100">
        <f>HYPERLINK("https://stackoverflow.com/q/45483554", "45483554")</f>
        <v/>
      </c>
      <c r="B100" t="n">
        <v>0.3582336568118559</v>
      </c>
    </row>
    <row r="101">
      <c r="A101">
        <f>HYPERLINK("https://stackoverflow.com/q/45494320", "45494320")</f>
        <v/>
      </c>
      <c r="B101" t="n">
        <v>0.4289091523134076</v>
      </c>
    </row>
    <row r="102">
      <c r="A102">
        <f>HYPERLINK("https://stackoverflow.com/q/45513359", "45513359")</f>
        <v/>
      </c>
      <c r="B102" t="n">
        <v>0.43668430335097</v>
      </c>
    </row>
    <row r="103">
      <c r="A103">
        <f>HYPERLINK("https://stackoverflow.com/q/45555483", "45555483")</f>
        <v/>
      </c>
      <c r="B103" t="n">
        <v>0.438288087820798</v>
      </c>
    </row>
    <row r="104">
      <c r="A104">
        <f>HYPERLINK("https://stackoverflow.com/q/45572394", "45572394")</f>
        <v/>
      </c>
      <c r="B104" t="n">
        <v>0.8714067187158551</v>
      </c>
    </row>
    <row r="105">
      <c r="A105">
        <f>HYPERLINK("https://stackoverflow.com/q/45697947", "45697947")</f>
        <v/>
      </c>
      <c r="B105" t="n">
        <v>0.3540470561747157</v>
      </c>
    </row>
    <row r="106">
      <c r="A106">
        <f>HYPERLINK("https://stackoverflow.com/q/45699468", "45699468")</f>
        <v/>
      </c>
      <c r="B106" t="n">
        <v>0.4048397136632431</v>
      </c>
    </row>
    <row r="107">
      <c r="A107">
        <f>HYPERLINK("https://stackoverflow.com/q/45748997", "45748997")</f>
        <v/>
      </c>
      <c r="B107" t="n">
        <v>0.5059115552942713</v>
      </c>
    </row>
    <row r="108">
      <c r="A108">
        <f>HYPERLINK("https://stackoverflow.com/q/45767036", "45767036")</f>
        <v/>
      </c>
      <c r="B108" t="n">
        <v>0.3496697949252693</v>
      </c>
    </row>
    <row r="109">
      <c r="A109">
        <f>HYPERLINK("https://stackoverflow.com/q/45830273", "45830273")</f>
        <v/>
      </c>
      <c r="B109" t="n">
        <v>0.3373015873015874</v>
      </c>
    </row>
    <row r="110">
      <c r="A110">
        <f>HYPERLINK("https://stackoverflow.com/q/45963371", "45963371")</f>
        <v/>
      </c>
      <c r="B110" t="n">
        <v>0.4880669607510463</v>
      </c>
    </row>
    <row r="111">
      <c r="A111">
        <f>HYPERLINK("https://stackoverflow.com/q/45975826", "45975826")</f>
        <v/>
      </c>
      <c r="B111" t="n">
        <v>0.336027377311781</v>
      </c>
    </row>
    <row r="112">
      <c r="A112">
        <f>HYPERLINK("https://stackoverflow.com/q/46001148", "46001148")</f>
        <v/>
      </c>
      <c r="B112" t="n">
        <v>0.539795649059307</v>
      </c>
    </row>
    <row r="113">
      <c r="A113">
        <f>HYPERLINK("https://stackoverflow.com/q/46038130", "46038130")</f>
        <v/>
      </c>
      <c r="B113" t="n">
        <v>0.4125627458960793</v>
      </c>
    </row>
    <row r="114">
      <c r="A114">
        <f>HYPERLINK("https://stackoverflow.com/q/46061585", "46061585")</f>
        <v/>
      </c>
      <c r="B114" t="n">
        <v>0.3430147472700665</v>
      </c>
    </row>
    <row r="115">
      <c r="A115">
        <f>HYPERLINK("https://stackoverflow.com/q/46067509", "46067509")</f>
        <v/>
      </c>
      <c r="B115" t="n">
        <v>0.3650793650793651</v>
      </c>
    </row>
    <row r="116">
      <c r="A116">
        <f>HYPERLINK("https://stackoverflow.com/q/46077840", "46077840")</f>
        <v/>
      </c>
      <c r="B116" t="n">
        <v>0.5208979055132901</v>
      </c>
    </row>
    <row r="117">
      <c r="A117">
        <f>HYPERLINK("https://stackoverflow.com/q/46088465", "46088465")</f>
        <v/>
      </c>
      <c r="B117" t="n">
        <v>0.3775199066088199</v>
      </c>
    </row>
    <row r="118">
      <c r="A118">
        <f>HYPERLINK("https://stackoverflow.com/q/46144718", "46144718")</f>
        <v/>
      </c>
      <c r="B118" t="n">
        <v>0.5881126173096977</v>
      </c>
    </row>
    <row r="119">
      <c r="A119">
        <f>HYPERLINK("https://stackoverflow.com/q/46206200", "46206200")</f>
        <v/>
      </c>
      <c r="B119" t="n">
        <v>0.4967843459222769</v>
      </c>
    </row>
    <row r="120">
      <c r="A120">
        <f>HYPERLINK("https://stackoverflow.com/q/46257017", "46257017")</f>
        <v/>
      </c>
      <c r="B120" t="n">
        <v>0.3827996715927751</v>
      </c>
    </row>
    <row r="121">
      <c r="A121">
        <f>HYPERLINK("https://stackoverflow.com/q/46275169", "46275169")</f>
        <v/>
      </c>
      <c r="B121" t="n">
        <v>0.5165231817774191</v>
      </c>
    </row>
    <row r="122">
      <c r="A122">
        <f>HYPERLINK("https://stackoverflow.com/q/46321865", "46321865")</f>
        <v/>
      </c>
      <c r="B122" t="n">
        <v>0.3545269131861311</v>
      </c>
    </row>
    <row r="123">
      <c r="A123">
        <f>HYPERLINK("https://stackoverflow.com/q/46387200", "46387200")</f>
        <v/>
      </c>
      <c r="B123" t="n">
        <v>0.4521849892220262</v>
      </c>
    </row>
    <row r="124">
      <c r="A124">
        <f>HYPERLINK("https://stackoverflow.com/q/46453448", "46453448")</f>
        <v/>
      </c>
      <c r="B124" t="n">
        <v>0.5416345610520368</v>
      </c>
    </row>
    <row r="125">
      <c r="A125">
        <f>HYPERLINK("https://stackoverflow.com/q/46595947", "46595947")</f>
        <v/>
      </c>
      <c r="B125" t="n">
        <v>0.4729605020302695</v>
      </c>
    </row>
    <row r="126">
      <c r="A126">
        <f>HYPERLINK("https://stackoverflow.com/q/46606062", "46606062")</f>
        <v/>
      </c>
      <c r="B126" t="n">
        <v>0.6025062656641605</v>
      </c>
    </row>
    <row r="127">
      <c r="A127">
        <f>HYPERLINK("https://stackoverflow.com/q/46612266", "46612266")</f>
        <v/>
      </c>
      <c r="B127" t="n">
        <v>0.4696727853152434</v>
      </c>
    </row>
    <row r="128">
      <c r="A128">
        <f>HYPERLINK("https://stackoverflow.com/q/46798235", "46798235")</f>
        <v/>
      </c>
      <c r="B128" t="n">
        <v>0.6676704937574502</v>
      </c>
    </row>
    <row r="129">
      <c r="A129">
        <f>HYPERLINK("https://stackoverflow.com/q/46801400", "46801400")</f>
        <v/>
      </c>
      <c r="B129" t="n">
        <v>0.7926614186776789</v>
      </c>
    </row>
    <row r="130">
      <c r="A130">
        <f>HYPERLINK("https://stackoverflow.com/q/46837399", "46837399")</f>
        <v/>
      </c>
      <c r="B130" t="n">
        <v>0.4264828738512949</v>
      </c>
    </row>
    <row r="131">
      <c r="A131">
        <f>HYPERLINK("https://stackoverflow.com/q/46882235", "46882235")</f>
        <v/>
      </c>
      <c r="B131" t="n">
        <v>0.5359730848861284</v>
      </c>
    </row>
    <row r="132">
      <c r="A132">
        <f>HYPERLINK("https://stackoverflow.com/q/46921029", "46921029")</f>
        <v/>
      </c>
      <c r="B132" t="n">
        <v>0.7804148283381509</v>
      </c>
    </row>
    <row r="133">
      <c r="A133">
        <f>HYPERLINK("https://stackoverflow.com/q/46978829", "46978829")</f>
        <v/>
      </c>
      <c r="B133" t="n">
        <v>0.4671509281678773</v>
      </c>
    </row>
    <row r="134">
      <c r="A134">
        <f>HYPERLINK("https://stackoverflow.com/q/47025667", "47025667")</f>
        <v/>
      </c>
      <c r="B134" t="n">
        <v>0.5344367566589789</v>
      </c>
    </row>
    <row r="135">
      <c r="A135">
        <f>HYPERLINK("https://stackoverflow.com/q/47178776", "47178776")</f>
        <v/>
      </c>
      <c r="B135" t="n">
        <v>0.4210746743728274</v>
      </c>
    </row>
    <row r="136">
      <c r="A136">
        <f>HYPERLINK("https://stackoverflow.com/q/47213805", "47213805")</f>
        <v/>
      </c>
      <c r="B136" t="n">
        <v>0.2734126984126984</v>
      </c>
    </row>
    <row r="137">
      <c r="A137">
        <f>HYPERLINK("https://stackoverflow.com/q/47296300", "47296300")</f>
        <v/>
      </c>
      <c r="B137" t="n">
        <v>0.4514991181657848</v>
      </c>
    </row>
    <row r="138">
      <c r="A138">
        <f>HYPERLINK("https://stackoverflow.com/q/47451392", "47451392")</f>
        <v/>
      </c>
      <c r="B138" t="n">
        <v>0.5000718236012354</v>
      </c>
    </row>
    <row r="139">
      <c r="A139">
        <f>HYPERLINK("https://stackoverflow.com/q/47705174", "47705174")</f>
        <v/>
      </c>
      <c r="B139" t="n">
        <v>0.836263165702418</v>
      </c>
    </row>
    <row r="140">
      <c r="A140">
        <f>HYPERLINK("https://stackoverflow.com/q/47706182", "47706182")</f>
        <v/>
      </c>
      <c r="B140" t="n">
        <v>0.6998103224518318</v>
      </c>
    </row>
    <row r="141">
      <c r="A141">
        <f>HYPERLINK("https://stackoverflow.com/q/47817723", "47817723")</f>
        <v/>
      </c>
      <c r="B141" t="n">
        <v>0.3036857680925477</v>
      </c>
    </row>
    <row r="142">
      <c r="A142">
        <f>HYPERLINK("https://stackoverflow.com/q/47820165", "47820165")</f>
        <v/>
      </c>
      <c r="B142" t="n">
        <v>0.7854421146602216</v>
      </c>
    </row>
    <row r="143">
      <c r="A143">
        <f>HYPERLINK("https://stackoverflow.com/q/47820479", "47820479")</f>
        <v/>
      </c>
      <c r="B143" t="n">
        <v>0.3877228616565109</v>
      </c>
    </row>
    <row r="144">
      <c r="A144">
        <f>HYPERLINK("https://stackoverflow.com/q/47830107", "47830107")</f>
        <v/>
      </c>
      <c r="B144" t="n">
        <v>0.3675622949365966</v>
      </c>
    </row>
    <row r="145">
      <c r="A145">
        <f>HYPERLINK("https://stackoverflow.com/q/47943399", "47943399")</f>
        <v/>
      </c>
      <c r="B145" t="n">
        <v>0.5293565454855778</v>
      </c>
    </row>
    <row r="146">
      <c r="A146">
        <f>HYPERLINK("https://stackoverflow.com/q/48026832", "48026832")</f>
        <v/>
      </c>
      <c r="B146" t="n">
        <v>0.4571336286452565</v>
      </c>
    </row>
    <row r="147">
      <c r="A147">
        <f>HYPERLINK("https://stackoverflow.com/q/48054534", "48054534")</f>
        <v/>
      </c>
      <c r="B147" t="n">
        <v>0.6707447142229751</v>
      </c>
    </row>
    <row r="148">
      <c r="A148">
        <f>HYPERLINK("https://stackoverflow.com/q/48267239", "48267239")</f>
        <v/>
      </c>
      <c r="B148" t="n">
        <v>0.3950751403222886</v>
      </c>
    </row>
    <row r="149">
      <c r="A149">
        <f>HYPERLINK("https://stackoverflow.com/q/48287957", "48287957")</f>
        <v/>
      </c>
      <c r="B149" t="n">
        <v>0.3267910767910768</v>
      </c>
    </row>
    <row r="150">
      <c r="A150">
        <f>HYPERLINK("https://stackoverflow.com/q/48291882", "48291882")</f>
        <v/>
      </c>
      <c r="B150" t="n">
        <v>0.3966375504837043</v>
      </c>
    </row>
    <row r="151">
      <c r="A151">
        <f>HYPERLINK("https://stackoverflow.com/q/48383905", "48383905")</f>
        <v/>
      </c>
      <c r="B151" t="n">
        <v>0.5651584477207253</v>
      </c>
    </row>
    <row r="152">
      <c r="A152">
        <f>HYPERLINK("https://stackoverflow.com/q/48385134", "48385134")</f>
        <v/>
      </c>
      <c r="B152" t="n">
        <v>0.3073365829271342</v>
      </c>
    </row>
    <row r="153">
      <c r="A153">
        <f>HYPERLINK("https://stackoverflow.com/q/48392222", "48392222")</f>
        <v/>
      </c>
      <c r="B153" t="n">
        <v>0.4705645971468756</v>
      </c>
    </row>
    <row r="154">
      <c r="A154">
        <f>HYPERLINK("https://stackoverflow.com/q/48413268", "48413268")</f>
        <v/>
      </c>
      <c r="B154" t="n">
        <v>0.4001507493127605</v>
      </c>
    </row>
    <row r="155">
      <c r="A155">
        <f>HYPERLINK("https://stackoverflow.com/q/48482803", "48482803")</f>
        <v/>
      </c>
      <c r="B155" t="n">
        <v>0.4555531970093634</v>
      </c>
    </row>
    <row r="156">
      <c r="A156">
        <f>HYPERLINK("https://stackoverflow.com/q/48591858", "48591858")</f>
        <v/>
      </c>
      <c r="B156" t="n">
        <v>0.3376362593230063</v>
      </c>
    </row>
    <row r="157">
      <c r="A157">
        <f>HYPERLINK("https://stackoverflow.com/q/48651904", "48651904")</f>
        <v/>
      </c>
      <c r="B157" t="n">
        <v>0.4604968164290197</v>
      </c>
    </row>
    <row r="158">
      <c r="A158">
        <f>HYPERLINK("https://stackoverflow.com/q/48736701", "48736701")</f>
        <v/>
      </c>
      <c r="B158" t="n">
        <v>0.656936638638377</v>
      </c>
    </row>
    <row r="159">
      <c r="A159">
        <f>HYPERLINK("https://stackoverflow.com/q/48791497", "48791497")</f>
        <v/>
      </c>
      <c r="B159" t="n">
        <v>0.3714059763881827</v>
      </c>
    </row>
    <row r="160">
      <c r="A160">
        <f>HYPERLINK("https://stackoverflow.com/q/48805877", "48805877")</f>
        <v/>
      </c>
      <c r="B160" t="n">
        <v>0.5468655816757082</v>
      </c>
    </row>
    <row r="161">
      <c r="A161">
        <f>HYPERLINK("https://stackoverflow.com/q/48926866", "48926866")</f>
        <v/>
      </c>
      <c r="B161" t="n">
        <v>0.6757988951821551</v>
      </c>
    </row>
    <row r="162">
      <c r="A162">
        <f>HYPERLINK("https://stackoverflow.com/q/48933290", "48933290")</f>
        <v/>
      </c>
      <c r="B162" t="n">
        <v>0.3895046524356869</v>
      </c>
    </row>
    <row r="163">
      <c r="A163">
        <f>HYPERLINK("https://stackoverflow.com/q/48997601", "48997601")</f>
        <v/>
      </c>
      <c r="B163" t="n">
        <v>0.4061536146844203</v>
      </c>
    </row>
    <row r="164">
      <c r="A164">
        <f>HYPERLINK("https://stackoverflow.com/q/49138059", "49138059")</f>
        <v/>
      </c>
      <c r="B164" t="n">
        <v>0.402605017380743</v>
      </c>
    </row>
    <row r="165">
      <c r="A165">
        <f>HYPERLINK("https://stackoverflow.com/q/49164897", "49164897")</f>
        <v/>
      </c>
      <c r="B165" t="n">
        <v>0.4938100374993579</v>
      </c>
    </row>
    <row r="166">
      <c r="A166">
        <f>HYPERLINK("https://stackoverflow.com/q/49172417", "49172417")</f>
        <v/>
      </c>
      <c r="B166" t="n">
        <v>0.6010190084264159</v>
      </c>
    </row>
    <row r="167">
      <c r="A167">
        <f>HYPERLINK("https://stackoverflow.com/q/49200336", "49200336")</f>
        <v/>
      </c>
      <c r="B167" t="n">
        <v>0.3873015873015874</v>
      </c>
    </row>
    <row r="168">
      <c r="A168">
        <f>HYPERLINK("https://stackoverflow.com/q/49223721", "49223721")</f>
        <v/>
      </c>
      <c r="B168" t="n">
        <v>0.5518136278592553</v>
      </c>
    </row>
    <row r="169">
      <c r="A169">
        <f>HYPERLINK("https://stackoverflow.com/q/49249899", "49249899")</f>
        <v/>
      </c>
      <c r="B169" t="n">
        <v>0.3205221174764322</v>
      </c>
    </row>
    <row r="170">
      <c r="A170">
        <f>HYPERLINK("https://stackoverflow.com/q/49301986", "49301986")</f>
        <v/>
      </c>
      <c r="B170" t="n">
        <v>0.3051098064796695</v>
      </c>
    </row>
    <row r="171">
      <c r="A171">
        <f>HYPERLINK("https://stackoverflow.com/q/49409218", "49409218")</f>
        <v/>
      </c>
      <c r="B171" t="n">
        <v>0.358570764428505</v>
      </c>
    </row>
    <row r="172">
      <c r="A172">
        <f>HYPERLINK("https://stackoverflow.com/q/49447462", "49447462")</f>
        <v/>
      </c>
      <c r="B172" t="n">
        <v>0.5147771800491466</v>
      </c>
    </row>
    <row r="173">
      <c r="A173">
        <f>HYPERLINK("https://stackoverflow.com/q/49528679", "49528679")</f>
        <v/>
      </c>
      <c r="B173" t="n">
        <v>0.5657468661223355</v>
      </c>
    </row>
    <row r="174">
      <c r="A174">
        <f>HYPERLINK("https://stackoverflow.com/q/49544718", "49544718")</f>
        <v/>
      </c>
      <c r="B174" t="n">
        <v>0.4748755517986287</v>
      </c>
    </row>
    <row r="175">
      <c r="A175">
        <f>HYPERLINK("https://stackoverflow.com/q/49580441", "49580441")</f>
        <v/>
      </c>
      <c r="B175" t="n">
        <v>0.5495335561125034</v>
      </c>
    </row>
    <row r="176">
      <c r="A176">
        <f>HYPERLINK("https://stackoverflow.com/q/49738995", "49738995")</f>
        <v/>
      </c>
      <c r="B176" t="n">
        <v>0.5143636186580972</v>
      </c>
    </row>
    <row r="177">
      <c r="A177">
        <f>HYPERLINK("https://stackoverflow.com/q/49809115", "49809115")</f>
        <v/>
      </c>
      <c r="B177" t="n">
        <v>0.535985210684006</v>
      </c>
    </row>
    <row r="178">
      <c r="A178">
        <f>HYPERLINK("https://stackoverflow.com/q/49897894", "49897894")</f>
        <v/>
      </c>
      <c r="B178" t="n">
        <v>0.6418187212579737</v>
      </c>
    </row>
    <row r="179">
      <c r="A179">
        <f>HYPERLINK("https://stackoverflow.com/q/49914445", "49914445")</f>
        <v/>
      </c>
      <c r="B179" t="n">
        <v>0.3366702741702742</v>
      </c>
    </row>
    <row r="180">
      <c r="A180">
        <f>HYPERLINK("https://stackoverflow.com/q/49928032", "49928032")</f>
        <v/>
      </c>
      <c r="B180" t="n">
        <v>0.4713893787967862</v>
      </c>
    </row>
    <row r="181">
      <c r="A181">
        <f>HYPERLINK("https://stackoverflow.com/q/49933936", "49933936")</f>
        <v/>
      </c>
      <c r="B181" t="n">
        <v>0.4230295566502463</v>
      </c>
    </row>
    <row r="182">
      <c r="A182">
        <f>HYPERLINK("https://stackoverflow.com/q/49956884", "49956884")</f>
        <v/>
      </c>
      <c r="B182" t="n">
        <v>0.3492930869980051</v>
      </c>
    </row>
    <row r="183">
      <c r="A183">
        <f>HYPERLINK("https://stackoverflow.com/q/49957580", "49957580")</f>
        <v/>
      </c>
      <c r="B183" t="n">
        <v>0.5304277643260694</v>
      </c>
    </row>
    <row r="184">
      <c r="A184">
        <f>HYPERLINK("https://stackoverflow.com/q/49986234", "49986234")</f>
        <v/>
      </c>
      <c r="B184" t="n">
        <v>0.5229741019214704</v>
      </c>
    </row>
    <row r="185">
      <c r="A185">
        <f>HYPERLINK("https://stackoverflow.com/q/50005890", "50005890")</f>
        <v/>
      </c>
      <c r="B185" t="n">
        <v>0.5548199077610843</v>
      </c>
    </row>
    <row r="186">
      <c r="A186">
        <f>HYPERLINK("https://stackoverflow.com/q/50013399", "50013399")</f>
        <v/>
      </c>
      <c r="B186" t="n">
        <v>0.7893341076267905</v>
      </c>
    </row>
    <row r="187">
      <c r="A187">
        <f>HYPERLINK("https://stackoverflow.com/q/50038246", "50038246")</f>
        <v/>
      </c>
      <c r="B187" t="n">
        <v>0.3110756406845793</v>
      </c>
    </row>
    <row r="188">
      <c r="A188">
        <f>HYPERLINK("https://stackoverflow.com/q/50104914", "50104914")</f>
        <v/>
      </c>
      <c r="B188" t="n">
        <v>0.4977526324060978</v>
      </c>
    </row>
    <row r="189">
      <c r="A189">
        <f>HYPERLINK("https://stackoverflow.com/q/50197317", "50197317")</f>
        <v/>
      </c>
      <c r="B189" t="n">
        <v>0.683342455756249</v>
      </c>
    </row>
    <row r="190">
      <c r="A190">
        <f>HYPERLINK("https://stackoverflow.com/q/50326783", "50326783")</f>
        <v/>
      </c>
      <c r="B190" t="n">
        <v>0.3170506912442397</v>
      </c>
    </row>
    <row r="191">
      <c r="A191">
        <f>HYPERLINK("https://stackoverflow.com/q/50454105", "50454105")</f>
        <v/>
      </c>
      <c r="B191" t="n">
        <v>0.437393414666142</v>
      </c>
    </row>
    <row r="192">
      <c r="A192">
        <f>HYPERLINK("https://stackoverflow.com/q/50470391", "50470391")</f>
        <v/>
      </c>
      <c r="B192" t="n">
        <v>0.3047956771361027</v>
      </c>
    </row>
    <row r="193">
      <c r="A193">
        <f>HYPERLINK("https://stackoverflow.com/q/50506366", "50506366")</f>
        <v/>
      </c>
      <c r="B193" t="n">
        <v>0.5589468230417786</v>
      </c>
    </row>
    <row r="194">
      <c r="A194">
        <f>HYPERLINK("https://stackoverflow.com/q/50529981", "50529981")</f>
        <v/>
      </c>
      <c r="B194" t="n">
        <v>0.7757214482105311</v>
      </c>
    </row>
    <row r="195">
      <c r="A195">
        <f>HYPERLINK("https://stackoverflow.com/q/50582355", "50582355")</f>
        <v/>
      </c>
      <c r="B195" t="n">
        <v>0.5885480260480261</v>
      </c>
    </row>
    <row r="196">
      <c r="A196">
        <f>HYPERLINK("https://stackoverflow.com/q/50624609", "50624609")</f>
        <v/>
      </c>
      <c r="B196" t="n">
        <v>0.5409126984126984</v>
      </c>
    </row>
    <row r="197">
      <c r="A197">
        <f>HYPERLINK("https://stackoverflow.com/q/50627461", "50627461")</f>
        <v/>
      </c>
      <c r="B197" t="n">
        <v>0.3193172568172569</v>
      </c>
    </row>
    <row r="198">
      <c r="A198">
        <f>HYPERLINK("https://stackoverflow.com/q/50629028", "50629028")</f>
        <v/>
      </c>
      <c r="B198" t="n">
        <v>0.433387779034217</v>
      </c>
    </row>
    <row r="199">
      <c r="A199">
        <f>HYPERLINK("https://stackoverflow.com/q/50632954", "50632954")</f>
        <v/>
      </c>
      <c r="B199" t="n">
        <v>0.6799807150274439</v>
      </c>
    </row>
    <row r="200">
      <c r="A200">
        <f>HYPERLINK("https://stackoverflow.com/q/50764255", "50764255")</f>
        <v/>
      </c>
      <c r="B200" t="n">
        <v>0.6736217784604882</v>
      </c>
    </row>
    <row r="201">
      <c r="A201">
        <f>HYPERLINK("https://stackoverflow.com/q/50865772", "50865772")</f>
        <v/>
      </c>
      <c r="B201" t="n">
        <v>0.3100631838495916</v>
      </c>
    </row>
    <row r="202">
      <c r="A202">
        <f>HYPERLINK("https://stackoverflow.com/q/50877919", "50877919")</f>
        <v/>
      </c>
      <c r="B202" t="n">
        <v>0.6443806041612258</v>
      </c>
    </row>
    <row r="203">
      <c r="A203">
        <f>HYPERLINK("https://stackoverflow.com/q/50882936", "50882936")</f>
        <v/>
      </c>
      <c r="B203" t="n">
        <v>0.4436631301916276</v>
      </c>
    </row>
    <row r="204">
      <c r="A204">
        <f>HYPERLINK("https://stackoverflow.com/q/50932709", "50932709")</f>
        <v/>
      </c>
      <c r="B204" t="n">
        <v>0.648500264086954</v>
      </c>
    </row>
    <row r="205">
      <c r="A205">
        <f>HYPERLINK("https://stackoverflow.com/q/51016243", "51016243")</f>
        <v/>
      </c>
      <c r="B205" t="n">
        <v>0.384283754654125</v>
      </c>
    </row>
    <row r="206">
      <c r="A206">
        <f>HYPERLINK("https://stackoverflow.com/q/51018281", "51018281")</f>
        <v/>
      </c>
      <c r="B206" t="n">
        <v>0.5203305066318765</v>
      </c>
    </row>
    <row r="207">
      <c r="A207">
        <f>HYPERLINK("https://stackoverflow.com/q/51028474", "51028474")</f>
        <v/>
      </c>
      <c r="B207" t="n">
        <v>0.2621100164203613</v>
      </c>
    </row>
    <row r="208">
      <c r="A208">
        <f>HYPERLINK("https://stackoverflow.com/q/51044647", "51044647")</f>
        <v/>
      </c>
      <c r="B208" t="n">
        <v>0.5297719764724841</v>
      </c>
    </row>
    <row r="209">
      <c r="A209">
        <f>HYPERLINK("https://stackoverflow.com/q/51077496", "51077496")</f>
        <v/>
      </c>
      <c r="B209" t="n">
        <v>0.5738131367873401</v>
      </c>
    </row>
    <row r="210">
      <c r="A210">
        <f>HYPERLINK("https://stackoverflow.com/q/51086790", "51086790")</f>
        <v/>
      </c>
      <c r="B210" t="n">
        <v>0.5584635889979402</v>
      </c>
    </row>
    <row r="211">
      <c r="A211">
        <f>HYPERLINK("https://stackoverflow.com/q/51105421", "51105421")</f>
        <v/>
      </c>
      <c r="B211" t="n">
        <v>0.4364708500222519</v>
      </c>
    </row>
    <row r="212">
      <c r="A212">
        <f>HYPERLINK("https://stackoverflow.com/q/51175074", "51175074")</f>
        <v/>
      </c>
      <c r="B212" t="n">
        <v>0.507192965441438</v>
      </c>
    </row>
    <row r="213">
      <c r="A213">
        <f>HYPERLINK("https://stackoverflow.com/q/51208243", "51208243")</f>
        <v/>
      </c>
      <c r="B213" t="n">
        <v>0.5763004871915763</v>
      </c>
    </row>
    <row r="214">
      <c r="A214">
        <f>HYPERLINK("https://stackoverflow.com/q/51230134", "51230134")</f>
        <v/>
      </c>
      <c r="B214" t="n">
        <v>0.7852581645685094</v>
      </c>
    </row>
    <row r="215">
      <c r="A215">
        <f>HYPERLINK("https://stackoverflow.com/q/51282275", "51282275")</f>
        <v/>
      </c>
      <c r="B215" t="n">
        <v>0.556998556998557</v>
      </c>
    </row>
    <row r="216">
      <c r="A216">
        <f>HYPERLINK("https://stackoverflow.com/q/51306484", "51306484")</f>
        <v/>
      </c>
      <c r="B216" t="n">
        <v>0.5522939769515113</v>
      </c>
    </row>
    <row r="217">
      <c r="A217">
        <f>HYPERLINK("https://stackoverflow.com/q/51364575", "51364575")</f>
        <v/>
      </c>
      <c r="B217" t="n">
        <v>0.4354497354497356</v>
      </c>
    </row>
    <row r="218">
      <c r="A218">
        <f>HYPERLINK("https://stackoverflow.com/q/51383918", "51383918")</f>
        <v/>
      </c>
      <c r="B218" t="n">
        <v>0.5642882827348846</v>
      </c>
    </row>
    <row r="219">
      <c r="A219">
        <f>HYPERLINK("https://stackoverflow.com/q/51529636", "51529636")</f>
        <v/>
      </c>
      <c r="B219" t="n">
        <v>0.7169767169767169</v>
      </c>
    </row>
    <row r="220">
      <c r="A220">
        <f>HYPERLINK("https://stackoverflow.com/q/51542863", "51542863")</f>
        <v/>
      </c>
      <c r="B220" t="n">
        <v>0.5281999324552517</v>
      </c>
    </row>
    <row r="221">
      <c r="A221">
        <f>HYPERLINK("https://stackoverflow.com/q/51572657", "51572657")</f>
        <v/>
      </c>
      <c r="B221" t="n">
        <v>0.5744010463111587</v>
      </c>
    </row>
    <row r="222">
      <c r="A222">
        <f>HYPERLINK("https://stackoverflow.com/q/51624741", "51624741")</f>
        <v/>
      </c>
      <c r="B222" t="n">
        <v>0.453909620136533</v>
      </c>
    </row>
    <row r="223">
      <c r="A223">
        <f>HYPERLINK("https://stackoverflow.com/q/51652025", "51652025")</f>
        <v/>
      </c>
      <c r="B223" t="n">
        <v>0.3985389610389611</v>
      </c>
    </row>
    <row r="224">
      <c r="A224">
        <f>HYPERLINK("https://stackoverflow.com/q/51685009", "51685009")</f>
        <v/>
      </c>
      <c r="B224" t="n">
        <v>0.7937033533060024</v>
      </c>
    </row>
    <row r="225">
      <c r="A225">
        <f>HYPERLINK("https://stackoverflow.com/q/51865071", "51865071")</f>
        <v/>
      </c>
      <c r="B225" t="n">
        <v>0.4621886695057427</v>
      </c>
    </row>
    <row r="226">
      <c r="A226">
        <f>HYPERLINK("https://stackoverflow.com/q/51881224", "51881224")</f>
        <v/>
      </c>
      <c r="B226" t="n">
        <v>0.6760663296976146</v>
      </c>
    </row>
    <row r="227">
      <c r="A227">
        <f>HYPERLINK("https://stackoverflow.com/q/51999779", "51999779")</f>
        <v/>
      </c>
      <c r="B227" t="n">
        <v>0.3231117008206791</v>
      </c>
    </row>
    <row r="228">
      <c r="A228">
        <f>HYPERLINK("https://stackoverflow.com/q/52016220", "52016220")</f>
        <v/>
      </c>
      <c r="B228" t="n">
        <v>0.3877954144620812</v>
      </c>
    </row>
    <row r="229">
      <c r="A229">
        <f>HYPERLINK("https://stackoverflow.com/q/52045267", "52045267")</f>
        <v/>
      </c>
      <c r="B229" t="n">
        <v>0.7305896717661423</v>
      </c>
    </row>
    <row r="230">
      <c r="A230">
        <f>HYPERLINK("https://stackoverflow.com/q/52126309", "52126309")</f>
        <v/>
      </c>
      <c r="B230" t="n">
        <v>0.4972494412927626</v>
      </c>
    </row>
    <row r="231">
      <c r="A231">
        <f>HYPERLINK("https://stackoverflow.com/q/52133532", "52133532")</f>
        <v/>
      </c>
      <c r="B231" t="n">
        <v>0.324976348155156</v>
      </c>
    </row>
    <row r="232">
      <c r="A232">
        <f>HYPERLINK("https://stackoverflow.com/q/52154790", "52154790")</f>
        <v/>
      </c>
      <c r="B232" t="n">
        <v>0.374311148791861</v>
      </c>
    </row>
    <row r="233">
      <c r="A233">
        <f>HYPERLINK("https://stackoverflow.com/q/52187749", "52187749")</f>
        <v/>
      </c>
      <c r="B233" t="n">
        <v>0.4331441185745822</v>
      </c>
    </row>
    <row r="234">
      <c r="A234">
        <f>HYPERLINK("https://stackoverflow.com/q/52194258", "52194258")</f>
        <v/>
      </c>
      <c r="B234" t="n">
        <v>0.3803465406518842</v>
      </c>
    </row>
    <row r="235">
      <c r="A235">
        <f>HYPERLINK("https://stackoverflow.com/q/52215513", "52215513")</f>
        <v/>
      </c>
      <c r="B235" t="n">
        <v>0.4496142816753503</v>
      </c>
    </row>
    <row r="236">
      <c r="A236">
        <f>HYPERLINK("https://stackoverflow.com/q/52260506", "52260506")</f>
        <v/>
      </c>
      <c r="B236" t="n">
        <v>0.2772132562927542</v>
      </c>
    </row>
    <row r="237">
      <c r="A237">
        <f>HYPERLINK("https://stackoverflow.com/q/52288990", "52288990")</f>
        <v/>
      </c>
      <c r="B237" t="n">
        <v>0.4176915799432356</v>
      </c>
    </row>
    <row r="238">
      <c r="A238">
        <f>HYPERLINK("https://stackoverflow.com/q/52363765", "52363765")</f>
        <v/>
      </c>
      <c r="B238" t="n">
        <v>0.416277622159975</v>
      </c>
    </row>
    <row r="239">
      <c r="A239">
        <f>HYPERLINK("https://stackoverflow.com/q/52370474", "52370474")</f>
        <v/>
      </c>
      <c r="B239" t="n">
        <v>0.5535325241207594</v>
      </c>
    </row>
    <row r="240">
      <c r="A240">
        <f>HYPERLINK("https://stackoverflow.com/q/52406753", "52406753")</f>
        <v/>
      </c>
      <c r="B240" t="n">
        <v>0.4096195949644225</v>
      </c>
    </row>
    <row r="241">
      <c r="A241">
        <f>HYPERLINK("https://stackoverflow.com/q/52424944", "52424944")</f>
        <v/>
      </c>
      <c r="B241" t="n">
        <v>0.3705663335292965</v>
      </c>
    </row>
    <row r="242">
      <c r="A242">
        <f>HYPERLINK("https://stackoverflow.com/q/52441440", "52441440")</f>
        <v/>
      </c>
      <c r="B242" t="n">
        <v>0.2505388986870469</v>
      </c>
    </row>
    <row r="243">
      <c r="A243">
        <f>HYPERLINK("https://stackoverflow.com/q/52480985", "52480985")</f>
        <v/>
      </c>
      <c r="B243" t="n">
        <v>0.289220373557723</v>
      </c>
    </row>
    <row r="244">
      <c r="A244">
        <f>HYPERLINK("https://stackoverflow.com/q/52497823", "52497823")</f>
        <v/>
      </c>
      <c r="B244" t="n">
        <v>0.4917618670587792</v>
      </c>
    </row>
    <row r="245">
      <c r="A245">
        <f>HYPERLINK("https://stackoverflow.com/q/52518944", "52518944")</f>
        <v/>
      </c>
      <c r="B245" t="n">
        <v>0.4786904761904762</v>
      </c>
    </row>
    <row r="246">
      <c r="A246">
        <f>HYPERLINK("https://stackoverflow.com/q/52544025", "52544025")</f>
        <v/>
      </c>
      <c r="B246" t="n">
        <v>0.3722313446451377</v>
      </c>
    </row>
    <row r="247">
      <c r="A247">
        <f>HYPERLINK("https://stackoverflow.com/q/52605791", "52605791")</f>
        <v/>
      </c>
      <c r="B247" t="n">
        <v>0.3656657033965741</v>
      </c>
    </row>
    <row r="248">
      <c r="A248">
        <f>HYPERLINK("https://stackoverflow.com/q/52642674", "52642674")</f>
        <v/>
      </c>
      <c r="B248" t="n">
        <v>0.3215839123312432</v>
      </c>
    </row>
    <row r="249">
      <c r="A249">
        <f>HYPERLINK("https://stackoverflow.com/q/52719697", "52719697")</f>
        <v/>
      </c>
      <c r="B249" t="n">
        <v>0.3911663216011042</v>
      </c>
    </row>
    <row r="250">
      <c r="A250">
        <f>HYPERLINK("https://stackoverflow.com/q/52733497", "52733497")</f>
        <v/>
      </c>
      <c r="B250" t="n">
        <v>0.3988896905563572</v>
      </c>
    </row>
    <row r="251">
      <c r="A251">
        <f>HYPERLINK("https://stackoverflow.com/q/52772128", "52772128")</f>
        <v/>
      </c>
      <c r="B251" t="n">
        <v>0.3660249915569065</v>
      </c>
    </row>
    <row r="252">
      <c r="A252">
        <f>HYPERLINK("https://stackoverflow.com/q/52776119", "52776119")</f>
        <v/>
      </c>
      <c r="B252" t="n">
        <v>0.7426181942310974</v>
      </c>
    </row>
    <row r="253">
      <c r="A253">
        <f>HYPERLINK("https://stackoverflow.com/q/52814608", "52814608")</f>
        <v/>
      </c>
      <c r="B253" t="n">
        <v>0.4146440577782703</v>
      </c>
    </row>
    <row r="254">
      <c r="A254">
        <f>HYPERLINK("https://stackoverflow.com/q/52840363", "52840363")</f>
        <v/>
      </c>
      <c r="B254" t="n">
        <v>0.3051690985182672</v>
      </c>
    </row>
    <row r="255">
      <c r="A255">
        <f>HYPERLINK("https://stackoverflow.com/q/52923228", "52923228")</f>
        <v/>
      </c>
      <c r="B255" t="n">
        <v>0.2872782935676018</v>
      </c>
    </row>
    <row r="256">
      <c r="A256">
        <f>HYPERLINK("https://stackoverflow.com/q/53008138", "53008138")</f>
        <v/>
      </c>
      <c r="B256" t="n">
        <v>0.6159435626102292</v>
      </c>
    </row>
    <row r="257">
      <c r="A257">
        <f>HYPERLINK("https://stackoverflow.com/q/53110268", "53110268")</f>
        <v/>
      </c>
      <c r="B257" t="n">
        <v>0.5578204552261157</v>
      </c>
    </row>
    <row r="258">
      <c r="A258">
        <f>HYPERLINK("https://stackoverflow.com/q/53173969", "53173969")</f>
        <v/>
      </c>
      <c r="B258" t="n">
        <v>0.3926197259530593</v>
      </c>
    </row>
    <row r="259">
      <c r="A259">
        <f>HYPERLINK("https://stackoverflow.com/q/53208833", "53208833")</f>
        <v/>
      </c>
      <c r="B259" t="n">
        <v>0.3455797329969515</v>
      </c>
    </row>
    <row r="260">
      <c r="A260">
        <f>HYPERLINK("https://stackoverflow.com/q/53260499", "53260499")</f>
        <v/>
      </c>
      <c r="B260" t="n">
        <v>0.4164359542266519</v>
      </c>
    </row>
    <row r="261">
      <c r="A261">
        <f>HYPERLINK("https://stackoverflow.com/q/53267924", "53267924")</f>
        <v/>
      </c>
      <c r="B261" t="n">
        <v>0.5110304008609093</v>
      </c>
    </row>
    <row r="262">
      <c r="A262">
        <f>HYPERLINK("https://stackoverflow.com/q/53279941", "53279941")</f>
        <v/>
      </c>
      <c r="B262" t="n">
        <v>0.3962096332785988</v>
      </c>
    </row>
    <row r="263">
      <c r="A263">
        <f>HYPERLINK("https://stackoverflow.com/q/53305663", "53305663")</f>
        <v/>
      </c>
      <c r="B263" t="n">
        <v>0.5632433410211188</v>
      </c>
    </row>
    <row r="264">
      <c r="A264">
        <f>HYPERLINK("https://stackoverflow.com/q/53326262", "53326262")</f>
        <v/>
      </c>
      <c r="B264" t="n">
        <v>0.6188805346700083</v>
      </c>
    </row>
    <row r="265">
      <c r="A265">
        <f>HYPERLINK("https://stackoverflow.com/q/53344801", "53344801")</f>
        <v/>
      </c>
      <c r="B265" t="n">
        <v>0.6236365004137515</v>
      </c>
    </row>
    <row r="266">
      <c r="A266">
        <f>HYPERLINK("https://stackoverflow.com/q/53487133", "53487133")</f>
        <v/>
      </c>
      <c r="B266" t="n">
        <v>0.3746373101211811</v>
      </c>
    </row>
    <row r="267">
      <c r="A267">
        <f>HYPERLINK("https://stackoverflow.com/q/53513775", "53513775")</f>
        <v/>
      </c>
      <c r="B267" t="n">
        <v>0.5393068469991547</v>
      </c>
    </row>
    <row r="268">
      <c r="A268">
        <f>HYPERLINK("https://stackoverflow.com/q/53571219", "53571219")</f>
        <v/>
      </c>
      <c r="B268" t="n">
        <v>0.6379344986939923</v>
      </c>
    </row>
    <row r="269">
      <c r="A269">
        <f>HYPERLINK("https://stackoverflow.com/q/53577204", "53577204")</f>
        <v/>
      </c>
      <c r="B269" t="n">
        <v>0.3881879437434993</v>
      </c>
    </row>
    <row r="270">
      <c r="A270">
        <f>HYPERLINK("https://stackoverflow.com/q/53582460", "53582460")</f>
        <v/>
      </c>
      <c r="B270" t="n">
        <v>0.6215897817460317</v>
      </c>
    </row>
    <row r="271">
      <c r="A271">
        <f>HYPERLINK("https://stackoverflow.com/q/53623673", "53623673")</f>
        <v/>
      </c>
      <c r="B271" t="n">
        <v>0.2721059289182683</v>
      </c>
    </row>
    <row r="272">
      <c r="A272">
        <f>HYPERLINK("https://stackoverflow.com/q/53662108", "53662108")</f>
        <v/>
      </c>
      <c r="B272" t="n">
        <v>0.6319359652692986</v>
      </c>
    </row>
    <row r="273">
      <c r="A273">
        <f>HYPERLINK("https://stackoverflow.com/q/53743401", "53743401")</f>
        <v/>
      </c>
      <c r="B273" t="n">
        <v>0.5612547689699025</v>
      </c>
    </row>
    <row r="274">
      <c r="A274">
        <f>HYPERLINK("https://stackoverflow.com/q/53748256", "53748256")</f>
        <v/>
      </c>
      <c r="B274" t="n">
        <v>0.4171481702862456</v>
      </c>
    </row>
    <row r="275">
      <c r="A275">
        <f>HYPERLINK("https://stackoverflow.com/q/53755821", "53755821")</f>
        <v/>
      </c>
      <c r="B275" t="n">
        <v>0.5931923043440411</v>
      </c>
    </row>
    <row r="276">
      <c r="A276">
        <f>HYPERLINK("https://stackoverflow.com/q/53821137", "53821137")</f>
        <v/>
      </c>
      <c r="B276" t="n">
        <v>0.5365931607542347</v>
      </c>
    </row>
    <row r="277">
      <c r="A277">
        <f>HYPERLINK("https://stackoverflow.com/q/53826899", "53826899")</f>
        <v/>
      </c>
      <c r="B277" t="n">
        <v>0.5966608385614866</v>
      </c>
    </row>
    <row r="278">
      <c r="A278">
        <f>HYPERLINK("https://stackoverflow.com/q/53930543", "53930543")</f>
        <v/>
      </c>
      <c r="B278" t="n">
        <v>0.2903318903318903</v>
      </c>
    </row>
    <row r="279">
      <c r="A279">
        <f>HYPERLINK("https://stackoverflow.com/q/54011731", "54011731")</f>
        <v/>
      </c>
      <c r="B279" t="n">
        <v>0.4176915799432356</v>
      </c>
    </row>
    <row r="280">
      <c r="A280">
        <f>HYPERLINK("https://stackoverflow.com/q/54042741", "54042741")</f>
        <v/>
      </c>
      <c r="B280" t="n">
        <v>0.2601987835632695</v>
      </c>
    </row>
    <row r="281">
      <c r="A281">
        <f>HYPERLINK("https://stackoverflow.com/q/54045187", "54045187")</f>
        <v/>
      </c>
      <c r="B281" t="n">
        <v>0.5398563318271348</v>
      </c>
    </row>
    <row r="282">
      <c r="A282">
        <f>HYPERLINK("https://stackoverflow.com/q/54114480", "54114480")</f>
        <v/>
      </c>
      <c r="B282" t="n">
        <v>0.5260670194003527</v>
      </c>
    </row>
    <row r="283">
      <c r="A283">
        <f>HYPERLINK("https://stackoverflow.com/q/54138914", "54138914")</f>
        <v/>
      </c>
      <c r="B283" t="n">
        <v>0.3689553340716131</v>
      </c>
    </row>
    <row r="284">
      <c r="A284">
        <f>HYPERLINK("https://stackoverflow.com/q/54235734", "54235734")</f>
        <v/>
      </c>
      <c r="B284" t="n">
        <v>0.4094791865876203</v>
      </c>
    </row>
    <row r="285">
      <c r="A285">
        <f>HYPERLINK("https://stackoverflow.com/q/54248770", "54248770")</f>
        <v/>
      </c>
      <c r="B285" t="n">
        <v>0.7782106782106782</v>
      </c>
    </row>
    <row r="286">
      <c r="A286">
        <f>HYPERLINK("https://stackoverflow.com/q/54271510", "54271510")</f>
        <v/>
      </c>
      <c r="B286" t="n">
        <v>0.4415429254138931</v>
      </c>
    </row>
    <row r="287">
      <c r="A287">
        <f>HYPERLINK("https://stackoverflow.com/q/54316826", "54316826")</f>
        <v/>
      </c>
      <c r="B287" t="n">
        <v>0.6843088112437957</v>
      </c>
    </row>
    <row r="288">
      <c r="A288">
        <f>HYPERLINK("https://stackoverflow.com/q/54321038", "54321038")</f>
        <v/>
      </c>
      <c r="B288" t="n">
        <v>0.5258238659253888</v>
      </c>
    </row>
    <row r="289">
      <c r="A289">
        <f>HYPERLINK("https://stackoverflow.com/q/54350879", "54350879")</f>
        <v/>
      </c>
      <c r="B289" t="n">
        <v>0.4706995201181248</v>
      </c>
    </row>
    <row r="290">
      <c r="A290">
        <f>HYPERLINK("https://stackoverflow.com/q/54373790", "54373790")</f>
        <v/>
      </c>
      <c r="B290" t="n">
        <v>0.4004666454555096</v>
      </c>
    </row>
    <row r="291">
      <c r="A291">
        <f>HYPERLINK("https://stackoverflow.com/q/54392707", "54392707")</f>
        <v/>
      </c>
      <c r="B291" t="n">
        <v>0.7850438501123432</v>
      </c>
    </row>
    <row r="292">
      <c r="A292">
        <f>HYPERLINK("https://stackoverflow.com/q/54396214", "54396214")</f>
        <v/>
      </c>
      <c r="B292" t="n">
        <v>0.570756829377519</v>
      </c>
    </row>
    <row r="293">
      <c r="A293">
        <f>HYPERLINK("https://stackoverflow.com/q/54472908", "54472908")</f>
        <v/>
      </c>
      <c r="B293" t="n">
        <v>0.4780844155844154</v>
      </c>
    </row>
    <row r="294">
      <c r="A294">
        <f>HYPERLINK("https://stackoverflow.com/q/54526634", "54526634")</f>
        <v/>
      </c>
      <c r="B294" t="n">
        <v>0.4063617541878412</v>
      </c>
    </row>
    <row r="295">
      <c r="A295">
        <f>HYPERLINK("https://stackoverflow.com/q/54532079", "54532079")</f>
        <v/>
      </c>
      <c r="B295" t="n">
        <v>0.5337200870195794</v>
      </c>
    </row>
    <row r="296">
      <c r="A296">
        <f>HYPERLINK("https://stackoverflow.com/q/54574451", "54574451")</f>
        <v/>
      </c>
      <c r="B296" t="n">
        <v>0.3842910901734431</v>
      </c>
    </row>
    <row r="297">
      <c r="A297">
        <f>HYPERLINK("https://stackoverflow.com/q/54575273", "54575273")</f>
        <v/>
      </c>
      <c r="B297" t="n">
        <v>0.3437270519121053</v>
      </c>
    </row>
    <row r="298">
      <c r="A298">
        <f>HYPERLINK("https://stackoverflow.com/q/54577431", "54577431")</f>
        <v/>
      </c>
      <c r="B298" t="n">
        <v>0.3124307862679956</v>
      </c>
    </row>
    <row r="299">
      <c r="A299">
        <f>HYPERLINK("https://stackoverflow.com/q/54734086", "54734086")</f>
        <v/>
      </c>
      <c r="B299" t="n">
        <v>0.4008766686590954</v>
      </c>
    </row>
    <row r="300">
      <c r="A300">
        <f>HYPERLINK("https://stackoverflow.com/q/54747323", "54747323")</f>
        <v/>
      </c>
      <c r="B300" t="n">
        <v>0.489504789076829</v>
      </c>
    </row>
    <row r="301">
      <c r="A301">
        <f>HYPERLINK("https://stackoverflow.com/q/54757002", "54757002")</f>
        <v/>
      </c>
      <c r="B301" t="n">
        <v>0.3981762917933131</v>
      </c>
    </row>
    <row r="302">
      <c r="A302">
        <f>HYPERLINK("https://stackoverflow.com/q/54800171", "54800171")</f>
        <v/>
      </c>
      <c r="B302" t="n">
        <v>0.81544237012987</v>
      </c>
    </row>
    <row r="303">
      <c r="A303">
        <f>HYPERLINK("https://stackoverflow.com/q/54902614", "54902614")</f>
        <v/>
      </c>
      <c r="B303" t="n">
        <v>0.4643080496739034</v>
      </c>
    </row>
    <row r="304">
      <c r="A304">
        <f>HYPERLINK("https://stackoverflow.com/q/54937175", "54937175")</f>
        <v/>
      </c>
      <c r="B304" t="n">
        <v>0.4373298838494085</v>
      </c>
    </row>
    <row r="305">
      <c r="A305">
        <f>HYPERLINK("https://stackoverflow.com/q/54987992", "54987992")</f>
        <v/>
      </c>
      <c r="B305" t="n">
        <v>0.4356593790556055</v>
      </c>
    </row>
    <row r="306">
      <c r="A306">
        <f>HYPERLINK("https://stackoverflow.com/q/55005441", "55005441")</f>
        <v/>
      </c>
      <c r="B306" t="n">
        <v>0.445521798462975</v>
      </c>
    </row>
    <row r="307">
      <c r="A307">
        <f>HYPERLINK("https://stackoverflow.com/q/55010103", "55010103")</f>
        <v/>
      </c>
      <c r="B307" t="n">
        <v>0.5222382017684032</v>
      </c>
    </row>
    <row r="308">
      <c r="A308">
        <f>HYPERLINK("https://stackoverflow.com/q/55043215", "55043215")</f>
        <v/>
      </c>
      <c r="B308" t="n">
        <v>0.3898766945977247</v>
      </c>
    </row>
    <row r="309">
      <c r="A309">
        <f>HYPERLINK("https://stackoverflow.com/q/55104440", "55104440")</f>
        <v/>
      </c>
      <c r="B309" t="n">
        <v>0.3976223683336654</v>
      </c>
    </row>
    <row r="310">
      <c r="A310">
        <f>HYPERLINK("https://stackoverflow.com/q/55118699", "55118699")</f>
        <v/>
      </c>
      <c r="B310" t="n">
        <v>0.5535812998499565</v>
      </c>
    </row>
    <row r="311">
      <c r="A311">
        <f>HYPERLINK("https://stackoverflow.com/q/55143718", "55143718")</f>
        <v/>
      </c>
      <c r="B311" t="n">
        <v>0.4713841431398683</v>
      </c>
    </row>
    <row r="312">
      <c r="A312">
        <f>HYPERLINK("https://stackoverflow.com/q/55176954", "55176954")</f>
        <v/>
      </c>
      <c r="B312" t="n">
        <v>0.3639513334944807</v>
      </c>
    </row>
    <row r="313">
      <c r="A313">
        <f>HYPERLINK("https://stackoverflow.com/q/55196502", "55196502")</f>
        <v/>
      </c>
      <c r="B313" t="n">
        <v>0.7231427576255164</v>
      </c>
    </row>
    <row r="314">
      <c r="A314">
        <f>HYPERLINK("https://stackoverflow.com/q/55405120", "55405120")</f>
        <v/>
      </c>
      <c r="B314" t="n">
        <v>0.8072947285910248</v>
      </c>
    </row>
    <row r="315">
      <c r="A315">
        <f>HYPERLINK("https://stackoverflow.com/q/55426906", "55426906")</f>
        <v/>
      </c>
      <c r="B315" t="n">
        <v>0.6319380163872605</v>
      </c>
    </row>
    <row r="316">
      <c r="A316">
        <f>HYPERLINK("https://stackoverflow.com/q/55614851", "55614851")</f>
        <v/>
      </c>
      <c r="B316" t="n">
        <v>0.4887434872167697</v>
      </c>
    </row>
    <row r="317">
      <c r="A317">
        <f>HYPERLINK("https://stackoverflow.com/q/55623926", "55623926")</f>
        <v/>
      </c>
      <c r="B317" t="n">
        <v>0.2920819490586933</v>
      </c>
    </row>
    <row r="318">
      <c r="A318">
        <f>HYPERLINK("https://stackoverflow.com/q/55695608", "55695608")</f>
        <v/>
      </c>
      <c r="B318" t="n">
        <v>0.3447835274460662</v>
      </c>
    </row>
    <row r="319">
      <c r="A319">
        <f>HYPERLINK("https://stackoverflow.com/q/55718762", "55718762")</f>
        <v/>
      </c>
      <c r="B319" t="n">
        <v>0.4048618048618048</v>
      </c>
    </row>
    <row r="320">
      <c r="A320">
        <f>HYPERLINK("https://stackoverflow.com/q/55721339", "55721339")</f>
        <v/>
      </c>
      <c r="B320" t="n">
        <v>0.4832782393758003</v>
      </c>
    </row>
    <row r="321">
      <c r="A321">
        <f>HYPERLINK("https://stackoverflow.com/q/55740306", "55740306")</f>
        <v/>
      </c>
      <c r="B321" t="n">
        <v>0.5470539092830116</v>
      </c>
    </row>
    <row r="322">
      <c r="A322">
        <f>HYPERLINK("https://stackoverflow.com/q/55847405", "55847405")</f>
        <v/>
      </c>
      <c r="B322" t="n">
        <v>0.4936093202126456</v>
      </c>
    </row>
    <row r="323">
      <c r="A323">
        <f>HYPERLINK("https://stackoverflow.com/q/55866962", "55866962")</f>
        <v/>
      </c>
      <c r="B323" t="n">
        <v>0.5296750791078182</v>
      </c>
    </row>
    <row r="324">
      <c r="A324">
        <f>HYPERLINK("https://stackoverflow.com/q/55870883", "55870883")</f>
        <v/>
      </c>
      <c r="B324" t="n">
        <v>0.3671758011380653</v>
      </c>
    </row>
    <row r="325">
      <c r="A325">
        <f>HYPERLINK("https://stackoverflow.com/q/55881794", "55881794")</f>
        <v/>
      </c>
      <c r="B325" t="n">
        <v>0.3943680680082354</v>
      </c>
    </row>
    <row r="326">
      <c r="A326">
        <f>HYPERLINK("https://stackoverflow.com/q/55896200", "55896200")</f>
        <v/>
      </c>
      <c r="B326" t="n">
        <v>0.2919799498746867</v>
      </c>
    </row>
    <row r="327">
      <c r="A327">
        <f>HYPERLINK("https://stackoverflow.com/q/55958319", "55958319")</f>
        <v/>
      </c>
      <c r="B327" t="n">
        <v>0.5586277521761392</v>
      </c>
    </row>
    <row r="328">
      <c r="A328">
        <f>HYPERLINK("https://stackoverflow.com/q/55971394", "55971394")</f>
        <v/>
      </c>
      <c r="B328" t="n">
        <v>0.3954229616880219</v>
      </c>
    </row>
    <row r="329">
      <c r="A329">
        <f>HYPERLINK("https://stackoverflow.com/q/56001929", "56001929")</f>
        <v/>
      </c>
      <c r="B329" t="n">
        <v>0.4501197126895451</v>
      </c>
    </row>
    <row r="330">
      <c r="A330">
        <f>HYPERLINK("https://stackoverflow.com/q/56024475", "56024475")</f>
        <v/>
      </c>
      <c r="B330" t="n">
        <v>0.4056986729117877</v>
      </c>
    </row>
    <row r="331">
      <c r="A331">
        <f>HYPERLINK("https://stackoverflow.com/q/56024780", "56024780")</f>
        <v/>
      </c>
      <c r="B331" t="n">
        <v>0.7238009899300222</v>
      </c>
    </row>
    <row r="332">
      <c r="A332">
        <f>HYPERLINK("https://stackoverflow.com/q/56033799", "56033799")</f>
        <v/>
      </c>
      <c r="B332" t="n">
        <v>0.3072407045009785</v>
      </c>
    </row>
    <row r="333">
      <c r="A333">
        <f>HYPERLINK("https://stackoverflow.com/q/56055688", "56055688")</f>
        <v/>
      </c>
      <c r="B333" t="n">
        <v>0.3559718969555036</v>
      </c>
    </row>
    <row r="334">
      <c r="A334">
        <f>HYPERLINK("https://stackoverflow.com/q/56072556", "56072556")</f>
        <v/>
      </c>
      <c r="B334" t="n">
        <v>0.3924297924297924</v>
      </c>
    </row>
    <row r="335">
      <c r="A335">
        <f>HYPERLINK("https://stackoverflow.com/q/56119353", "56119353")</f>
        <v/>
      </c>
      <c r="B335" t="n">
        <v>0.5078571428571429</v>
      </c>
    </row>
    <row r="336">
      <c r="A336">
        <f>HYPERLINK("https://stackoverflow.com/q/56134883", "56134883")</f>
        <v/>
      </c>
      <c r="B336" t="n">
        <v>0.6245822890559733</v>
      </c>
    </row>
    <row r="337">
      <c r="A337">
        <f>HYPERLINK("https://stackoverflow.com/q/56139909", "56139909")</f>
        <v/>
      </c>
      <c r="B337" t="n">
        <v>0.5305356710585468</v>
      </c>
    </row>
    <row r="338">
      <c r="A338">
        <f>HYPERLINK("https://stackoverflow.com/q/56159484", "56159484")</f>
        <v/>
      </c>
      <c r="B338" t="n">
        <v>0.4705809832023424</v>
      </c>
    </row>
    <row r="339">
      <c r="A339">
        <f>HYPERLINK("https://stackoverflow.com/q/56177386", "56177386")</f>
        <v/>
      </c>
      <c r="B339" t="n">
        <v>0.5827049792812988</v>
      </c>
    </row>
    <row r="340">
      <c r="A340">
        <f>HYPERLINK("https://stackoverflow.com/q/56183981", "56183981")</f>
        <v/>
      </c>
      <c r="B340" t="n">
        <v>0.5080271073421758</v>
      </c>
    </row>
    <row r="341">
      <c r="A341">
        <f>HYPERLINK("https://stackoverflow.com/q/56205989", "56205989")</f>
        <v/>
      </c>
      <c r="B341" t="n">
        <v>0.3537799300511165</v>
      </c>
    </row>
    <row r="342">
      <c r="A342">
        <f>HYPERLINK("https://stackoverflow.com/q/56227348", "56227348")</f>
        <v/>
      </c>
      <c r="B342" t="n">
        <v>0.6339318240957585</v>
      </c>
    </row>
    <row r="343">
      <c r="A343">
        <f>HYPERLINK("https://stackoverflow.com/q/56235510", "56235510")</f>
        <v/>
      </c>
      <c r="B343" t="n">
        <v>0.3081520674113267</v>
      </c>
    </row>
    <row r="344">
      <c r="A344">
        <f>HYPERLINK("https://stackoverflow.com/q/56264549", "56264549")</f>
        <v/>
      </c>
      <c r="B344" t="n">
        <v>0.5600727774640818</v>
      </c>
    </row>
    <row r="345">
      <c r="A345">
        <f>HYPERLINK("https://stackoverflow.com/q/56280365", "56280365")</f>
        <v/>
      </c>
      <c r="B345" t="n">
        <v>0.3220280055627488</v>
      </c>
    </row>
    <row r="346">
      <c r="A346">
        <f>HYPERLINK("https://stackoverflow.com/q/56382577", "56382577")</f>
        <v/>
      </c>
      <c r="B346" t="n">
        <v>0.6999703308114524</v>
      </c>
    </row>
    <row r="347">
      <c r="A347">
        <f>HYPERLINK("https://stackoverflow.com/q/56389333", "56389333")</f>
        <v/>
      </c>
      <c r="B347" t="n">
        <v>0.5166160081053698</v>
      </c>
    </row>
    <row r="348">
      <c r="A348">
        <f>HYPERLINK("https://stackoverflow.com/q/56403311", "56403311")</f>
        <v/>
      </c>
      <c r="B348" t="n">
        <v>0.3503364668413211</v>
      </c>
    </row>
    <row r="349">
      <c r="A349">
        <f>HYPERLINK("https://stackoverflow.com/q/56457283", "56457283")</f>
        <v/>
      </c>
      <c r="B349" t="n">
        <v>0.4794777871700948</v>
      </c>
    </row>
    <row r="350">
      <c r="A350">
        <f>HYPERLINK("https://stackoverflow.com/q/56535605", "56535605")</f>
        <v/>
      </c>
      <c r="B350" t="n">
        <v>0.4784554818529904</v>
      </c>
    </row>
    <row r="351">
      <c r="A351">
        <f>HYPERLINK("https://stackoverflow.com/q/56564515", "56564515")</f>
        <v/>
      </c>
      <c r="B351" t="n">
        <v>0.4215586472118539</v>
      </c>
    </row>
    <row r="352">
      <c r="A352">
        <f>HYPERLINK("https://stackoverflow.com/q/56564738", "56564738")</f>
        <v/>
      </c>
      <c r="B352" t="n">
        <v>0.4818478647399218</v>
      </c>
    </row>
    <row r="353">
      <c r="A353">
        <f>HYPERLINK("https://stackoverflow.com/q/56578710", "56578710")</f>
        <v/>
      </c>
      <c r="B353" t="n">
        <v>0.492530345471522</v>
      </c>
    </row>
    <row r="354">
      <c r="A354">
        <f>HYPERLINK("https://stackoverflow.com/q/56595252", "56595252")</f>
        <v/>
      </c>
      <c r="B354" t="n">
        <v>0.3635778635778636</v>
      </c>
    </row>
    <row r="355">
      <c r="A355">
        <f>HYPERLINK("https://stackoverflow.com/q/56599145", "56599145")</f>
        <v/>
      </c>
      <c r="B355" t="n">
        <v>0.3864570372883911</v>
      </c>
    </row>
    <row r="356">
      <c r="A356">
        <f>HYPERLINK("https://stackoverflow.com/q/56615245", "56615245")</f>
        <v/>
      </c>
      <c r="B356" t="n">
        <v>0.5611883954580584</v>
      </c>
    </row>
    <row r="357">
      <c r="A357">
        <f>HYPERLINK("https://stackoverflow.com/q/56637616", "56637616")</f>
        <v/>
      </c>
      <c r="B357" t="n">
        <v>0.2220397737639117</v>
      </c>
    </row>
    <row r="358">
      <c r="A358">
        <f>HYPERLINK("https://stackoverflow.com/q/56757229", "56757229")</f>
        <v/>
      </c>
      <c r="B358" t="n">
        <v>0.6945032333921224</v>
      </c>
    </row>
    <row r="359">
      <c r="A359">
        <f>HYPERLINK("https://stackoverflow.com/q/56781139", "56781139")</f>
        <v/>
      </c>
      <c r="B359" t="n">
        <v>0.4226459814695108</v>
      </c>
    </row>
    <row r="360">
      <c r="A360">
        <f>HYPERLINK("https://stackoverflow.com/q/56797769", "56797769")</f>
        <v/>
      </c>
      <c r="B360" t="n">
        <v>0.5113488229430259</v>
      </c>
    </row>
    <row r="361">
      <c r="A361">
        <f>HYPERLINK("https://stackoverflow.com/q/56815027", "56815027")</f>
        <v/>
      </c>
      <c r="B361" t="n">
        <v>0.4062903335371238</v>
      </c>
    </row>
    <row r="362">
      <c r="A362">
        <f>HYPERLINK("https://stackoverflow.com/q/56897283", "56897283")</f>
        <v/>
      </c>
      <c r="B362" t="n">
        <v>0.625012025012025</v>
      </c>
    </row>
    <row r="363">
      <c r="A363">
        <f>HYPERLINK("https://stackoverflow.com/q/56953869", "56953869")</f>
        <v/>
      </c>
      <c r="B363" t="n">
        <v>0.5467089947089947</v>
      </c>
    </row>
    <row r="364">
      <c r="A364">
        <f>HYPERLINK("https://stackoverflow.com/q/56991934", "56991934")</f>
        <v/>
      </c>
      <c r="B364" t="n">
        <v>0.5180708180708181</v>
      </c>
    </row>
    <row r="365">
      <c r="A365">
        <f>HYPERLINK("https://stackoverflow.com/q/57007183", "57007183")</f>
        <v/>
      </c>
      <c r="B365" t="n">
        <v>0.4246753246753247</v>
      </c>
    </row>
    <row r="366">
      <c r="A366">
        <f>HYPERLINK("https://stackoverflow.com/q/57016370", "57016370")</f>
        <v/>
      </c>
      <c r="B366" t="n">
        <v>0.6082466703156358</v>
      </c>
    </row>
    <row r="367">
      <c r="A367">
        <f>HYPERLINK("https://stackoverflow.com/q/57062051", "57062051")</f>
        <v/>
      </c>
      <c r="B367" t="n">
        <v>0.7010959524680711</v>
      </c>
    </row>
    <row r="368">
      <c r="A368">
        <f>HYPERLINK("https://stackoverflow.com/q/57133610", "57133610")</f>
        <v/>
      </c>
      <c r="B368" t="n">
        <v>0.5420040045268565</v>
      </c>
    </row>
    <row r="369">
      <c r="A369">
        <f>HYPERLINK("https://stackoverflow.com/q/57143256", "57143256")</f>
        <v/>
      </c>
      <c r="B369" t="n">
        <v>0.3705438459536821</v>
      </c>
    </row>
    <row r="370">
      <c r="A370">
        <f>HYPERLINK("https://stackoverflow.com/q/57191507", "57191507")</f>
        <v/>
      </c>
      <c r="B370" t="n">
        <v>0.2748015873015873</v>
      </c>
    </row>
    <row r="371">
      <c r="A371">
        <f>HYPERLINK("https://stackoverflow.com/q/57193780", "57193780")</f>
        <v/>
      </c>
      <c r="B371" t="n">
        <v>0.6603033195460813</v>
      </c>
    </row>
    <row r="372">
      <c r="A372">
        <f>HYPERLINK("https://stackoverflow.com/q/57205404", "57205404")</f>
        <v/>
      </c>
      <c r="B372" t="n">
        <v>0.3167058965538052</v>
      </c>
    </row>
    <row r="373">
      <c r="A373">
        <f>HYPERLINK("https://stackoverflow.com/q/57205632", "57205632")</f>
        <v/>
      </c>
      <c r="B373" t="n">
        <v>0.4665882814030962</v>
      </c>
    </row>
    <row r="374">
      <c r="A374">
        <f>HYPERLINK("https://stackoverflow.com/q/57235975", "57235975")</f>
        <v/>
      </c>
      <c r="B374" t="n">
        <v>0.4876600102406554</v>
      </c>
    </row>
    <row r="375">
      <c r="A375">
        <f>HYPERLINK("https://stackoverflow.com/q/57250350", "57250350")</f>
        <v/>
      </c>
      <c r="B375" t="n">
        <v>0.5576298701298701</v>
      </c>
    </row>
    <row r="376">
      <c r="A376">
        <f>HYPERLINK("https://stackoverflow.com/q/57315003", "57315003")</f>
        <v/>
      </c>
      <c r="B376" t="n">
        <v>0.5643712214273672</v>
      </c>
    </row>
    <row r="377">
      <c r="A377">
        <f>HYPERLINK("https://stackoverflow.com/q/57325266", "57325266")</f>
        <v/>
      </c>
      <c r="B377" t="n">
        <v>0.611571027618576</v>
      </c>
    </row>
    <row r="378">
      <c r="A378">
        <f>HYPERLINK("https://stackoverflow.com/q/57359844", "57359844")</f>
        <v/>
      </c>
      <c r="B378" t="n">
        <v>0.5935665587406882</v>
      </c>
    </row>
    <row r="379">
      <c r="A379">
        <f>HYPERLINK("https://stackoverflow.com/q/57366982", "57366982")</f>
        <v/>
      </c>
      <c r="B379" t="n">
        <v>0.6119485364089681</v>
      </c>
    </row>
    <row r="380">
      <c r="A380">
        <f>HYPERLINK("https://stackoverflow.com/q/57398849", "57398849")</f>
        <v/>
      </c>
      <c r="B380" t="n">
        <v>0.4047885373388729</v>
      </c>
    </row>
    <row r="381">
      <c r="A381">
        <f>HYPERLINK("https://stackoverflow.com/q/57416596", "57416596")</f>
        <v/>
      </c>
      <c r="B381" t="n">
        <v>0.3971984406767016</v>
      </c>
    </row>
    <row r="382">
      <c r="A382">
        <f>HYPERLINK("https://stackoverflow.com/q/57417867", "57417867")</f>
        <v/>
      </c>
      <c r="B382" t="n">
        <v>0.3690367471189389</v>
      </c>
    </row>
    <row r="383">
      <c r="A383">
        <f>HYPERLINK("https://stackoverflow.com/q/57420814", "57420814")</f>
        <v/>
      </c>
      <c r="B383" t="n">
        <v>0.5405499175990979</v>
      </c>
    </row>
    <row r="384">
      <c r="A384">
        <f>HYPERLINK("https://stackoverflow.com/q/57425460", "57425460")</f>
        <v/>
      </c>
      <c r="B384" t="n">
        <v>0.7017691798941799</v>
      </c>
    </row>
    <row r="385">
      <c r="A385">
        <f>HYPERLINK("https://stackoverflow.com/q/57430121", "57430121")</f>
        <v/>
      </c>
      <c r="B385" t="n">
        <v>0.52821574560705</v>
      </c>
    </row>
    <row r="386">
      <c r="A386">
        <f>HYPERLINK("https://stackoverflow.com/q/57436043", "57436043")</f>
        <v/>
      </c>
      <c r="B386" t="n">
        <v>0.5144620811287478</v>
      </c>
    </row>
    <row r="387">
      <c r="A387">
        <f>HYPERLINK("https://stackoverflow.com/q/57461595", "57461595")</f>
        <v/>
      </c>
      <c r="B387" t="n">
        <v>0.2914014090484679</v>
      </c>
    </row>
    <row r="388">
      <c r="A388">
        <f>HYPERLINK("https://stackoverflow.com/q/57564400", "57564400")</f>
        <v/>
      </c>
      <c r="B388" t="n">
        <v>0.492500364059997</v>
      </c>
    </row>
    <row r="389">
      <c r="A389">
        <f>HYPERLINK("https://stackoverflow.com/q/57579133", "57579133")</f>
        <v/>
      </c>
      <c r="B389" t="n">
        <v>0.4643020445489581</v>
      </c>
    </row>
    <row r="390">
      <c r="A390">
        <f>HYPERLINK("https://stackoverflow.com/q/57584402", "57584402")</f>
        <v/>
      </c>
      <c r="B390" t="n">
        <v>0.4949542730999684</v>
      </c>
    </row>
    <row r="391">
      <c r="A391">
        <f>HYPERLINK("https://stackoverflow.com/q/57602539", "57602539")</f>
        <v/>
      </c>
      <c r="B391" t="n">
        <v>0.6736167159895974</v>
      </c>
    </row>
    <row r="392">
      <c r="A392">
        <f>HYPERLINK("https://stackoverflow.com/q/57607021", "57607021")</f>
        <v/>
      </c>
      <c r="B392" t="n">
        <v>0.4085361552028219</v>
      </c>
    </row>
    <row r="393">
      <c r="A393">
        <f>HYPERLINK("https://stackoverflow.com/q/57617520", "57617520")</f>
        <v/>
      </c>
      <c r="B393" t="n">
        <v>0.2554616828810377</v>
      </c>
    </row>
    <row r="394">
      <c r="A394">
        <f>HYPERLINK("https://stackoverflow.com/q/57677076", "57677076")</f>
        <v/>
      </c>
      <c r="B394" t="n">
        <v>0.611413675929805</v>
      </c>
    </row>
    <row r="395">
      <c r="A395">
        <f>HYPERLINK("https://stackoverflow.com/q/57685832", "57685832")</f>
        <v/>
      </c>
      <c r="B395" t="n">
        <v>0.3520621637776449</v>
      </c>
    </row>
    <row r="396">
      <c r="A396">
        <f>HYPERLINK("https://stackoverflow.com/q/57713713", "57713713")</f>
        <v/>
      </c>
      <c r="B396" t="n">
        <v>0.3879674216752869</v>
      </c>
    </row>
    <row r="397">
      <c r="A397">
        <f>HYPERLINK("https://stackoverflow.com/q/57714229", "57714229")</f>
        <v/>
      </c>
      <c r="B397" t="n">
        <v>0.3409591594644976</v>
      </c>
    </row>
    <row r="398">
      <c r="A398">
        <f>HYPERLINK("https://stackoverflow.com/q/57795979", "57795979")</f>
        <v/>
      </c>
      <c r="B398" t="n">
        <v>0.4870532943158641</v>
      </c>
    </row>
    <row r="399">
      <c r="A399">
        <f>HYPERLINK("https://stackoverflow.com/q/57810829", "57810829")</f>
        <v/>
      </c>
      <c r="B399" t="n">
        <v>0.4238862635809201</v>
      </c>
    </row>
    <row r="400">
      <c r="A400">
        <f>HYPERLINK("https://stackoverflow.com/q/57833839", "57833839")</f>
        <v/>
      </c>
      <c r="B400" t="n">
        <v>0.6613061735012955</v>
      </c>
    </row>
    <row r="401">
      <c r="A401">
        <f>HYPERLINK("https://stackoverflow.com/q/57859250", "57859250")</f>
        <v/>
      </c>
      <c r="B401" t="n">
        <v>0.7571069859205452</v>
      </c>
    </row>
    <row r="402">
      <c r="A402">
        <f>HYPERLINK("https://stackoverflow.com/q/57861623", "57861623")</f>
        <v/>
      </c>
      <c r="B402" t="n">
        <v>0.5377966368065378</v>
      </c>
    </row>
    <row r="403">
      <c r="A403">
        <f>HYPERLINK("https://stackoverflow.com/q/57867919", "57867919")</f>
        <v/>
      </c>
      <c r="B403" t="n">
        <v>0.468138946399816</v>
      </c>
    </row>
    <row r="404">
      <c r="A404">
        <f>HYPERLINK("https://stackoverflow.com/q/57885314", "57885314")</f>
        <v/>
      </c>
      <c r="B404" t="n">
        <v>0.5807793417856312</v>
      </c>
    </row>
    <row r="405">
      <c r="A405">
        <f>HYPERLINK("https://stackoverflow.com/q/57885877", "57885877")</f>
        <v/>
      </c>
      <c r="B405" t="n">
        <v>0.6178826270569391</v>
      </c>
    </row>
    <row r="406">
      <c r="A406">
        <f>HYPERLINK("https://stackoverflow.com/q/57895348", "57895348")</f>
        <v/>
      </c>
      <c r="B406" t="n">
        <v>0.588966173235836</v>
      </c>
    </row>
    <row r="407">
      <c r="A407">
        <f>HYPERLINK("https://stackoverflow.com/q/57897359", "57897359")</f>
        <v/>
      </c>
      <c r="B407" t="n">
        <v>0.4924665178571429</v>
      </c>
    </row>
    <row r="408">
      <c r="A408">
        <f>HYPERLINK("https://stackoverflow.com/q/57927698", "57927698")</f>
        <v/>
      </c>
      <c r="B408" t="n">
        <v>0.3374985928177419</v>
      </c>
    </row>
    <row r="409">
      <c r="A409">
        <f>HYPERLINK("https://stackoverflow.com/q/57928329", "57928329")</f>
        <v/>
      </c>
      <c r="B409" t="n">
        <v>0.7151724749490113</v>
      </c>
    </row>
    <row r="410">
      <c r="A410">
        <f>HYPERLINK("https://stackoverflow.com/q/57941287", "57941287")</f>
        <v/>
      </c>
      <c r="B410" t="n">
        <v>0.4761904761904761</v>
      </c>
    </row>
    <row r="411">
      <c r="A411">
        <f>HYPERLINK("https://stackoverflow.com/q/57944759", "57944759")</f>
        <v/>
      </c>
      <c r="B411" t="n">
        <v>0.3505494505494506</v>
      </c>
    </row>
    <row r="412">
      <c r="A412">
        <f>HYPERLINK("https://stackoverflow.com/q/57996119", "57996119")</f>
        <v/>
      </c>
      <c r="B412" t="n">
        <v>0.3691743691743692</v>
      </c>
    </row>
    <row r="413">
      <c r="A413">
        <f>HYPERLINK("https://stackoverflow.com/q/57996398", "57996398")</f>
        <v/>
      </c>
      <c r="B413" t="n">
        <v>0.5649704326174915</v>
      </c>
    </row>
    <row r="414">
      <c r="A414">
        <f>HYPERLINK("https://stackoverflow.com/q/58025822", "58025822")</f>
        <v/>
      </c>
      <c r="B414" t="n">
        <v>0.8328389279208952</v>
      </c>
    </row>
    <row r="415">
      <c r="A415">
        <f>HYPERLINK("https://stackoverflow.com/q/58039038", "58039038")</f>
        <v/>
      </c>
      <c r="B415" t="n">
        <v>0.5264007811326423</v>
      </c>
    </row>
    <row r="416">
      <c r="A416">
        <f>HYPERLINK("https://stackoverflow.com/q/58124237", "58124237")</f>
        <v/>
      </c>
      <c r="B416" t="n">
        <v>0.3592975651799181</v>
      </c>
    </row>
    <row r="417">
      <c r="A417">
        <f>HYPERLINK("https://stackoverflow.com/q/58148729", "58148729")</f>
        <v/>
      </c>
      <c r="B417" t="n">
        <v>0.4181621214262163</v>
      </c>
    </row>
    <row r="418">
      <c r="A418">
        <f>HYPERLINK("https://stackoverflow.com/q/58174411", "58174411")</f>
        <v/>
      </c>
      <c r="B418" t="n">
        <v>0.7801003818134438</v>
      </c>
    </row>
    <row r="419">
      <c r="A419">
        <f>HYPERLINK("https://stackoverflow.com/q/58177425", "58177425")</f>
        <v/>
      </c>
      <c r="B419" t="n">
        <v>0.4182957393483709</v>
      </c>
    </row>
    <row r="420">
      <c r="A420">
        <f>HYPERLINK("https://stackoverflow.com/q/58182689", "58182689")</f>
        <v/>
      </c>
      <c r="B420" t="n">
        <v>0.5336186909220617</v>
      </c>
    </row>
    <row r="421">
      <c r="A421">
        <f>HYPERLINK("https://stackoverflow.com/q/58200678", "58200678")</f>
        <v/>
      </c>
      <c r="B421" t="n">
        <v>0.7066592261904763</v>
      </c>
    </row>
    <row r="422">
      <c r="A422">
        <f>HYPERLINK("https://stackoverflow.com/q/58218403", "58218403")</f>
        <v/>
      </c>
      <c r="B422" t="n">
        <v>0.8341716968477532</v>
      </c>
    </row>
    <row r="423">
      <c r="A423">
        <f>HYPERLINK("https://stackoverflow.com/q/58232113", "58232113")</f>
        <v/>
      </c>
      <c r="B423" t="n">
        <v>0.361825064753935</v>
      </c>
    </row>
    <row r="424">
      <c r="A424">
        <f>HYPERLINK("https://stackoverflow.com/q/58264615", "58264615")</f>
        <v/>
      </c>
      <c r="B424" t="n">
        <v>0.3963924963924964</v>
      </c>
    </row>
    <row r="425">
      <c r="A425">
        <f>HYPERLINK("https://stackoverflow.com/q/58297072", "58297072")</f>
        <v/>
      </c>
      <c r="B425" t="n">
        <v>0.6648478835978836</v>
      </c>
    </row>
    <row r="426">
      <c r="A426">
        <f>HYPERLINK("https://stackoverflow.com/q/58317425", "58317425")</f>
        <v/>
      </c>
      <c r="B426" t="n">
        <v>0.3720238095238096</v>
      </c>
    </row>
    <row r="427">
      <c r="A427">
        <f>HYPERLINK("https://stackoverflow.com/q/58378119", "58378119")</f>
        <v/>
      </c>
      <c r="B427" t="n">
        <v>0.5988400488400487</v>
      </c>
    </row>
    <row r="428">
      <c r="A428">
        <f>HYPERLINK("https://stackoverflow.com/q/58384749", "58384749")</f>
        <v/>
      </c>
      <c r="B428" t="n">
        <v>0.5188469257434775</v>
      </c>
    </row>
    <row r="429">
      <c r="A429">
        <f>HYPERLINK("https://stackoverflow.com/q/58416280", "58416280")</f>
        <v/>
      </c>
      <c r="B429" t="n">
        <v>0.2915225680588809</v>
      </c>
    </row>
    <row r="430">
      <c r="A430">
        <f>HYPERLINK("https://stackoverflow.com/q/58435535", "58435535")</f>
        <v/>
      </c>
      <c r="B430" t="n">
        <v>0.4687333546393949</v>
      </c>
    </row>
    <row r="431">
      <c r="A431">
        <f>HYPERLINK("https://stackoverflow.com/q/58447864", "58447864")</f>
        <v/>
      </c>
      <c r="B431" t="n">
        <v>0.5836671117044949</v>
      </c>
    </row>
    <row r="432">
      <c r="A432">
        <f>HYPERLINK("https://stackoverflow.com/q/58468165", "58468165")</f>
        <v/>
      </c>
      <c r="B432" t="n">
        <v>0.3625445108334842</v>
      </c>
    </row>
    <row r="433">
      <c r="A433">
        <f>HYPERLINK("https://stackoverflow.com/q/58488958", "58488958")</f>
        <v/>
      </c>
      <c r="B433" t="n">
        <v>0.4025750651137648</v>
      </c>
    </row>
    <row r="434">
      <c r="A434">
        <f>HYPERLINK("https://stackoverflow.com/q/58511291", "58511291")</f>
        <v/>
      </c>
      <c r="B434" t="n">
        <v>0.592117185140441</v>
      </c>
    </row>
    <row r="435">
      <c r="A435">
        <f>HYPERLINK("https://stackoverflow.com/q/58528431", "58528431")</f>
        <v/>
      </c>
      <c r="B435" t="n">
        <v>0.4408643892339544</v>
      </c>
    </row>
    <row r="436">
      <c r="A436">
        <f>HYPERLINK("https://stackoverflow.com/q/58546520", "58546520")</f>
        <v/>
      </c>
      <c r="B436" t="n">
        <v>0.5631107297773965</v>
      </c>
    </row>
    <row r="437">
      <c r="A437">
        <f>HYPERLINK("https://stackoverflow.com/q/58580506", "58580506")</f>
        <v/>
      </c>
      <c r="B437" t="n">
        <v>0.3209785632466045</v>
      </c>
    </row>
    <row r="438">
      <c r="A438">
        <f>HYPERLINK("https://stackoverflow.com/q/58602509", "58602509")</f>
        <v/>
      </c>
      <c r="B438" t="n">
        <v>0.3966375504837043</v>
      </c>
    </row>
    <row r="439">
      <c r="A439">
        <f>HYPERLINK("https://stackoverflow.com/q/58628659", "58628659")</f>
        <v/>
      </c>
      <c r="B439" t="n">
        <v>0.4176046176046176</v>
      </c>
    </row>
    <row r="440">
      <c r="A440">
        <f>HYPERLINK("https://stackoverflow.com/q/58629272", "58629272")</f>
        <v/>
      </c>
      <c r="B440" t="n">
        <v>0.6606711525189787</v>
      </c>
    </row>
    <row r="441">
      <c r="A441">
        <f>HYPERLINK("https://stackoverflow.com/q/58632765", "58632765")</f>
        <v/>
      </c>
      <c r="B441" t="n">
        <v>0.40968720821662</v>
      </c>
    </row>
    <row r="442">
      <c r="A442">
        <f>HYPERLINK("https://stackoverflow.com/q/58646976", "58646976")</f>
        <v/>
      </c>
      <c r="B442" t="n">
        <v>0.4738009899300222</v>
      </c>
    </row>
    <row r="443">
      <c r="A443">
        <f>HYPERLINK("https://stackoverflow.com/q/58647180", "58647180")</f>
        <v/>
      </c>
      <c r="B443" t="n">
        <v>0.3734651093141659</v>
      </c>
    </row>
    <row r="444">
      <c r="A444">
        <f>HYPERLINK("https://stackoverflow.com/q/58649436", "58649436")</f>
        <v/>
      </c>
      <c r="B444" t="n">
        <v>0.7344686218858404</v>
      </c>
    </row>
    <row r="445">
      <c r="A445">
        <f>HYPERLINK("https://stackoverflow.com/q/58701204", "58701204")</f>
        <v/>
      </c>
      <c r="B445" t="n">
        <v>0.3677521409480173</v>
      </c>
    </row>
    <row r="446">
      <c r="A446">
        <f>HYPERLINK("https://stackoverflow.com/q/58712399", "58712399")</f>
        <v/>
      </c>
      <c r="B446" t="n">
        <v>0.221981721981722</v>
      </c>
    </row>
    <row r="447">
      <c r="A447">
        <f>HYPERLINK("https://stackoverflow.com/q/58720305", "58720305")</f>
        <v/>
      </c>
      <c r="B447" t="n">
        <v>0.4162228911013352</v>
      </c>
    </row>
    <row r="448">
      <c r="A448">
        <f>HYPERLINK("https://stackoverflow.com/q/58769667", "58769667")</f>
        <v/>
      </c>
      <c r="B448" t="n">
        <v>0.5172951646940087</v>
      </c>
    </row>
    <row r="449">
      <c r="A449">
        <f>HYPERLINK("https://stackoverflow.com/q/58769776", "58769776")</f>
        <v/>
      </c>
      <c r="B449" t="n">
        <v>0.4281835249577184</v>
      </c>
    </row>
    <row r="450">
      <c r="A450">
        <f>HYPERLINK("https://stackoverflow.com/q/58771272", "58771272")</f>
        <v/>
      </c>
      <c r="B450" t="n">
        <v>0.7012789941469759</v>
      </c>
    </row>
    <row r="451">
      <c r="A451">
        <f>HYPERLINK("https://stackoverflow.com/q/58802352", "58802352")</f>
        <v/>
      </c>
      <c r="B451" t="n">
        <v>0.2982642203132181</v>
      </c>
    </row>
    <row r="452">
      <c r="A452">
        <f>HYPERLINK("https://stackoverflow.com/q/58804457", "58804457")</f>
        <v/>
      </c>
      <c r="B452" t="n">
        <v>0.5116140185447117</v>
      </c>
    </row>
    <row r="453">
      <c r="A453">
        <f>HYPERLINK("https://stackoverflow.com/q/58840472", "58840472")</f>
        <v/>
      </c>
      <c r="B453" t="n">
        <v>0.4208982171067479</v>
      </c>
    </row>
    <row r="454">
      <c r="A454">
        <f>HYPERLINK("https://stackoverflow.com/q/58869893", "58869893")</f>
        <v/>
      </c>
      <c r="B454" t="n">
        <v>0.3068302068302068</v>
      </c>
    </row>
    <row r="455">
      <c r="A455">
        <f>HYPERLINK("https://stackoverflow.com/q/58924846", "58924846")</f>
        <v/>
      </c>
      <c r="B455" t="n">
        <v>0.6314224071505625</v>
      </c>
    </row>
    <row r="456">
      <c r="A456">
        <f>HYPERLINK("https://stackoverflow.com/q/58927482", "58927482")</f>
        <v/>
      </c>
      <c r="B456" t="n">
        <v>0.3793436293436294</v>
      </c>
    </row>
    <row r="457">
      <c r="A457">
        <f>HYPERLINK("https://stackoverflow.com/q/58935331", "58935331")</f>
        <v/>
      </c>
      <c r="B457" t="n">
        <v>0.7010456631309712</v>
      </c>
    </row>
    <row r="458">
      <c r="A458">
        <f>HYPERLINK("https://stackoverflow.com/q/58937485", "58937485")</f>
        <v/>
      </c>
      <c r="B458" t="n">
        <v>0.4585709148815945</v>
      </c>
    </row>
    <row r="459">
      <c r="A459">
        <f>HYPERLINK("https://stackoverflow.com/q/58940439", "58940439")</f>
        <v/>
      </c>
      <c r="B459" t="n">
        <v>0.314498933901919</v>
      </c>
    </row>
    <row r="460">
      <c r="A460">
        <f>HYPERLINK("https://stackoverflow.com/q/58956948", "58956948")</f>
        <v/>
      </c>
      <c r="B460" t="n">
        <v>0.4073831367409348</v>
      </c>
    </row>
    <row r="461">
      <c r="A461">
        <f>HYPERLINK("https://stackoverflow.com/q/59018968", "59018968")</f>
        <v/>
      </c>
      <c r="B461" t="n">
        <v>0.3077694235588972</v>
      </c>
    </row>
    <row r="462">
      <c r="A462">
        <f>HYPERLINK("https://stackoverflow.com/q/59053329", "59053329")</f>
        <v/>
      </c>
      <c r="B462" t="n">
        <v>0.4162157287157287</v>
      </c>
    </row>
    <row r="463">
      <c r="A463">
        <f>HYPERLINK("https://stackoverflow.com/q/59062489", "59062489")</f>
        <v/>
      </c>
      <c r="B463" t="n">
        <v>0.4283940764387692</v>
      </c>
    </row>
    <row r="464">
      <c r="A464">
        <f>HYPERLINK("https://stackoverflow.com/q/59085464", "59085464")</f>
        <v/>
      </c>
      <c r="B464" t="n">
        <v>0.4811842339932227</v>
      </c>
    </row>
    <row r="465">
      <c r="A465">
        <f>HYPERLINK("https://stackoverflow.com/q/59118573", "59118573")</f>
        <v/>
      </c>
      <c r="B465" t="n">
        <v>0.6919929453262786</v>
      </c>
    </row>
    <row r="466">
      <c r="A466">
        <f>HYPERLINK("https://stackoverflow.com/q/59149471", "59149471")</f>
        <v/>
      </c>
      <c r="B466" t="n">
        <v>0.4377816970409563</v>
      </c>
    </row>
    <row r="467">
      <c r="A467">
        <f>HYPERLINK("https://stackoverflow.com/q/59150977", "59150977")</f>
        <v/>
      </c>
      <c r="B467" t="n">
        <v>0.3273564569860866</v>
      </c>
    </row>
    <row r="468">
      <c r="A468">
        <f>HYPERLINK("https://stackoverflow.com/q/59199858", "59199858")</f>
        <v/>
      </c>
      <c r="B468" t="n">
        <v>0.6535855834748824</v>
      </c>
    </row>
    <row r="469">
      <c r="A469">
        <f>HYPERLINK("https://stackoverflow.com/q/59201429", "59201429")</f>
        <v/>
      </c>
      <c r="B469" t="n">
        <v>0.3931268300200339</v>
      </c>
    </row>
    <row r="470">
      <c r="A470">
        <f>HYPERLINK("https://stackoverflow.com/q/59220944", "59220944")</f>
        <v/>
      </c>
      <c r="B470" t="n">
        <v>0.4021164021164021</v>
      </c>
    </row>
    <row r="471">
      <c r="A471">
        <f>HYPERLINK("https://stackoverflow.com/q/59263581", "59263581")</f>
        <v/>
      </c>
      <c r="B471" t="n">
        <v>0.5928373721968029</v>
      </c>
    </row>
    <row r="472">
      <c r="A472">
        <f>HYPERLINK("https://stackoverflow.com/q/59294324", "59294324")</f>
        <v/>
      </c>
      <c r="B472" t="n">
        <v>0.532361605768808</v>
      </c>
    </row>
    <row r="473">
      <c r="A473">
        <f>HYPERLINK("https://stackoverflow.com/q/59320260", "59320260")</f>
        <v/>
      </c>
      <c r="B473" t="n">
        <v>0.3994360902255639</v>
      </c>
    </row>
    <row r="474">
      <c r="A474">
        <f>HYPERLINK("https://stackoverflow.com/q/59327305", "59327305")</f>
        <v/>
      </c>
      <c r="B474" t="n">
        <v>0.4233784048598863</v>
      </c>
    </row>
    <row r="475">
      <c r="A475">
        <f>HYPERLINK("https://stackoverflow.com/q/59399933", "59399933")</f>
        <v/>
      </c>
      <c r="B475" t="n">
        <v>0.5699757869249394</v>
      </c>
    </row>
    <row r="476">
      <c r="A476">
        <f>HYPERLINK("https://stackoverflow.com/q/59427077", "59427077")</f>
        <v/>
      </c>
      <c r="B476" t="n">
        <v>0.457552483358935</v>
      </c>
    </row>
    <row r="477">
      <c r="A477">
        <f>HYPERLINK("https://stackoverflow.com/q/59527840", "59527840")</f>
        <v/>
      </c>
      <c r="B477" t="n">
        <v>0.5027137736815156</v>
      </c>
    </row>
    <row r="478">
      <c r="A478">
        <f>HYPERLINK("https://stackoverflow.com/q/59548023", "59548023")</f>
        <v/>
      </c>
      <c r="B478" t="n">
        <v>0.678016960208741</v>
      </c>
    </row>
    <row r="479">
      <c r="A479">
        <f>HYPERLINK("https://stackoverflow.com/q/59677599", "59677599")</f>
        <v/>
      </c>
      <c r="B479" t="n">
        <v>0.5143088865716603</v>
      </c>
    </row>
    <row r="480">
      <c r="A480">
        <f>HYPERLINK("https://stackoverflow.com/q/59680264", "59680264")</f>
        <v/>
      </c>
      <c r="B480" t="n">
        <v>0.5277912294861448</v>
      </c>
    </row>
    <row r="481">
      <c r="A481">
        <f>HYPERLINK("https://stackoverflow.com/q/59719707", "59719707")</f>
        <v/>
      </c>
      <c r="B481" t="n">
        <v>0.392731451554981</v>
      </c>
    </row>
    <row r="482">
      <c r="A482">
        <f>HYPERLINK("https://stackoverflow.com/q/59764363", "59764363")</f>
        <v/>
      </c>
      <c r="B482" t="n">
        <v>0.6478230025716059</v>
      </c>
    </row>
    <row r="483">
      <c r="A483">
        <f>HYPERLINK("https://stackoverflow.com/q/59783806", "59783806")</f>
        <v/>
      </c>
      <c r="B483" t="n">
        <v>0.4252220765982234</v>
      </c>
    </row>
    <row r="484">
      <c r="A484">
        <f>HYPERLINK("https://stackoverflow.com/q/59790652", "59790652")</f>
        <v/>
      </c>
      <c r="B484" t="n">
        <v>0.2912816868040749</v>
      </c>
    </row>
    <row r="485">
      <c r="A485">
        <f>HYPERLINK("https://stackoverflow.com/q/59834480", "59834480")</f>
        <v/>
      </c>
      <c r="B485" t="n">
        <v>0.5383373688458434</v>
      </c>
    </row>
    <row r="486">
      <c r="A486">
        <f>HYPERLINK("https://stackoverflow.com/q/59869618", "59869618")</f>
        <v/>
      </c>
      <c r="B486" t="n">
        <v>0.3181228433402347</v>
      </c>
    </row>
    <row r="487">
      <c r="A487">
        <f>HYPERLINK("https://stackoverflow.com/q/59880170", "59880170")</f>
        <v/>
      </c>
      <c r="B487" t="n">
        <v>0.3964484650500482</v>
      </c>
    </row>
    <row r="488">
      <c r="A488">
        <f>HYPERLINK("https://stackoverflow.com/q/59943554", "59943554")</f>
        <v/>
      </c>
      <c r="B488" t="n">
        <v>0.3123015873015873</v>
      </c>
    </row>
    <row r="489">
      <c r="A489">
        <f>HYPERLINK("https://stackoverflow.com/q/60010596", "60010596")</f>
        <v/>
      </c>
      <c r="B489" t="n">
        <v>0.5017599787474265</v>
      </c>
    </row>
    <row r="490">
      <c r="A490">
        <f>HYPERLINK("https://stackoverflow.com/q/60310744", "60310744")</f>
        <v/>
      </c>
      <c r="B490" t="n">
        <v>0.3132275132275132</v>
      </c>
    </row>
    <row r="491">
      <c r="A491">
        <f>HYPERLINK("https://stackoverflow.com/q/60396720", "60396720")</f>
        <v/>
      </c>
      <c r="B491" t="n">
        <v>0.3279276622929874</v>
      </c>
    </row>
    <row r="492">
      <c r="A492">
        <f>HYPERLINK("https://stackoverflow.com/q/60513317", "60513317")</f>
        <v/>
      </c>
      <c r="B492" t="n">
        <v>0.4091128305130947</v>
      </c>
    </row>
    <row r="493">
      <c r="A493">
        <f>HYPERLINK("https://stackoverflow.com/q/60644070", "60644070")</f>
        <v/>
      </c>
      <c r="B493" t="n">
        <v>0.5277843586301298</v>
      </c>
    </row>
    <row r="494">
      <c r="A494">
        <f>HYPERLINK("https://stackoverflow.com/q/60875821", "60875821")</f>
        <v/>
      </c>
      <c r="B494" t="n">
        <v>0.4925303454715219</v>
      </c>
    </row>
    <row r="495">
      <c r="A495">
        <f>HYPERLINK("https://stackoverflow.com/q/61051123", "61051123")</f>
        <v/>
      </c>
      <c r="B495" t="n">
        <v>0.3869516310461193</v>
      </c>
    </row>
    <row r="496">
      <c r="A496">
        <f>HYPERLINK("https://stackoverflow.com/q/61112343", "61112343")</f>
        <v/>
      </c>
      <c r="B496" t="n">
        <v>0.2820056371458241</v>
      </c>
    </row>
    <row r="497">
      <c r="A497">
        <f>HYPERLINK("https://stackoverflow.com/q/61169100", "61169100")</f>
        <v/>
      </c>
      <c r="B497" t="n">
        <v>0.308660251665433</v>
      </c>
    </row>
    <row r="498">
      <c r="A498">
        <f>HYPERLINK("https://stackoverflow.com/q/61330666", "61330666")</f>
        <v/>
      </c>
      <c r="B498" t="n">
        <v>0.7032035589249519</v>
      </c>
    </row>
    <row r="499">
      <c r="A499">
        <f>HYPERLINK("https://stackoverflow.com/q/61531008", "61531008")</f>
        <v/>
      </c>
      <c r="B499" t="n">
        <v>0.7077618533929214</v>
      </c>
    </row>
    <row r="500">
      <c r="A500">
        <f>HYPERLINK("https://stackoverflow.com/q/61902973", "61902973")</f>
        <v/>
      </c>
      <c r="B500" t="n">
        <v>0.5214495845860408</v>
      </c>
    </row>
    <row r="501">
      <c r="A501">
        <f>HYPERLINK("https://stackoverflow.com/q/61983642", "61983642")</f>
        <v/>
      </c>
      <c r="B501" t="n">
        <v>0.7375409797400883</v>
      </c>
    </row>
    <row r="502">
      <c r="A502">
        <f>HYPERLINK("https://stackoverflow.com/q/62077982", "62077982")</f>
        <v/>
      </c>
      <c r="B502" t="n">
        <v>0.4431040564373897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2020-12-22T01:28:30Z</dcterms:created>
  <dcterms:modified xsi:type="dcterms:W3CDTF">2020-12-22T01:28:30Z</dcterms:modified>
</cp:coreProperties>
</file>