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0.3243386243386244</v>
      </c>
    </row>
    <row r="3">
      <c r="A3">
        <f>HYPERLINK("https://stackoverflow.com/q/2022549", "2022549")</f>
        <v/>
      </c>
      <c r="B3" t="n">
        <v>0.3967633928571428</v>
      </c>
    </row>
    <row r="4">
      <c r="A4">
        <f>HYPERLINK("https://stackoverflow.com/q/2566385", "2566385")</f>
        <v/>
      </c>
      <c r="B4" t="n">
        <v>0.4985883681535855</v>
      </c>
    </row>
    <row r="5">
      <c r="A5">
        <f>HYPERLINK("https://stackoverflow.com/q/8067099", "8067099")</f>
        <v/>
      </c>
      <c r="B5" t="n">
        <v>0.3377186710520045</v>
      </c>
    </row>
    <row r="6">
      <c r="A6">
        <f>HYPERLINK("https://stackoverflow.com/q/10774183", "10774183")</f>
        <v/>
      </c>
      <c r="B6" t="n">
        <v>0.5267823051328206</v>
      </c>
    </row>
    <row r="7">
      <c r="A7">
        <f>HYPERLINK("https://stackoverflow.com/q/12242168", "12242168")</f>
        <v/>
      </c>
      <c r="B7" t="n">
        <v>0.4593946105574013</v>
      </c>
    </row>
    <row r="8">
      <c r="A8">
        <f>HYPERLINK("https://stackoverflow.com/q/12270740", "12270740")</f>
        <v/>
      </c>
      <c r="B8" t="n">
        <v>0.5469178300503602</v>
      </c>
    </row>
    <row r="9">
      <c r="A9">
        <f>HYPERLINK("https://stackoverflow.com/q/12382382", "12382382")</f>
        <v/>
      </c>
      <c r="B9" t="n">
        <v>0.3239746765758327</v>
      </c>
    </row>
    <row r="10">
      <c r="A10">
        <f>HYPERLINK("https://stackoverflow.com/q/12507134", "12507134")</f>
        <v/>
      </c>
      <c r="B10" t="n">
        <v>0.4957349514136218</v>
      </c>
    </row>
    <row r="11">
      <c r="A11">
        <f>HYPERLINK("https://stackoverflow.com/q/12729100", "12729100")</f>
        <v/>
      </c>
      <c r="B11" t="n">
        <v>0.455386693684566</v>
      </c>
    </row>
    <row r="12">
      <c r="A12">
        <f>HYPERLINK("https://stackoverflow.com/q/12892318", "12892318")</f>
        <v/>
      </c>
      <c r="B12" t="n">
        <v>0.3097562595470545</v>
      </c>
    </row>
    <row r="13">
      <c r="A13">
        <f>HYPERLINK("https://stackoverflow.com/q/13561945", "13561945")</f>
        <v/>
      </c>
      <c r="B13" t="n">
        <v>0.5960920233072132</v>
      </c>
    </row>
    <row r="14">
      <c r="A14">
        <f>HYPERLINK("https://stackoverflow.com/q/14534834", "14534834")</f>
        <v/>
      </c>
      <c r="B14" t="n">
        <v>0.5851586536253846</v>
      </c>
    </row>
    <row r="15">
      <c r="A15">
        <f>HYPERLINK("https://stackoverflow.com/q/14598065", "14598065")</f>
        <v/>
      </c>
      <c r="B15" t="n">
        <v>0.6225793650793651</v>
      </c>
    </row>
    <row r="16">
      <c r="A16">
        <f>HYPERLINK("https://stackoverflow.com/q/15580847", "15580847")</f>
        <v/>
      </c>
      <c r="B16" t="n">
        <v>0.1896204278812975</v>
      </c>
    </row>
    <row r="17">
      <c r="A17">
        <f>HYPERLINK("https://stackoverflow.com/q/16930202", "16930202")</f>
        <v/>
      </c>
      <c r="B17" t="n">
        <v>0.3748422660556552</v>
      </c>
    </row>
    <row r="18">
      <c r="A18">
        <f>HYPERLINK("https://stackoverflow.com/q/16999224", "16999224")</f>
        <v/>
      </c>
      <c r="B18" t="n">
        <v>0.5147771800491466</v>
      </c>
    </row>
    <row r="19">
      <c r="A19">
        <f>HYPERLINK("https://stackoverflow.com/q/17958629", "17958629")</f>
        <v/>
      </c>
      <c r="B19" t="n">
        <v>0.2985749044143205</v>
      </c>
    </row>
    <row r="20">
      <c r="A20">
        <f>HYPERLINK("https://stackoverflow.com/q/18102800", "18102800")</f>
        <v/>
      </c>
      <c r="B20" t="n">
        <v>0.5154061624649861</v>
      </c>
    </row>
    <row r="21">
      <c r="A21">
        <f>HYPERLINK("https://stackoverflow.com/q/18933749", "18933749")</f>
        <v/>
      </c>
      <c r="B21" t="n">
        <v>0.3189935064935065</v>
      </c>
    </row>
    <row r="22">
      <c r="A22">
        <f>HYPERLINK("https://stackoverflow.com/q/19438872", "19438872")</f>
        <v/>
      </c>
      <c r="B22" t="n">
        <v>0.4467787114845938</v>
      </c>
    </row>
    <row r="23">
      <c r="A23">
        <f>HYPERLINK("https://stackoverflow.com/q/19802076", "19802076")</f>
        <v/>
      </c>
      <c r="B23" t="n">
        <v>0.4660526010890974</v>
      </c>
    </row>
    <row r="24">
      <c r="A24">
        <f>HYPERLINK("https://stackoverflow.com/q/20437820", "20437820")</f>
        <v/>
      </c>
      <c r="B24" t="n">
        <v>0.5478750640040962</v>
      </c>
    </row>
    <row r="25">
      <c r="A25">
        <f>HYPERLINK("https://stackoverflow.com/q/21050053", "21050053")</f>
        <v/>
      </c>
      <c r="B25" t="n">
        <v>0.3935491159690447</v>
      </c>
    </row>
    <row r="26">
      <c r="A26">
        <f>HYPERLINK("https://stackoverflow.com/q/21122367", "21122367")</f>
        <v/>
      </c>
      <c r="B26" t="n">
        <v>0.4008766686590954</v>
      </c>
    </row>
    <row r="27">
      <c r="A27">
        <f>HYPERLINK("https://stackoverflow.com/q/21907126", "21907126")</f>
        <v/>
      </c>
      <c r="B27" t="n">
        <v>0.345143862294258</v>
      </c>
    </row>
    <row r="28">
      <c r="A28">
        <f>HYPERLINK("https://stackoverflow.com/q/22064716", "22064716")</f>
        <v/>
      </c>
      <c r="B28" t="n">
        <v>0.3972144413320883</v>
      </c>
    </row>
    <row r="29">
      <c r="A29">
        <f>HYPERLINK("https://stackoverflow.com/q/22377933", "22377933")</f>
        <v/>
      </c>
      <c r="B29" t="n">
        <v>0.3967568308821008</v>
      </c>
    </row>
    <row r="30">
      <c r="A30">
        <f>HYPERLINK("https://stackoverflow.com/q/22563944", "22563944")</f>
        <v/>
      </c>
      <c r="B30" t="n">
        <v>0.3327305605786618</v>
      </c>
    </row>
    <row r="31">
      <c r="A31">
        <f>HYPERLINK("https://stackoverflow.com/q/22887879", "22887879")</f>
        <v/>
      </c>
      <c r="B31" t="n">
        <v>0.3891033891033891</v>
      </c>
    </row>
    <row r="32">
      <c r="A32">
        <f>HYPERLINK("https://stackoverflow.com/q/23073453", "23073453")</f>
        <v/>
      </c>
      <c r="B32" t="n">
        <v>0.3195191605233446</v>
      </c>
    </row>
    <row r="33">
      <c r="A33">
        <f>HYPERLINK("https://stackoverflow.com/q/23786385", "23786385")</f>
        <v/>
      </c>
      <c r="B33" t="n">
        <v>0.5310486816762967</v>
      </c>
    </row>
    <row r="34">
      <c r="A34">
        <f>HYPERLINK("https://stackoverflow.com/q/23984516", "23984516")</f>
        <v/>
      </c>
      <c r="B34" t="n">
        <v>0.5870159546252092</v>
      </c>
    </row>
    <row r="35">
      <c r="A35">
        <f>HYPERLINK("https://stackoverflow.com/q/24764540", "24764540")</f>
        <v/>
      </c>
      <c r="B35" t="n">
        <v>0.4338788146837683</v>
      </c>
    </row>
    <row r="36">
      <c r="A36">
        <f>HYPERLINK("https://stackoverflow.com/q/25262060", "25262060")</f>
        <v/>
      </c>
      <c r="B36" t="n">
        <v>0.3319824383654171</v>
      </c>
    </row>
    <row r="37">
      <c r="A37">
        <f>HYPERLINK("https://stackoverflow.com/q/25436947", "25436947")</f>
        <v/>
      </c>
      <c r="B37" t="n">
        <v>0.3978279030910609</v>
      </c>
    </row>
    <row r="38">
      <c r="A38">
        <f>HYPERLINK("https://stackoverflow.com/q/25615751", "25615751")</f>
        <v/>
      </c>
      <c r="B38" t="n">
        <v>0.3401145268233876</v>
      </c>
    </row>
    <row r="39">
      <c r="A39">
        <f>HYPERLINK("https://stackoverflow.com/q/25801442", "25801442")</f>
        <v/>
      </c>
      <c r="B39" t="n">
        <v>0.332559039876113</v>
      </c>
    </row>
    <row r="40">
      <c r="A40">
        <f>HYPERLINK("https://stackoverflow.com/q/25935255", "25935255")</f>
        <v/>
      </c>
      <c r="B40" t="n">
        <v>0.4084397986837011</v>
      </c>
    </row>
    <row r="41">
      <c r="A41">
        <f>HYPERLINK("https://stackoverflow.com/q/25971699", "25971699")</f>
        <v/>
      </c>
      <c r="B41" t="n">
        <v>0.4327336860670193</v>
      </c>
    </row>
    <row r="42">
      <c r="A42">
        <f>HYPERLINK("https://stackoverflow.com/q/26043809", "26043809")</f>
        <v/>
      </c>
      <c r="B42" t="n">
        <v>0.3906097498330509</v>
      </c>
    </row>
    <row r="43">
      <c r="A43">
        <f>HYPERLINK("https://stackoverflow.com/q/26235358", "26235358")</f>
        <v/>
      </c>
      <c r="B43" t="n">
        <v>0.3009312169312169</v>
      </c>
    </row>
    <row r="44">
      <c r="A44">
        <f>HYPERLINK("https://stackoverflow.com/q/27364108", "27364108")</f>
        <v/>
      </c>
      <c r="B44" t="n">
        <v>0.190976127984002</v>
      </c>
    </row>
    <row r="45">
      <c r="A45">
        <f>HYPERLINK("https://stackoverflow.com/q/29060765", "29060765")</f>
        <v/>
      </c>
      <c r="B45" t="n">
        <v>0.3465608465608466</v>
      </c>
    </row>
    <row r="46">
      <c r="A46">
        <f>HYPERLINK("https://stackoverflow.com/q/29308113", "29308113")</f>
        <v/>
      </c>
      <c r="B46" t="n">
        <v>0.4072249589490969</v>
      </c>
    </row>
    <row r="47">
      <c r="A47">
        <f>HYPERLINK("https://stackoverflow.com/q/29386945", "29386945")</f>
        <v/>
      </c>
      <c r="B47" t="n">
        <v>0.241005291005291</v>
      </c>
    </row>
    <row r="48">
      <c r="A48">
        <f>HYPERLINK("https://stackoverflow.com/q/30874436", "30874436")</f>
        <v/>
      </c>
      <c r="B48" t="n">
        <v>0.5928803878594674</v>
      </c>
    </row>
    <row r="49">
      <c r="A49">
        <f>HYPERLINK("https://stackoverflow.com/q/31139620", "31139620")</f>
        <v/>
      </c>
      <c r="B49" t="n">
        <v>0.3159565580618212</v>
      </c>
    </row>
    <row r="50">
      <c r="A50">
        <f>HYPERLINK("https://stackoverflow.com/q/31190469", "31190469")</f>
        <v/>
      </c>
      <c r="B50" t="n">
        <v>0.3077694235588972</v>
      </c>
    </row>
    <row r="51">
      <c r="A51">
        <f>HYPERLINK("https://stackoverflow.com/q/31593793", "31593793")</f>
        <v/>
      </c>
      <c r="B51" t="n">
        <v>0.5636609253630529</v>
      </c>
    </row>
    <row r="52">
      <c r="A52">
        <f>HYPERLINK("https://stackoverflow.com/q/32247953", "32247953")</f>
        <v/>
      </c>
      <c r="B52" t="n">
        <v>0.4124649859943977</v>
      </c>
    </row>
    <row r="53">
      <c r="A53">
        <f>HYPERLINK("https://stackoverflow.com/q/34179466", "34179466")</f>
        <v/>
      </c>
      <c r="B53" t="n">
        <v>0.3044016661037938</v>
      </c>
    </row>
    <row r="54">
      <c r="A54">
        <f>HYPERLINK("https://stackoverflow.com/q/34515865", "34515865")</f>
        <v/>
      </c>
      <c r="B54" t="n">
        <v>0.6297026090129537</v>
      </c>
    </row>
    <row r="55">
      <c r="A55">
        <f>HYPERLINK("https://stackoverflow.com/q/34518419", "34518419")</f>
        <v/>
      </c>
      <c r="B55" t="n">
        <v>0.4177963156065346</v>
      </c>
    </row>
    <row r="56">
      <c r="A56">
        <f>HYPERLINK("https://stackoverflow.com/q/34631941", "34631941")</f>
        <v/>
      </c>
      <c r="B56" t="n">
        <v>0.5913363483195885</v>
      </c>
    </row>
    <row r="57">
      <c r="A57">
        <f>HYPERLINK("https://stackoverflow.com/q/34819005", "34819005")</f>
        <v/>
      </c>
      <c r="B57" t="n">
        <v>0.4709493860437258</v>
      </c>
    </row>
    <row r="58">
      <c r="A58">
        <f>HYPERLINK("https://stackoverflow.com/q/34920892", "34920892")</f>
        <v/>
      </c>
      <c r="B58" t="n">
        <v>0.3520307292549285</v>
      </c>
    </row>
    <row r="59">
      <c r="A59">
        <f>HYPERLINK("https://stackoverflow.com/q/35117639", "35117639")</f>
        <v/>
      </c>
      <c r="B59" t="n">
        <v>0.5097264997762511</v>
      </c>
    </row>
    <row r="60">
      <c r="A60">
        <f>HYPERLINK("https://stackoverflow.com/q/35250844", "35250844")</f>
        <v/>
      </c>
      <c r="B60" t="n">
        <v>0.4059150725817393</v>
      </c>
    </row>
    <row r="61">
      <c r="A61">
        <f>HYPERLINK("https://stackoverflow.com/q/35302025", "35302025")</f>
        <v/>
      </c>
      <c r="B61" t="n">
        <v>0.6708945260347129</v>
      </c>
    </row>
    <row r="62">
      <c r="A62">
        <f>HYPERLINK("https://stackoverflow.com/q/35476777", "35476777")</f>
        <v/>
      </c>
      <c r="B62" t="n">
        <v>0.5236400610066091</v>
      </c>
    </row>
    <row r="63">
      <c r="A63">
        <f>HYPERLINK("https://stackoverflow.com/q/35578153", "35578153")</f>
        <v/>
      </c>
      <c r="B63" t="n">
        <v>0.4626540971718636</v>
      </c>
    </row>
    <row r="64">
      <c r="A64">
        <f>HYPERLINK("https://stackoverflow.com/q/36229215", "36229215")</f>
        <v/>
      </c>
      <c r="B64" t="n">
        <v>0.3521685669572994</v>
      </c>
    </row>
    <row r="65">
      <c r="A65">
        <f>HYPERLINK("https://stackoverflow.com/q/36287339", "36287339")</f>
        <v/>
      </c>
      <c r="B65" t="n">
        <v>0.2746338470976152</v>
      </c>
    </row>
    <row r="66">
      <c r="A66">
        <f>HYPERLINK("https://stackoverflow.com/q/36402477", "36402477")</f>
        <v/>
      </c>
      <c r="B66" t="n">
        <v>0.4315733201743565</v>
      </c>
    </row>
    <row r="67">
      <c r="A67">
        <f>HYPERLINK("https://stackoverflow.com/q/36610727", "36610727")</f>
        <v/>
      </c>
      <c r="B67" t="n">
        <v>0.4855362705829995</v>
      </c>
    </row>
    <row r="68">
      <c r="A68">
        <f>HYPERLINK("https://stackoverflow.com/q/36643655", "36643655")</f>
        <v/>
      </c>
      <c r="B68" t="n">
        <v>0.4776241679467486</v>
      </c>
    </row>
    <row r="69">
      <c r="A69">
        <f>HYPERLINK("https://stackoverflow.com/q/36751056", "36751056")</f>
        <v/>
      </c>
      <c r="B69" t="n">
        <v>0.4263820470717023</v>
      </c>
    </row>
    <row r="70">
      <c r="A70">
        <f>HYPERLINK("https://stackoverflow.com/q/36760509", "36760509")</f>
        <v/>
      </c>
      <c r="B70" t="n">
        <v>0.3050727709481418</v>
      </c>
    </row>
    <row r="71">
      <c r="A71">
        <f>HYPERLINK("https://stackoverflow.com/q/36813793", "36813793")</f>
        <v/>
      </c>
      <c r="B71" t="n">
        <v>0.5291758459018245</v>
      </c>
    </row>
    <row r="72">
      <c r="A72">
        <f>HYPERLINK("https://stackoverflow.com/q/36986164", "36986164")</f>
        <v/>
      </c>
      <c r="B72" t="n">
        <v>0.2624559082892416</v>
      </c>
    </row>
    <row r="73">
      <c r="A73">
        <f>HYPERLINK("https://stackoverflow.com/q/37159918", "37159918")</f>
        <v/>
      </c>
      <c r="B73" t="n">
        <v>0.255175983436853</v>
      </c>
    </row>
    <row r="74">
      <c r="A74">
        <f>HYPERLINK("https://stackoverflow.com/q/37837215", "37837215")</f>
        <v/>
      </c>
      <c r="B74" t="n">
        <v>0.6821829855537721</v>
      </c>
    </row>
    <row r="75">
      <c r="A75">
        <f>HYPERLINK("https://stackoverflow.com/q/37945129", "37945129")</f>
        <v/>
      </c>
      <c r="B75" t="n">
        <v>0.2993386243386243</v>
      </c>
    </row>
    <row r="76">
      <c r="A76">
        <f>HYPERLINK("https://stackoverflow.com/q/38168927", "38168927")</f>
        <v/>
      </c>
      <c r="B76" t="n">
        <v>0.3152918726689218</v>
      </c>
    </row>
    <row r="77">
      <c r="A77">
        <f>HYPERLINK("https://stackoverflow.com/q/38327633", "38327633")</f>
        <v/>
      </c>
      <c r="B77" t="n">
        <v>0.413954189270645</v>
      </c>
    </row>
    <row r="78">
      <c r="A78">
        <f>HYPERLINK("https://stackoverflow.com/q/38446585", "38446585")</f>
        <v/>
      </c>
      <c r="B78" t="n">
        <v>0.4678461634983374</v>
      </c>
    </row>
    <row r="79">
      <c r="A79">
        <f>HYPERLINK("https://stackoverflow.com/q/38968308", "38968308")</f>
        <v/>
      </c>
      <c r="B79" t="n">
        <v>0.5575505247636395</v>
      </c>
    </row>
    <row r="80">
      <c r="A80">
        <f>HYPERLINK("https://stackoverflow.com/q/39040345", "39040345")</f>
        <v/>
      </c>
      <c r="B80" t="n">
        <v>0.4406966490299823</v>
      </c>
    </row>
    <row r="81">
      <c r="A81">
        <f>HYPERLINK("https://stackoverflow.com/q/39875139", "39875139")</f>
        <v/>
      </c>
      <c r="B81" t="n">
        <v>0.6719039561679155</v>
      </c>
    </row>
    <row r="82">
      <c r="A82">
        <f>HYPERLINK("https://stackoverflow.com/q/39919128", "39919128")</f>
        <v/>
      </c>
      <c r="B82" t="n">
        <v>0.4436020218143123</v>
      </c>
    </row>
    <row r="83">
      <c r="A83">
        <f>HYPERLINK("https://stackoverflow.com/q/40375194", "40375194")</f>
        <v/>
      </c>
      <c r="B83" t="n">
        <v>0.5517028817999692</v>
      </c>
    </row>
    <row r="84">
      <c r="A84">
        <f>HYPERLINK("https://stackoverflow.com/q/40395921", "40395921")</f>
        <v/>
      </c>
      <c r="B84" t="n">
        <v>0.4095238095238096</v>
      </c>
    </row>
    <row r="85">
      <c r="A85">
        <f>HYPERLINK("https://stackoverflow.com/q/40461083", "40461083")</f>
        <v/>
      </c>
      <c r="B85" t="n">
        <v>0.5645544306961631</v>
      </c>
    </row>
    <row r="86">
      <c r="A86">
        <f>HYPERLINK("https://stackoverflow.com/q/40775150", "40775150")</f>
        <v/>
      </c>
      <c r="B86" t="n">
        <v>0.3065715819339008</v>
      </c>
    </row>
    <row r="87">
      <c r="A87">
        <f>HYPERLINK("https://stackoverflow.com/q/40844174", "40844174")</f>
        <v/>
      </c>
      <c r="B87" t="n">
        <v>0.3964916184542353</v>
      </c>
    </row>
    <row r="88">
      <c r="A88">
        <f>HYPERLINK("https://stackoverflow.com/q/41201796", "41201796")</f>
        <v/>
      </c>
      <c r="B88" t="n">
        <v>0.4892623716153128</v>
      </c>
    </row>
    <row r="89">
      <c r="A89">
        <f>HYPERLINK("https://stackoverflow.com/q/41277345", "41277345")</f>
        <v/>
      </c>
      <c r="B89" t="n">
        <v>0.2670401493930905</v>
      </c>
    </row>
    <row r="90">
      <c r="A90">
        <f>HYPERLINK("https://stackoverflow.com/q/41281189", "41281189")</f>
        <v/>
      </c>
      <c r="B90" t="n">
        <v>0.4229237262945128</v>
      </c>
    </row>
    <row r="91">
      <c r="A91">
        <f>HYPERLINK("https://stackoverflow.com/q/41638663", "41638663")</f>
        <v/>
      </c>
      <c r="B91" t="n">
        <v>0.7484760697688455</v>
      </c>
    </row>
    <row r="92">
      <c r="A92">
        <f>HYPERLINK("https://stackoverflow.com/q/41838629", "41838629")</f>
        <v/>
      </c>
      <c r="B92" t="n">
        <v>0.3221164021164021</v>
      </c>
    </row>
    <row r="93">
      <c r="A93">
        <f>HYPERLINK("https://stackoverflow.com/q/41944876", "41944876")</f>
        <v/>
      </c>
      <c r="B93" t="n">
        <v>0.4226459814695109</v>
      </c>
    </row>
    <row r="94">
      <c r="A94">
        <f>HYPERLINK("https://stackoverflow.com/q/41945601", "41945601")</f>
        <v/>
      </c>
      <c r="B94" t="n">
        <v>0.5802209772798008</v>
      </c>
    </row>
    <row r="95">
      <c r="A95">
        <f>HYPERLINK("https://stackoverflow.com/q/42006707", "42006707")</f>
        <v/>
      </c>
      <c r="B95" t="n">
        <v>0.261501210653753</v>
      </c>
    </row>
    <row r="96">
      <c r="A96">
        <f>HYPERLINK("https://stackoverflow.com/q/42024359", "42024359")</f>
        <v/>
      </c>
      <c r="B96" t="n">
        <v>0.5507195507195507</v>
      </c>
    </row>
    <row r="97">
      <c r="A97">
        <f>HYPERLINK("https://stackoverflow.com/q/42053998", "42053998")</f>
        <v/>
      </c>
      <c r="B97" t="n">
        <v>0.327138985675571</v>
      </c>
    </row>
    <row r="98">
      <c r="A98">
        <f>HYPERLINK("https://stackoverflow.com/q/42106471", "42106471")</f>
        <v/>
      </c>
      <c r="B98" t="n">
        <v>0.4473838918283363</v>
      </c>
    </row>
    <row r="99">
      <c r="A99">
        <f>HYPERLINK("https://stackoverflow.com/q/42148587", "42148587")</f>
        <v/>
      </c>
      <c r="B99" t="n">
        <v>0.7262960951173878</v>
      </c>
    </row>
    <row r="100">
      <c r="A100">
        <f>HYPERLINK("https://stackoverflow.com/q/42169656", "42169656")</f>
        <v/>
      </c>
      <c r="B100" t="n">
        <v>0.7273785277858599</v>
      </c>
    </row>
    <row r="101">
      <c r="A101">
        <f>HYPERLINK("https://stackoverflow.com/q/42238738", "42238738")</f>
        <v/>
      </c>
      <c r="B101" t="n">
        <v>0.3642875994419937</v>
      </c>
    </row>
    <row r="102">
      <c r="A102">
        <f>HYPERLINK("https://stackoverflow.com/q/42239047", "42239047")</f>
        <v/>
      </c>
      <c r="B102" t="n">
        <v>0.4385462746118484</v>
      </c>
    </row>
    <row r="103">
      <c r="A103">
        <f>HYPERLINK("https://stackoverflow.com/q/42470252", "42470252")</f>
        <v/>
      </c>
      <c r="B103" t="n">
        <v>0.3793192367199588</v>
      </c>
    </row>
    <row r="104">
      <c r="A104">
        <f>HYPERLINK("https://stackoverflow.com/q/42577224", "42577224")</f>
        <v/>
      </c>
      <c r="B104" t="n">
        <v>0.3224009250499316</v>
      </c>
    </row>
    <row r="105">
      <c r="A105">
        <f>HYPERLINK("https://stackoverflow.com/q/42638538", "42638538")</f>
        <v/>
      </c>
      <c r="B105" t="n">
        <v>0.5433003210780989</v>
      </c>
    </row>
    <row r="106">
      <c r="A106">
        <f>HYPERLINK("https://stackoverflow.com/q/42677688", "42677688")</f>
        <v/>
      </c>
      <c r="B106" t="n">
        <v>0.6481952211489578</v>
      </c>
    </row>
    <row r="107">
      <c r="A107">
        <f>HYPERLINK("https://stackoverflow.com/q/42859142", "42859142")</f>
        <v/>
      </c>
      <c r="B107" t="n">
        <v>0.4394521249359959</v>
      </c>
    </row>
    <row r="108">
      <c r="A108">
        <f>HYPERLINK("https://stackoverflow.com/q/42908516", "42908516")</f>
        <v/>
      </c>
      <c r="B108" t="n">
        <v>0.4725043255848942</v>
      </c>
    </row>
    <row r="109">
      <c r="A109">
        <f>HYPERLINK("https://stackoverflow.com/q/42959530", "42959530")</f>
        <v/>
      </c>
      <c r="B109" t="n">
        <v>0.604322863897332</v>
      </c>
    </row>
    <row r="110">
      <c r="A110">
        <f>HYPERLINK("https://stackoverflow.com/q/43066045", "43066045")</f>
        <v/>
      </c>
      <c r="B110" t="n">
        <v>0.5180314803745767</v>
      </c>
    </row>
    <row r="111">
      <c r="A111">
        <f>HYPERLINK("https://stackoverflow.com/q/43079162", "43079162")</f>
        <v/>
      </c>
      <c r="B111" t="n">
        <v>0.5831972190811242</v>
      </c>
    </row>
    <row r="112">
      <c r="A112">
        <f>HYPERLINK("https://stackoverflow.com/q/43096166", "43096166")</f>
        <v/>
      </c>
      <c r="B112" t="n">
        <v>0.4475166410650282</v>
      </c>
    </row>
    <row r="113">
      <c r="A113">
        <f>HYPERLINK("https://stackoverflow.com/q/43207458", "43207458")</f>
        <v/>
      </c>
      <c r="B113" t="n">
        <v>0.3215358215358216</v>
      </c>
    </row>
    <row r="114">
      <c r="A114">
        <f>HYPERLINK("https://stackoverflow.com/q/43317136", "43317136")</f>
        <v/>
      </c>
      <c r="B114" t="n">
        <v>0.5144105144105144</v>
      </c>
    </row>
    <row r="115">
      <c r="A115">
        <f>HYPERLINK("https://stackoverflow.com/q/43462940", "43462940")</f>
        <v/>
      </c>
      <c r="B115" t="n">
        <v>0.7059806378691827</v>
      </c>
    </row>
    <row r="116">
      <c r="A116">
        <f>HYPERLINK("https://stackoverflow.com/q/43535377", "43535377")</f>
        <v/>
      </c>
      <c r="B116" t="n">
        <v>0.5508501160675074</v>
      </c>
    </row>
    <row r="117">
      <c r="A117">
        <f>HYPERLINK("https://stackoverflow.com/q/43611109", "43611109")</f>
        <v/>
      </c>
      <c r="B117" t="n">
        <v>0.5024889640274256</v>
      </c>
    </row>
    <row r="118">
      <c r="A118">
        <f>HYPERLINK("https://stackoverflow.com/q/43655581", "43655581")</f>
        <v/>
      </c>
      <c r="B118" t="n">
        <v>0.5034893267651889</v>
      </c>
    </row>
    <row r="119">
      <c r="A119">
        <f>HYPERLINK("https://stackoverflow.com/q/43733425", "43733425")</f>
        <v/>
      </c>
      <c r="B119" t="n">
        <v>0.4464969896004378</v>
      </c>
    </row>
    <row r="120">
      <c r="A120">
        <f>HYPERLINK("https://stackoverflow.com/q/43734104", "43734104")</f>
        <v/>
      </c>
      <c r="B120" t="n">
        <v>0.4661221554425437</v>
      </c>
    </row>
    <row r="121">
      <c r="A121">
        <f>HYPERLINK("https://stackoverflow.com/q/43737787", "43737787")</f>
        <v/>
      </c>
      <c r="B121" t="n">
        <v>0.3455797329969515</v>
      </c>
    </row>
    <row r="122">
      <c r="A122">
        <f>HYPERLINK("https://stackoverflow.com/q/44013975", "44013975")</f>
        <v/>
      </c>
      <c r="B122" t="n">
        <v>0.3230739450251645</v>
      </c>
    </row>
    <row r="123">
      <c r="A123">
        <f>HYPERLINK("https://stackoverflow.com/q/44080566", "44080566")</f>
        <v/>
      </c>
      <c r="B123" t="n">
        <v>0.6430154207931985</v>
      </c>
    </row>
    <row r="124">
      <c r="A124">
        <f>HYPERLINK("https://stackoverflow.com/q/44106979", "44106979")</f>
        <v/>
      </c>
      <c r="B124" t="n">
        <v>0.2952994402269765</v>
      </c>
    </row>
    <row r="125">
      <c r="A125">
        <f>HYPERLINK("https://stackoverflow.com/q/44131065", "44131065")</f>
        <v/>
      </c>
      <c r="B125" t="n">
        <v>0.6380452443444569</v>
      </c>
    </row>
    <row r="126">
      <c r="A126">
        <f>HYPERLINK("https://stackoverflow.com/q/44145365", "44145365")</f>
        <v/>
      </c>
      <c r="B126" t="n">
        <v>0.4757255761439862</v>
      </c>
    </row>
    <row r="127">
      <c r="A127">
        <f>HYPERLINK("https://stackoverflow.com/q/44233707", "44233707")</f>
        <v/>
      </c>
      <c r="B127" t="n">
        <v>0.5929834054834054</v>
      </c>
    </row>
    <row r="128">
      <c r="A128">
        <f>HYPERLINK("https://stackoverflow.com/q/44293572", "44293572")</f>
        <v/>
      </c>
      <c r="B128" t="n">
        <v>0.3608864929619647</v>
      </c>
    </row>
    <row r="129">
      <c r="A129">
        <f>HYPERLINK("https://stackoverflow.com/q/44416531", "44416531")</f>
        <v/>
      </c>
      <c r="B129" t="n">
        <v>0.4319893407484648</v>
      </c>
    </row>
    <row r="130">
      <c r="A130">
        <f>HYPERLINK("https://stackoverflow.com/q/44425720", "44425720")</f>
        <v/>
      </c>
      <c r="B130" t="n">
        <v>0.3669058490976299</v>
      </c>
    </row>
    <row r="131">
      <c r="A131">
        <f>HYPERLINK("https://stackoverflow.com/q/44497664", "44497664")</f>
        <v/>
      </c>
      <c r="B131" t="n">
        <v>0.7733672963984999</v>
      </c>
    </row>
    <row r="132">
      <c r="A132">
        <f>HYPERLINK("https://stackoverflow.com/q/44535351", "44535351")</f>
        <v/>
      </c>
      <c r="B132" t="n">
        <v>0.4590964590964591</v>
      </c>
    </row>
    <row r="133">
      <c r="A133">
        <f>HYPERLINK("https://stackoverflow.com/q/44560224", "44560224")</f>
        <v/>
      </c>
      <c r="B133" t="n">
        <v>0.4524244798467835</v>
      </c>
    </row>
    <row r="134">
      <c r="A134">
        <f>HYPERLINK("https://stackoverflow.com/q/44565423", "44565423")</f>
        <v/>
      </c>
      <c r="B134" t="n">
        <v>0.512087912087912</v>
      </c>
    </row>
    <row r="135">
      <c r="A135">
        <f>HYPERLINK("https://stackoverflow.com/q/44588246", "44588246")</f>
        <v/>
      </c>
      <c r="B135" t="n">
        <v>0.5753066378066378</v>
      </c>
    </row>
    <row r="136">
      <c r="A136">
        <f>HYPERLINK("https://stackoverflow.com/q/44638137", "44638137")</f>
        <v/>
      </c>
      <c r="B136" t="n">
        <v>0.5197089947089947</v>
      </c>
    </row>
    <row r="137">
      <c r="A137">
        <f>HYPERLINK("https://stackoverflow.com/q/44727285", "44727285")</f>
        <v/>
      </c>
      <c r="B137" t="n">
        <v>0.3021862833183588</v>
      </c>
    </row>
    <row r="138">
      <c r="A138">
        <f>HYPERLINK("https://stackoverflow.com/q/44903106", "44903106")</f>
        <v/>
      </c>
      <c r="B138" t="n">
        <v>0.5295238095238095</v>
      </c>
    </row>
    <row r="139">
      <c r="A139">
        <f>HYPERLINK("https://stackoverflow.com/q/44952033", "44952033")</f>
        <v/>
      </c>
      <c r="B139" t="n">
        <v>0.5504241926655721</v>
      </c>
    </row>
    <row r="140">
      <c r="A140">
        <f>HYPERLINK("https://stackoverflow.com/q/45101901", "45101901")</f>
        <v/>
      </c>
      <c r="B140" t="n">
        <v>0.3867116168001125</v>
      </c>
    </row>
    <row r="141">
      <c r="A141">
        <f>HYPERLINK("https://stackoverflow.com/q/45133010", "45133010")</f>
        <v/>
      </c>
      <c r="B141" t="n">
        <v>0.7928967311390115</v>
      </c>
    </row>
    <row r="142">
      <c r="A142">
        <f>HYPERLINK("https://stackoverflow.com/q/45197195", "45197195")</f>
        <v/>
      </c>
      <c r="B142" t="n">
        <v>0.2966466939976874</v>
      </c>
    </row>
    <row r="143">
      <c r="A143">
        <f>HYPERLINK("https://stackoverflow.com/q/45245708", "45245708")</f>
        <v/>
      </c>
      <c r="B143" t="n">
        <v>0.4421479229989868</v>
      </c>
    </row>
    <row r="144">
      <c r="A144">
        <f>HYPERLINK("https://stackoverflow.com/q/45334821", "45334821")</f>
        <v/>
      </c>
      <c r="B144" t="n">
        <v>0.7095238095238096</v>
      </c>
    </row>
    <row r="145">
      <c r="A145">
        <f>HYPERLINK("https://stackoverflow.com/q/45363366", "45363366")</f>
        <v/>
      </c>
      <c r="B145" t="n">
        <v>0.3620610666451075</v>
      </c>
    </row>
    <row r="146">
      <c r="A146">
        <f>HYPERLINK("https://stackoverflow.com/q/45565228", "45565228")</f>
        <v/>
      </c>
      <c r="B146" t="n">
        <v>0.3560551124002901</v>
      </c>
    </row>
    <row r="147">
      <c r="A147">
        <f>HYPERLINK("https://stackoverflow.com/q/45834435", "45834435")</f>
        <v/>
      </c>
      <c r="B147" t="n">
        <v>0.5375572823271568</v>
      </c>
    </row>
    <row r="148">
      <c r="A148">
        <f>HYPERLINK("https://stackoverflow.com/q/45842944", "45842944")</f>
        <v/>
      </c>
      <c r="B148" t="n">
        <v>0.3189935064935065</v>
      </c>
    </row>
    <row r="149">
      <c r="A149">
        <f>HYPERLINK("https://stackoverflow.com/q/45875383", "45875383")</f>
        <v/>
      </c>
      <c r="B149" t="n">
        <v>0.629706310865731</v>
      </c>
    </row>
    <row r="150">
      <c r="A150">
        <f>HYPERLINK("https://stackoverflow.com/q/45928071", "45928071")</f>
        <v/>
      </c>
      <c r="B150" t="n">
        <v>0.2897909619221095</v>
      </c>
    </row>
    <row r="151">
      <c r="A151">
        <f>HYPERLINK("https://stackoverflow.com/q/45931378", "45931378")</f>
        <v/>
      </c>
      <c r="B151" t="n">
        <v>0.2308913308913308</v>
      </c>
    </row>
    <row r="152">
      <c r="A152">
        <f>HYPERLINK("https://stackoverflow.com/q/45955538", "45955538")</f>
        <v/>
      </c>
      <c r="B152" t="n">
        <v>0.3123973727422003</v>
      </c>
    </row>
    <row r="153">
      <c r="A153">
        <f>HYPERLINK("https://stackoverflow.com/q/45967361", "45967361")</f>
        <v/>
      </c>
      <c r="B153" t="n">
        <v>0.6332681017612525</v>
      </c>
    </row>
    <row r="154">
      <c r="A154">
        <f>HYPERLINK("https://stackoverflow.com/q/45996851", "45996851")</f>
        <v/>
      </c>
      <c r="B154" t="n">
        <v>0.6725202901673489</v>
      </c>
    </row>
    <row r="155">
      <c r="A155">
        <f>HYPERLINK("https://stackoverflow.com/q/46016491", "46016491")</f>
        <v/>
      </c>
      <c r="B155" t="n">
        <v>0.4065702230259192</v>
      </c>
    </row>
    <row r="156">
      <c r="A156">
        <f>HYPERLINK("https://stackoverflow.com/q/46060441", "46060441")</f>
        <v/>
      </c>
      <c r="B156" t="n">
        <v>0.5675485008818343</v>
      </c>
    </row>
    <row r="157">
      <c r="A157">
        <f>HYPERLINK("https://stackoverflow.com/q/46067552", "46067552")</f>
        <v/>
      </c>
      <c r="B157" t="n">
        <v>0.4924399272225359</v>
      </c>
    </row>
    <row r="158">
      <c r="A158">
        <f>HYPERLINK("https://stackoverflow.com/q/46090082", "46090082")</f>
        <v/>
      </c>
      <c r="B158" t="n">
        <v>0.4050491991668462</v>
      </c>
    </row>
    <row r="159">
      <c r="A159">
        <f>HYPERLINK("https://stackoverflow.com/q/46297894", "46297894")</f>
        <v/>
      </c>
      <c r="B159" t="n">
        <v>0.3099293245278646</v>
      </c>
    </row>
    <row r="160">
      <c r="A160">
        <f>HYPERLINK("https://stackoverflow.com/q/46369742", "46369742")</f>
        <v/>
      </c>
      <c r="B160" t="n">
        <v>0.3046303149930093</v>
      </c>
    </row>
    <row r="161">
      <c r="A161">
        <f>HYPERLINK("https://stackoverflow.com/q/46382002", "46382002")</f>
        <v/>
      </c>
      <c r="B161" t="n">
        <v>0.562049062049062</v>
      </c>
    </row>
    <row r="162">
      <c r="A162">
        <f>HYPERLINK("https://stackoverflow.com/q/46429884", "46429884")</f>
        <v/>
      </c>
      <c r="B162" t="n">
        <v>0.7090888549963283</v>
      </c>
    </row>
    <row r="163">
      <c r="A163">
        <f>HYPERLINK("https://stackoverflow.com/q/46647682", "46647682")</f>
        <v/>
      </c>
      <c r="B163" t="n">
        <v>0.3841506751954514</v>
      </c>
    </row>
    <row r="164">
      <c r="A164">
        <f>HYPERLINK("https://stackoverflow.com/q/46655042", "46655042")</f>
        <v/>
      </c>
      <c r="B164" t="n">
        <v>0.3712713155437614</v>
      </c>
    </row>
    <row r="165">
      <c r="A165">
        <f>HYPERLINK("https://stackoverflow.com/q/46733068", "46733068")</f>
        <v/>
      </c>
      <c r="B165" t="n">
        <v>0.5848324514991182</v>
      </c>
    </row>
    <row r="166">
      <c r="A166">
        <f>HYPERLINK("https://stackoverflow.com/q/46779664", "46779664")</f>
        <v/>
      </c>
      <c r="B166" t="n">
        <v>0.3590529997309658</v>
      </c>
    </row>
    <row r="167">
      <c r="A167">
        <f>HYPERLINK("https://stackoverflow.com/q/46976184", "46976184")</f>
        <v/>
      </c>
      <c r="B167" t="n">
        <v>0.3662936941625466</v>
      </c>
    </row>
    <row r="168">
      <c r="A168">
        <f>HYPERLINK("https://stackoverflow.com/q/46978495", "46978495")</f>
        <v/>
      </c>
      <c r="B168" t="n">
        <v>0.3722313446451378</v>
      </c>
    </row>
    <row r="169">
      <c r="A169">
        <f>HYPERLINK("https://stackoverflow.com/q/47087186", "47087186")</f>
        <v/>
      </c>
      <c r="B169" t="n">
        <v>0.4051310446659284</v>
      </c>
    </row>
    <row r="170">
      <c r="A170">
        <f>HYPERLINK("https://stackoverflow.com/q/47104623", "47104623")</f>
        <v/>
      </c>
      <c r="B170" t="n">
        <v>0.7377645502645503</v>
      </c>
    </row>
    <row r="171">
      <c r="A171">
        <f>HYPERLINK("https://stackoverflow.com/q/47258597", "47258597")</f>
        <v/>
      </c>
      <c r="B171" t="n">
        <v>0.5307056655371263</v>
      </c>
    </row>
    <row r="172">
      <c r="A172">
        <f>HYPERLINK("https://stackoverflow.com/q/47293778", "47293778")</f>
        <v/>
      </c>
      <c r="B172" t="n">
        <v>0.4585344640139161</v>
      </c>
    </row>
    <row r="173">
      <c r="A173">
        <f>HYPERLINK("https://stackoverflow.com/q/47317006", "47317006")</f>
        <v/>
      </c>
      <c r="B173" t="n">
        <v>0.533028083028083</v>
      </c>
    </row>
    <row r="174">
      <c r="A174">
        <f>HYPERLINK("https://stackoverflow.com/q/47345382", "47345382")</f>
        <v/>
      </c>
      <c r="B174" t="n">
        <v>0.4018177163338454</v>
      </c>
    </row>
    <row r="175">
      <c r="A175">
        <f>HYPERLINK("https://stackoverflow.com/q/47732539", "47732539")</f>
        <v/>
      </c>
      <c r="B175" t="n">
        <v>0.6109713838587079</v>
      </c>
    </row>
    <row r="176">
      <c r="A176">
        <f>HYPERLINK("https://stackoverflow.com/q/47802967", "47802967")</f>
        <v/>
      </c>
      <c r="B176" t="n">
        <v>0.3718694885361553</v>
      </c>
    </row>
    <row r="177">
      <c r="A177">
        <f>HYPERLINK("https://stackoverflow.com/q/48091397", "48091397")</f>
        <v/>
      </c>
      <c r="B177" t="n">
        <v>0.398538961038961</v>
      </c>
    </row>
    <row r="178">
      <c r="A178">
        <f>HYPERLINK("https://stackoverflow.com/q/48158928", "48158928")</f>
        <v/>
      </c>
      <c r="B178" t="n">
        <v>0.3871439828886638</v>
      </c>
    </row>
    <row r="179">
      <c r="A179">
        <f>HYPERLINK("https://stackoverflow.com/q/48168891", "48168891")</f>
        <v/>
      </c>
      <c r="B179" t="n">
        <v>0.6383811028360792</v>
      </c>
    </row>
    <row r="180">
      <c r="A180">
        <f>HYPERLINK("https://stackoverflow.com/q/48185677", "48185677")</f>
        <v/>
      </c>
      <c r="B180" t="n">
        <v>0.4030423280423281</v>
      </c>
    </row>
    <row r="181">
      <c r="A181">
        <f>HYPERLINK("https://stackoverflow.com/q/48439782", "48439782")</f>
        <v/>
      </c>
      <c r="B181" t="n">
        <v>0.7335004177109441</v>
      </c>
    </row>
    <row r="182">
      <c r="A182">
        <f>HYPERLINK("https://stackoverflow.com/q/48611208", "48611208")</f>
        <v/>
      </c>
      <c r="B182" t="n">
        <v>0.4478153268475849</v>
      </c>
    </row>
    <row r="183">
      <c r="A183">
        <f>HYPERLINK("https://stackoverflow.com/q/48611557", "48611557")</f>
        <v/>
      </c>
      <c r="B183" t="n">
        <v>0.4092086006979624</v>
      </c>
    </row>
    <row r="184">
      <c r="A184">
        <f>HYPERLINK("https://stackoverflow.com/q/48752410", "48752410")</f>
        <v/>
      </c>
      <c r="B184" t="n">
        <v>0.5197910387783805</v>
      </c>
    </row>
    <row r="185">
      <c r="A185">
        <f>HYPERLINK("https://stackoverflow.com/q/48785562", "48785562")</f>
        <v/>
      </c>
      <c r="B185" t="n">
        <v>0.3506165551620097</v>
      </c>
    </row>
    <row r="186">
      <c r="A186">
        <f>HYPERLINK("https://stackoverflow.com/q/48813443", "48813443")</f>
        <v/>
      </c>
      <c r="B186" t="n">
        <v>0.5163139329805997</v>
      </c>
    </row>
    <row r="187">
      <c r="A187">
        <f>HYPERLINK("https://stackoverflow.com/q/48952883", "48952883")</f>
        <v/>
      </c>
      <c r="B187" t="n">
        <v>0.4501965923984272</v>
      </c>
    </row>
    <row r="188">
      <c r="A188">
        <f>HYPERLINK("https://stackoverflow.com/q/49103880", "49103880")</f>
        <v/>
      </c>
      <c r="B188" t="n">
        <v>0.4967526342738567</v>
      </c>
    </row>
    <row r="189">
      <c r="A189">
        <f>HYPERLINK("https://stackoverflow.com/q/49229199", "49229199")</f>
        <v/>
      </c>
      <c r="B189" t="n">
        <v>0.4723918057251391</v>
      </c>
    </row>
    <row r="190">
      <c r="A190">
        <f>HYPERLINK("https://stackoverflow.com/q/49326074", "49326074")</f>
        <v/>
      </c>
      <c r="B190" t="n">
        <v>0.4389654338892918</v>
      </c>
    </row>
    <row r="191">
      <c r="A191">
        <f>HYPERLINK("https://stackoverflow.com/q/49400625", "49400625")</f>
        <v/>
      </c>
      <c r="B191" t="n">
        <v>0.5974867724867724</v>
      </c>
    </row>
    <row r="192">
      <c r="A192">
        <f>HYPERLINK("https://stackoverflow.com/q/49434916", "49434916")</f>
        <v/>
      </c>
      <c r="B192" t="n">
        <v>0.4362867954199223</v>
      </c>
    </row>
    <row r="193">
      <c r="A193">
        <f>HYPERLINK("https://stackoverflow.com/q/49493225", "49493225")</f>
        <v/>
      </c>
      <c r="B193" t="n">
        <v>0.2455080170816212</v>
      </c>
    </row>
    <row r="194">
      <c r="A194">
        <f>HYPERLINK("https://stackoverflow.com/q/49509195", "49509195")</f>
        <v/>
      </c>
      <c r="B194" t="n">
        <v>0.3170506912442397</v>
      </c>
    </row>
    <row r="195">
      <c r="A195">
        <f>HYPERLINK("https://stackoverflow.com/q/49544447", "49544447")</f>
        <v/>
      </c>
      <c r="B195" t="n">
        <v>0.5039132484677039</v>
      </c>
    </row>
    <row r="196">
      <c r="A196">
        <f>HYPERLINK("https://stackoverflow.com/q/49565318", "49565318")</f>
        <v/>
      </c>
      <c r="B196" t="n">
        <v>0.4822014051522248</v>
      </c>
    </row>
    <row r="197">
      <c r="A197">
        <f>HYPERLINK("https://stackoverflow.com/q/49615281", "49615281")</f>
        <v/>
      </c>
      <c r="B197" t="n">
        <v>0.502190882446824</v>
      </c>
    </row>
    <row r="198">
      <c r="A198">
        <f>HYPERLINK("https://stackoverflow.com/q/49659166", "49659166")</f>
        <v/>
      </c>
      <c r="B198" t="n">
        <v>0.5432625233620259</v>
      </c>
    </row>
    <row r="199">
      <c r="A199">
        <f>HYPERLINK("https://stackoverflow.com/q/49701465", "49701465")</f>
        <v/>
      </c>
      <c r="B199" t="n">
        <v>0.4065106268496099</v>
      </c>
    </row>
    <row r="200">
      <c r="A200">
        <f>HYPERLINK("https://stackoverflow.com/q/49715967", "49715967")</f>
        <v/>
      </c>
      <c r="B200" t="n">
        <v>0.4183870079823837</v>
      </c>
    </row>
    <row r="201">
      <c r="A201">
        <f>HYPERLINK("https://stackoverflow.com/q/49838965", "49838965")</f>
        <v/>
      </c>
      <c r="B201" t="n">
        <v>0.5446459285468573</v>
      </c>
    </row>
    <row r="202">
      <c r="A202">
        <f>HYPERLINK("https://stackoverflow.com/q/49921038", "49921038")</f>
        <v/>
      </c>
      <c r="B202" t="n">
        <v>0.4236970378702664</v>
      </c>
    </row>
    <row r="203">
      <c r="A203">
        <f>HYPERLINK("https://stackoverflow.com/q/49958989", "49958989")</f>
        <v/>
      </c>
      <c r="B203" t="n">
        <v>0.4498879976876942</v>
      </c>
    </row>
    <row r="204">
      <c r="A204">
        <f>HYPERLINK("https://stackoverflow.com/q/50116681", "50116681")</f>
        <v/>
      </c>
      <c r="B204" t="n">
        <v>0.7452140452140452</v>
      </c>
    </row>
    <row r="205">
      <c r="A205">
        <f>HYPERLINK("https://stackoverflow.com/q/50121723", "50121723")</f>
        <v/>
      </c>
      <c r="B205" t="n">
        <v>0.4467012713458211</v>
      </c>
    </row>
    <row r="206">
      <c r="A206">
        <f>HYPERLINK("https://stackoverflow.com/q/50128461", "50128461")</f>
        <v/>
      </c>
      <c r="B206" t="n">
        <v>0.3972144413320883</v>
      </c>
    </row>
    <row r="207">
      <c r="A207">
        <f>HYPERLINK("https://stackoverflow.com/q/50130081", "50130081")</f>
        <v/>
      </c>
      <c r="B207" t="n">
        <v>0.335423374569282</v>
      </c>
    </row>
    <row r="208">
      <c r="A208">
        <f>HYPERLINK("https://stackoverflow.com/q/50152309", "50152309")</f>
        <v/>
      </c>
      <c r="B208" t="n">
        <v>0.3129531648050167</v>
      </c>
    </row>
    <row r="209">
      <c r="A209">
        <f>HYPERLINK("https://stackoverflow.com/q/50167772", "50167772")</f>
        <v/>
      </c>
      <c r="B209" t="n">
        <v>0.3836918862299572</v>
      </c>
    </row>
    <row r="210">
      <c r="A210">
        <f>HYPERLINK("https://stackoverflow.com/q/50168257", "50168257")</f>
        <v/>
      </c>
      <c r="B210" t="n">
        <v>0.5016625886191104</v>
      </c>
    </row>
    <row r="211">
      <c r="A211">
        <f>HYPERLINK("https://stackoverflow.com/q/50191802", "50191802")</f>
        <v/>
      </c>
      <c r="B211" t="n">
        <v>0.6106934001670843</v>
      </c>
    </row>
    <row r="212">
      <c r="A212">
        <f>HYPERLINK("https://stackoverflow.com/q/50218500", "50218500")</f>
        <v/>
      </c>
      <c r="B212" t="n">
        <v>0.2532258634708523</v>
      </c>
    </row>
    <row r="213">
      <c r="A213">
        <f>HYPERLINK("https://stackoverflow.com/q/50223180", "50223180")</f>
        <v/>
      </c>
      <c r="B213" t="n">
        <v>0.4206349206349206</v>
      </c>
    </row>
    <row r="214">
      <c r="A214">
        <f>HYPERLINK("https://stackoverflow.com/q/50303866", "50303866")</f>
        <v/>
      </c>
      <c r="B214" t="n">
        <v>0.4544039838157485</v>
      </c>
    </row>
    <row r="215">
      <c r="A215">
        <f>HYPERLINK("https://stackoverflow.com/q/50326508", "50326508")</f>
        <v/>
      </c>
      <c r="B215" t="n">
        <v>0.2514818514818515</v>
      </c>
    </row>
    <row r="216">
      <c r="A216">
        <f>HYPERLINK("https://stackoverflow.com/q/50442085", "50442085")</f>
        <v/>
      </c>
      <c r="B216" t="n">
        <v>0.3479515653428697</v>
      </c>
    </row>
    <row r="217">
      <c r="A217">
        <f>HYPERLINK("https://stackoverflow.com/q/50450644", "50450644")</f>
        <v/>
      </c>
      <c r="B217" t="n">
        <v>0.2325615261395078</v>
      </c>
    </row>
    <row r="218">
      <c r="A218">
        <f>HYPERLINK("https://stackoverflow.com/q/50584594", "50584594")</f>
        <v/>
      </c>
      <c r="B218" t="n">
        <v>0.5731601731601732</v>
      </c>
    </row>
    <row r="219">
      <c r="A219">
        <f>HYPERLINK("https://stackoverflow.com/q/50633830", "50633830")</f>
        <v/>
      </c>
      <c r="B219" t="n">
        <v>0.3654658385093168</v>
      </c>
    </row>
    <row r="220">
      <c r="A220">
        <f>HYPERLINK("https://stackoverflow.com/q/50636935", "50636935")</f>
        <v/>
      </c>
      <c r="B220" t="n">
        <v>0.4761904761904762</v>
      </c>
    </row>
    <row r="221">
      <c r="A221">
        <f>HYPERLINK("https://stackoverflow.com/q/50661246", "50661246")</f>
        <v/>
      </c>
      <c r="B221" t="n">
        <v>0.3217562254259502</v>
      </c>
    </row>
    <row r="222">
      <c r="A222">
        <f>HYPERLINK("https://stackoverflow.com/q/50674560", "50674560")</f>
        <v/>
      </c>
      <c r="B222" t="n">
        <v>0.4134386051484497</v>
      </c>
    </row>
    <row r="223">
      <c r="A223">
        <f>HYPERLINK("https://stackoverflow.com/q/50757567", "50757567")</f>
        <v/>
      </c>
      <c r="B223" t="n">
        <v>0.6749672346002621</v>
      </c>
    </row>
    <row r="224">
      <c r="A224">
        <f>HYPERLINK("https://stackoverflow.com/q/50846243", "50846243")</f>
        <v/>
      </c>
      <c r="B224" t="n">
        <v>0.6476464148877942</v>
      </c>
    </row>
    <row r="225">
      <c r="A225">
        <f>HYPERLINK("https://stackoverflow.com/q/50868194", "50868194")</f>
        <v/>
      </c>
      <c r="B225" t="n">
        <v>0.5715224945994177</v>
      </c>
    </row>
    <row r="226">
      <c r="A226">
        <f>HYPERLINK("https://stackoverflow.com/q/50872515", "50872515")</f>
        <v/>
      </c>
      <c r="B226" t="n">
        <v>0.6439225918677973</v>
      </c>
    </row>
    <row r="227">
      <c r="A227">
        <f>HYPERLINK("https://stackoverflow.com/q/51031495", "51031495")</f>
        <v/>
      </c>
      <c r="B227" t="n">
        <v>0.436059436059436</v>
      </c>
    </row>
    <row r="228">
      <c r="A228">
        <f>HYPERLINK("https://stackoverflow.com/q/51050661", "51050661")</f>
        <v/>
      </c>
      <c r="B228" t="n">
        <v>0.3624546931633547</v>
      </c>
    </row>
    <row r="229">
      <c r="A229">
        <f>HYPERLINK("https://stackoverflow.com/q/51072576", "51072576")</f>
        <v/>
      </c>
      <c r="B229" t="n">
        <v>0.742366669361576</v>
      </c>
    </row>
    <row r="230">
      <c r="A230">
        <f>HYPERLINK("https://stackoverflow.com/q/51092787", "51092787")</f>
        <v/>
      </c>
      <c r="B230" t="n">
        <v>0.5989141499830337</v>
      </c>
    </row>
    <row r="231">
      <c r="A231">
        <f>HYPERLINK("https://stackoverflow.com/q/51105842", "51105842")</f>
        <v/>
      </c>
      <c r="B231" t="n">
        <v>0.359501498055715</v>
      </c>
    </row>
    <row r="232">
      <c r="A232">
        <f>HYPERLINK("https://stackoverflow.com/q/51150942", "51150942")</f>
        <v/>
      </c>
      <c r="B232" t="n">
        <v>0.3205221174764322</v>
      </c>
    </row>
    <row r="233">
      <c r="A233">
        <f>HYPERLINK("https://stackoverflow.com/q/51157469", "51157469")</f>
        <v/>
      </c>
      <c r="B233" t="n">
        <v>0.6240702400122691</v>
      </c>
    </row>
    <row r="234">
      <c r="A234">
        <f>HYPERLINK("https://stackoverflow.com/q/51162737", "51162737")</f>
        <v/>
      </c>
      <c r="B234" t="n">
        <v>0.4430151207402392</v>
      </c>
    </row>
    <row r="235">
      <c r="A235">
        <f>HYPERLINK("https://stackoverflow.com/q/51171853", "51171853")</f>
        <v/>
      </c>
      <c r="B235" t="n">
        <v>0.4588099671898554</v>
      </c>
    </row>
    <row r="236">
      <c r="A236">
        <f>HYPERLINK("https://stackoverflow.com/q/51196057", "51196057")</f>
        <v/>
      </c>
      <c r="B236" t="n">
        <v>0.4833743842364531</v>
      </c>
    </row>
    <row r="237">
      <c r="A237">
        <f>HYPERLINK("https://stackoverflow.com/q/51257658", "51257658")</f>
        <v/>
      </c>
      <c r="B237" t="n">
        <v>0.6048229548229549</v>
      </c>
    </row>
    <row r="238">
      <c r="A238">
        <f>HYPERLINK("https://stackoverflow.com/q/51351353", "51351353")</f>
        <v/>
      </c>
      <c r="B238" t="n">
        <v>0.485862091125249</v>
      </c>
    </row>
    <row r="239">
      <c r="A239">
        <f>HYPERLINK("https://stackoverflow.com/q/51352351", "51352351")</f>
        <v/>
      </c>
      <c r="B239" t="n">
        <v>0.5162545787545788</v>
      </c>
    </row>
    <row r="240">
      <c r="A240">
        <f>HYPERLINK("https://stackoverflow.com/q/51398947", "51398947")</f>
        <v/>
      </c>
      <c r="B240" t="n">
        <v>0.3841353603886585</v>
      </c>
    </row>
    <row r="241">
      <c r="A241">
        <f>HYPERLINK("https://stackoverflow.com/q/51443599", "51443599")</f>
        <v/>
      </c>
      <c r="B241" t="n">
        <v>0.6288199740157034</v>
      </c>
    </row>
    <row r="242">
      <c r="A242">
        <f>HYPERLINK("https://stackoverflow.com/q/51488750", "51488750")</f>
        <v/>
      </c>
      <c r="B242" t="n">
        <v>0.4871239188582362</v>
      </c>
    </row>
    <row r="243">
      <c r="A243">
        <f>HYPERLINK("https://stackoverflow.com/q/51612458", "51612458")</f>
        <v/>
      </c>
      <c r="B243" t="n">
        <v>0.2688160639162867</v>
      </c>
    </row>
    <row r="244">
      <c r="A244">
        <f>HYPERLINK("https://stackoverflow.com/q/51639748", "51639748")</f>
        <v/>
      </c>
      <c r="B244" t="n">
        <v>0.6878762999452654</v>
      </c>
    </row>
    <row r="245">
      <c r="A245">
        <f>HYPERLINK("https://stackoverflow.com/q/51656823", "51656823")</f>
        <v/>
      </c>
      <c r="B245" t="n">
        <v>0.4481939757530308</v>
      </c>
    </row>
    <row r="246">
      <c r="A246">
        <f>HYPERLINK("https://stackoverflow.com/q/51700472", "51700472")</f>
        <v/>
      </c>
      <c r="B246" t="n">
        <v>0.5416163081137699</v>
      </c>
    </row>
    <row r="247">
      <c r="A247">
        <f>HYPERLINK("https://stackoverflow.com/q/51730232", "51730232")</f>
        <v/>
      </c>
      <c r="B247" t="n">
        <v>0.4248070769809901</v>
      </c>
    </row>
    <row r="248">
      <c r="A248">
        <f>HYPERLINK("https://stackoverflow.com/q/51748181", "51748181")</f>
        <v/>
      </c>
      <c r="B248" t="n">
        <v>0.5495125292079608</v>
      </c>
    </row>
    <row r="249">
      <c r="A249">
        <f>HYPERLINK("https://stackoverflow.com/q/51817025", "51817025")</f>
        <v/>
      </c>
      <c r="B249" t="n">
        <v>0.3209807917979125</v>
      </c>
    </row>
    <row r="250">
      <c r="A250">
        <f>HYPERLINK("https://stackoverflow.com/q/51840153", "51840153")</f>
        <v/>
      </c>
      <c r="B250" t="n">
        <v>0.4886822579130272</v>
      </c>
    </row>
    <row r="251">
      <c r="A251">
        <f>HYPERLINK("https://stackoverflow.com/q/51876478", "51876478")</f>
        <v/>
      </c>
      <c r="B251" t="n">
        <v>0.3714896214896215</v>
      </c>
    </row>
    <row r="252">
      <c r="A252">
        <f>HYPERLINK("https://stackoverflow.com/q/51893056", "51893056")</f>
        <v/>
      </c>
      <c r="B252" t="n">
        <v>0.5311147186147186</v>
      </c>
    </row>
    <row r="253">
      <c r="A253">
        <f>HYPERLINK("https://stackoverflow.com/q/51923404", "51923404")</f>
        <v/>
      </c>
      <c r="B253" t="n">
        <v>0.5513044670712057</v>
      </c>
    </row>
    <row r="254">
      <c r="A254">
        <f>HYPERLINK("https://stackoverflow.com/q/51950209", "51950209")</f>
        <v/>
      </c>
      <c r="B254" t="n">
        <v>0.4396331935192038</v>
      </c>
    </row>
    <row r="255">
      <c r="A255">
        <f>HYPERLINK("https://stackoverflow.com/q/51980747", "51980747")</f>
        <v/>
      </c>
      <c r="B255" t="n">
        <v>0.5226102292768959</v>
      </c>
    </row>
    <row r="256">
      <c r="A256">
        <f>HYPERLINK("https://stackoverflow.com/q/52003746", "52003746")</f>
        <v/>
      </c>
      <c r="B256" t="n">
        <v>0.5254226351787328</v>
      </c>
    </row>
    <row r="257">
      <c r="A257">
        <f>HYPERLINK("https://stackoverflow.com/q/52054618", "52054618")</f>
        <v/>
      </c>
      <c r="B257" t="n">
        <v>0.4234061003657203</v>
      </c>
    </row>
    <row r="258">
      <c r="A258">
        <f>HYPERLINK("https://stackoverflow.com/q/52058662", "52058662")</f>
        <v/>
      </c>
      <c r="B258" t="n">
        <v>0.3775087436104386</v>
      </c>
    </row>
    <row r="259">
      <c r="A259">
        <f>HYPERLINK("https://stackoverflow.com/q/52098303", "52098303")</f>
        <v/>
      </c>
      <c r="B259" t="n">
        <v>0.3755569479253689</v>
      </c>
    </row>
    <row r="260">
      <c r="A260">
        <f>HYPERLINK("https://stackoverflow.com/q/52120970", "52120970")</f>
        <v/>
      </c>
      <c r="B260" t="n">
        <v>0.5120838517513102</v>
      </c>
    </row>
    <row r="261">
      <c r="A261">
        <f>HYPERLINK("https://stackoverflow.com/q/52186852", "52186852")</f>
        <v/>
      </c>
      <c r="B261" t="n">
        <v>0.6973595125253893</v>
      </c>
    </row>
    <row r="262">
      <c r="A262">
        <f>HYPERLINK("https://stackoverflow.com/q/52201545", "52201545")</f>
        <v/>
      </c>
      <c r="B262" t="n">
        <v>0.5769509324642405</v>
      </c>
    </row>
    <row r="263">
      <c r="A263">
        <f>HYPERLINK("https://stackoverflow.com/q/52294863", "52294863")</f>
        <v/>
      </c>
      <c r="B263" t="n">
        <v>0.3760872770160696</v>
      </c>
    </row>
    <row r="264">
      <c r="A264">
        <f>HYPERLINK("https://stackoverflow.com/q/52299979", "52299979")</f>
        <v/>
      </c>
      <c r="B264" t="n">
        <v>0.3150973442235578</v>
      </c>
    </row>
    <row r="265">
      <c r="A265">
        <f>HYPERLINK("https://stackoverflow.com/q/52670156", "52670156")</f>
        <v/>
      </c>
      <c r="B265" t="n">
        <v>0.5972730972730973</v>
      </c>
    </row>
    <row r="266">
      <c r="A266">
        <f>HYPERLINK("https://stackoverflow.com/q/52684091", "52684091")</f>
        <v/>
      </c>
      <c r="B266" t="n">
        <v>0.6810902534733269</v>
      </c>
    </row>
    <row r="267">
      <c r="A267">
        <f>HYPERLINK("https://stackoverflow.com/q/52737691", "52737691")</f>
        <v/>
      </c>
      <c r="B267" t="n">
        <v>0.4236970378702663</v>
      </c>
    </row>
    <row r="268">
      <c r="A268">
        <f>HYPERLINK("https://stackoverflow.com/q/52744026", "52744026")</f>
        <v/>
      </c>
      <c r="B268" t="n">
        <v>0.4928363355329647</v>
      </c>
    </row>
    <row r="269">
      <c r="A269">
        <f>HYPERLINK("https://stackoverflow.com/q/52761661", "52761661")</f>
        <v/>
      </c>
      <c r="B269" t="n">
        <v>0.6091518894866176</v>
      </c>
    </row>
    <row r="270">
      <c r="A270">
        <f>HYPERLINK("https://stackoverflow.com/q/52764400", "52764400")</f>
        <v/>
      </c>
      <c r="B270" t="n">
        <v>0.2877289377289377</v>
      </c>
    </row>
    <row r="271">
      <c r="A271">
        <f>HYPERLINK("https://stackoverflow.com/q/52781309", "52781309")</f>
        <v/>
      </c>
      <c r="B271" t="n">
        <v>0.5155605549306337</v>
      </c>
    </row>
    <row r="272">
      <c r="A272">
        <f>HYPERLINK("https://stackoverflow.com/q/52838421", "52838421")</f>
        <v/>
      </c>
      <c r="B272" t="n">
        <v>0.6040974529346623</v>
      </c>
    </row>
    <row r="273">
      <c r="A273">
        <f>HYPERLINK("https://stackoverflow.com/q/52843956", "52843956")</f>
        <v/>
      </c>
      <c r="B273" t="n">
        <v>0.4710310879465108</v>
      </c>
    </row>
    <row r="274">
      <c r="A274">
        <f>HYPERLINK("https://stackoverflow.com/q/52880268", "52880268")</f>
        <v/>
      </c>
      <c r="B274" t="n">
        <v>0.4592413236481033</v>
      </c>
    </row>
    <row r="275">
      <c r="A275">
        <f>HYPERLINK("https://stackoverflow.com/q/52953534", "52953534")</f>
        <v/>
      </c>
      <c r="B275" t="n">
        <v>0.394263612618043</v>
      </c>
    </row>
    <row r="276">
      <c r="A276">
        <f>HYPERLINK("https://stackoverflow.com/q/52975602", "52975602")</f>
        <v/>
      </c>
      <c r="B276" t="n">
        <v>0.4190224902625958</v>
      </c>
    </row>
    <row r="277">
      <c r="A277">
        <f>HYPERLINK("https://stackoverflow.com/q/53039094", "53039094")</f>
        <v/>
      </c>
      <c r="B277" t="n">
        <v>0.3133364456893868</v>
      </c>
    </row>
    <row r="278">
      <c r="A278">
        <f>HYPERLINK("https://stackoverflow.com/q/53115362", "53115362")</f>
        <v/>
      </c>
      <c r="B278" t="n">
        <v>0.380468715648771</v>
      </c>
    </row>
    <row r="279">
      <c r="A279">
        <f>HYPERLINK("https://stackoverflow.com/q/53167215", "53167215")</f>
        <v/>
      </c>
      <c r="B279" t="n">
        <v>0.5303057025279247</v>
      </c>
    </row>
    <row r="280">
      <c r="A280">
        <f>HYPERLINK("https://stackoverflow.com/q/53174186", "53174186")</f>
        <v/>
      </c>
      <c r="B280" t="n">
        <v>0.3724578373015873</v>
      </c>
    </row>
    <row r="281">
      <c r="A281">
        <f>HYPERLINK("https://stackoverflow.com/q/53232272", "53232272")</f>
        <v/>
      </c>
      <c r="B281" t="n">
        <v>0.5260670194003528</v>
      </c>
    </row>
    <row r="282">
      <c r="A282">
        <f>HYPERLINK("https://stackoverflow.com/q/53258037", "53258037")</f>
        <v/>
      </c>
      <c r="B282" t="n">
        <v>0.5207085041522127</v>
      </c>
    </row>
    <row r="283">
      <c r="A283">
        <f>HYPERLINK("https://stackoverflow.com/q/53478159", "53478159")</f>
        <v/>
      </c>
      <c r="B283" t="n">
        <v>0.6969942586963864</v>
      </c>
    </row>
    <row r="284">
      <c r="A284">
        <f>HYPERLINK("https://stackoverflow.com/q/53518146", "53518146")</f>
        <v/>
      </c>
      <c r="B284" t="n">
        <v>0.3251656649714902</v>
      </c>
    </row>
    <row r="285">
      <c r="A285">
        <f>HYPERLINK("https://stackoverflow.com/q/53751429", "53751429")</f>
        <v/>
      </c>
      <c r="B285" t="n">
        <v>0.4875405359276327</v>
      </c>
    </row>
    <row r="286">
      <c r="A286">
        <f>HYPERLINK("https://stackoverflow.com/q/53942601", "53942601")</f>
        <v/>
      </c>
      <c r="B286" t="n">
        <v>0.6193372726219442</v>
      </c>
    </row>
    <row r="287">
      <c r="A287">
        <f>HYPERLINK("https://stackoverflow.com/q/53966488", "53966488")</f>
        <v/>
      </c>
      <c r="B287" t="n">
        <v>0.3530673530673532</v>
      </c>
    </row>
    <row r="288">
      <c r="A288">
        <f>HYPERLINK("https://stackoverflow.com/q/53990868", "53990868")</f>
        <v/>
      </c>
      <c r="B288" t="n">
        <v>0.3361537452446544</v>
      </c>
    </row>
    <row r="289">
      <c r="A289">
        <f>HYPERLINK("https://stackoverflow.com/q/54068351", "54068351")</f>
        <v/>
      </c>
      <c r="B289" t="n">
        <v>0.342375546709912</v>
      </c>
    </row>
    <row r="290">
      <c r="A290">
        <f>HYPERLINK("https://stackoverflow.com/q/54077904", "54077904")</f>
        <v/>
      </c>
      <c r="B290" t="n">
        <v>0.2724623094504204</v>
      </c>
    </row>
    <row r="291">
      <c r="A291">
        <f>HYPERLINK("https://stackoverflow.com/q/54121067", "54121067")</f>
        <v/>
      </c>
      <c r="B291" t="n">
        <v>0.4284808550143785</v>
      </c>
    </row>
    <row r="292">
      <c r="A292">
        <f>HYPERLINK("https://stackoverflow.com/q/54134476", "54134476")</f>
        <v/>
      </c>
      <c r="B292" t="n">
        <v>0.4573321683413426</v>
      </c>
    </row>
    <row r="293">
      <c r="A293">
        <f>HYPERLINK("https://stackoverflow.com/q/54161244", "54161244")</f>
        <v/>
      </c>
      <c r="B293" t="n">
        <v>0.2958107293550332</v>
      </c>
    </row>
    <row r="294">
      <c r="A294">
        <f>HYPERLINK("https://stackoverflow.com/q/54171073", "54171073")</f>
        <v/>
      </c>
      <c r="B294" t="n">
        <v>0.556484510682984</v>
      </c>
    </row>
    <row r="295">
      <c r="A295">
        <f>HYPERLINK("https://stackoverflow.com/q/54346725", "54346725")</f>
        <v/>
      </c>
      <c r="B295" t="n">
        <v>0.7226507593678221</v>
      </c>
    </row>
    <row r="296">
      <c r="A296">
        <f>HYPERLINK("https://stackoverflow.com/q/54372408", "54372408")</f>
        <v/>
      </c>
      <c r="B296" t="n">
        <v>0.4957435488161744</v>
      </c>
    </row>
    <row r="297">
      <c r="A297">
        <f>HYPERLINK("https://stackoverflow.com/q/54473192", "54473192")</f>
        <v/>
      </c>
      <c r="B297" t="n">
        <v>0.625627888286116</v>
      </c>
    </row>
    <row r="298">
      <c r="A298">
        <f>HYPERLINK("https://stackoverflow.com/q/54475094", "54475094")</f>
        <v/>
      </c>
      <c r="B298" t="n">
        <v>0.4421937929400616</v>
      </c>
    </row>
    <row r="299">
      <c r="A299">
        <f>HYPERLINK("https://stackoverflow.com/q/54478438", "54478438")</f>
        <v/>
      </c>
      <c r="B299" t="n">
        <v>0.5190992386114338</v>
      </c>
    </row>
    <row r="300">
      <c r="A300">
        <f>HYPERLINK("https://stackoverflow.com/q/54604041", "54604041")</f>
        <v/>
      </c>
      <c r="B300" t="n">
        <v>0.3951093951093951</v>
      </c>
    </row>
    <row r="301">
      <c r="A301">
        <f>HYPERLINK("https://stackoverflow.com/q/54760591", "54760591")</f>
        <v/>
      </c>
      <c r="B301" t="n">
        <v>0.6758935199915155</v>
      </c>
    </row>
    <row r="302">
      <c r="A302">
        <f>HYPERLINK("https://stackoverflow.com/q/54848296", "54848296")</f>
        <v/>
      </c>
      <c r="B302" t="n">
        <v>0.4399170894016255</v>
      </c>
    </row>
    <row r="303">
      <c r="A303">
        <f>HYPERLINK("https://stackoverflow.com/q/54906258", "54906258")</f>
        <v/>
      </c>
      <c r="B303" t="n">
        <v>0.3500980916711254</v>
      </c>
    </row>
    <row r="304">
      <c r="A304">
        <f>HYPERLINK("https://stackoverflow.com/q/54925179", "54925179")</f>
        <v/>
      </c>
      <c r="B304" t="n">
        <v>0.4211265627194831</v>
      </c>
    </row>
    <row r="305">
      <c r="A305">
        <f>HYPERLINK("https://stackoverflow.com/q/54991854", "54991854")</f>
        <v/>
      </c>
      <c r="B305" t="n">
        <v>0.4971306471306471</v>
      </c>
    </row>
    <row r="306">
      <c r="A306">
        <f>HYPERLINK("https://stackoverflow.com/q/55000264", "55000264")</f>
        <v/>
      </c>
      <c r="B306" t="n">
        <v>0.3712713155437614</v>
      </c>
    </row>
    <row r="307">
      <c r="A307">
        <f>HYPERLINK("https://stackoverflow.com/q/55009565", "55009565")</f>
        <v/>
      </c>
      <c r="B307" t="n">
        <v>0.5245400810254367</v>
      </c>
    </row>
    <row r="308">
      <c r="A308">
        <f>HYPERLINK("https://stackoverflow.com/q/55075917", "55075917")</f>
        <v/>
      </c>
      <c r="B308" t="n">
        <v>0.2769073220686125</v>
      </c>
    </row>
    <row r="309">
      <c r="A309">
        <f>HYPERLINK("https://stackoverflow.com/q/55117661", "55117661")</f>
        <v/>
      </c>
      <c r="B309" t="n">
        <v>0.3958056220626053</v>
      </c>
    </row>
    <row r="310">
      <c r="A310">
        <f>HYPERLINK("https://stackoverflow.com/q/55135069", "55135069")</f>
        <v/>
      </c>
      <c r="B310" t="n">
        <v>0.3533060023126248</v>
      </c>
    </row>
    <row r="311">
      <c r="A311">
        <f>HYPERLINK("https://stackoverflow.com/q/55136468", "55136468")</f>
        <v/>
      </c>
      <c r="B311" t="n">
        <v>0.393734335839599</v>
      </c>
    </row>
    <row r="312">
      <c r="A312">
        <f>HYPERLINK("https://stackoverflow.com/q/55137884", "55137884")</f>
        <v/>
      </c>
      <c r="B312" t="n">
        <v>0.6034355294629269</v>
      </c>
    </row>
    <row r="313">
      <c r="A313">
        <f>HYPERLINK("https://stackoverflow.com/q/55240089", "55240089")</f>
        <v/>
      </c>
      <c r="B313" t="n">
        <v>0.3015158015158015</v>
      </c>
    </row>
    <row r="314">
      <c r="A314">
        <f>HYPERLINK("https://stackoverflow.com/q/55240373", "55240373")</f>
        <v/>
      </c>
      <c r="B314" t="n">
        <v>0.4812246365644424</v>
      </c>
    </row>
    <row r="315">
      <c r="A315">
        <f>HYPERLINK("https://stackoverflow.com/q/55299725", "55299725")</f>
        <v/>
      </c>
      <c r="B315" t="n">
        <v>0.4034477988726355</v>
      </c>
    </row>
    <row r="316">
      <c r="A316">
        <f>HYPERLINK("https://stackoverflow.com/q/55300016", "55300016")</f>
        <v/>
      </c>
      <c r="B316" t="n">
        <v>0.5044884370727067</v>
      </c>
    </row>
    <row r="317">
      <c r="A317">
        <f>HYPERLINK("https://stackoverflow.com/q/55350422", "55350422")</f>
        <v/>
      </c>
      <c r="B317" t="n">
        <v>0.2993450993450993</v>
      </c>
    </row>
    <row r="318">
      <c r="A318">
        <f>HYPERLINK("https://stackoverflow.com/q/55366951", "55366951")</f>
        <v/>
      </c>
      <c r="B318" t="n">
        <v>0.5000393871361614</v>
      </c>
    </row>
    <row r="319">
      <c r="A319">
        <f>HYPERLINK("https://stackoverflow.com/q/55471918", "55471918")</f>
        <v/>
      </c>
      <c r="B319" t="n">
        <v>0.5443928248806298</v>
      </c>
    </row>
    <row r="320">
      <c r="A320">
        <f>HYPERLINK("https://stackoverflow.com/q/55488988", "55488988")</f>
        <v/>
      </c>
      <c r="B320" t="n">
        <v>0.4592314118629908</v>
      </c>
    </row>
    <row r="321">
      <c r="A321">
        <f>HYPERLINK("https://stackoverflow.com/q/55489868", "55489868")</f>
        <v/>
      </c>
      <c r="B321" t="n">
        <v>0.3390057454474633</v>
      </c>
    </row>
    <row r="322">
      <c r="A322">
        <f>HYPERLINK("https://stackoverflow.com/q/55511505", "55511505")</f>
        <v/>
      </c>
      <c r="B322" t="n">
        <v>0.4498494800218938</v>
      </c>
    </row>
    <row r="323">
      <c r="A323">
        <f>HYPERLINK("https://stackoverflow.com/q/55537720", "55537720")</f>
        <v/>
      </c>
      <c r="B323" t="n">
        <v>0.5955861876914509</v>
      </c>
    </row>
    <row r="324">
      <c r="A324">
        <f>HYPERLINK("https://stackoverflow.com/q/55549922", "55549922")</f>
        <v/>
      </c>
      <c r="B324" t="n">
        <v>0.4020064999293486</v>
      </c>
    </row>
    <row r="325">
      <c r="A325">
        <f>HYPERLINK("https://stackoverflow.com/q/55594848", "55594848")</f>
        <v/>
      </c>
      <c r="B325" t="n">
        <v>0.8225336548121359</v>
      </c>
    </row>
    <row r="326">
      <c r="A326">
        <f>HYPERLINK("https://stackoverflow.com/q/55596420", "55596420")</f>
        <v/>
      </c>
      <c r="B326" t="n">
        <v>0.4408703878902554</v>
      </c>
    </row>
    <row r="327">
      <c r="A327">
        <f>HYPERLINK("https://stackoverflow.com/q/55619739", "55619739")</f>
        <v/>
      </c>
      <c r="B327" t="n">
        <v>0.2492460317460317</v>
      </c>
    </row>
    <row r="328">
      <c r="A328">
        <f>HYPERLINK("https://stackoverflow.com/q/55647262", "55647262")</f>
        <v/>
      </c>
      <c r="B328" t="n">
        <v>0.2875485008818343</v>
      </c>
    </row>
    <row r="329">
      <c r="A329">
        <f>HYPERLINK("https://stackoverflow.com/q/55647746", "55647746")</f>
        <v/>
      </c>
      <c r="B329" t="n">
        <v>0.5376681975666747</v>
      </c>
    </row>
    <row r="330">
      <c r="A330">
        <f>HYPERLINK("https://stackoverflow.com/q/55649403", "55649403")</f>
        <v/>
      </c>
      <c r="B330" t="n">
        <v>0.4467787114845938</v>
      </c>
    </row>
    <row r="331">
      <c r="A331">
        <f>HYPERLINK("https://stackoverflow.com/q/55729338", "55729338")</f>
        <v/>
      </c>
      <c r="B331" t="n">
        <v>0.6228299873921056</v>
      </c>
    </row>
    <row r="332">
      <c r="A332">
        <f>HYPERLINK("https://stackoverflow.com/q/55745397", "55745397")</f>
        <v/>
      </c>
      <c r="B332" t="n">
        <v>0.4781687155574395</v>
      </c>
    </row>
    <row r="333">
      <c r="A333">
        <f>HYPERLINK("https://stackoverflow.com/q/55795520", "55795520")</f>
        <v/>
      </c>
      <c r="B333" t="n">
        <v>0.4432523997741389</v>
      </c>
    </row>
    <row r="334">
      <c r="A334">
        <f>HYPERLINK("https://stackoverflow.com/q/55796166", "55796166")</f>
        <v/>
      </c>
      <c r="B334" t="n">
        <v>0.3105786618444847</v>
      </c>
    </row>
    <row r="335">
      <c r="A335">
        <f>HYPERLINK("https://stackoverflow.com/q/55805996", "55805996")</f>
        <v/>
      </c>
      <c r="B335" t="n">
        <v>0.3723257418909593</v>
      </c>
    </row>
    <row r="336">
      <c r="A336">
        <f>HYPERLINK("https://stackoverflow.com/q/55851306", "55851306")</f>
        <v/>
      </c>
      <c r="B336" t="n">
        <v>0.553008034489516</v>
      </c>
    </row>
    <row r="337">
      <c r="A337">
        <f>HYPERLINK("https://stackoverflow.com/q/55868931", "55868931")</f>
        <v/>
      </c>
      <c r="B337" t="n">
        <v>0.5482724374052586</v>
      </c>
    </row>
    <row r="338">
      <c r="A338">
        <f>HYPERLINK("https://stackoverflow.com/q/55945647", "55945647")</f>
        <v/>
      </c>
      <c r="B338" t="n">
        <v>0.4603880070546738</v>
      </c>
    </row>
    <row r="339">
      <c r="A339">
        <f>HYPERLINK("https://stackoverflow.com/q/55999786", "55999786")</f>
        <v/>
      </c>
      <c r="B339" t="n">
        <v>0.5091603619641003</v>
      </c>
    </row>
    <row r="340">
      <c r="A340">
        <f>HYPERLINK("https://stackoverflow.com/q/56006287", "56006287")</f>
        <v/>
      </c>
      <c r="B340" t="n">
        <v>0.3123015873015873</v>
      </c>
    </row>
    <row r="341">
      <c r="A341">
        <f>HYPERLINK("https://stackoverflow.com/q/56074106", "56074106")</f>
        <v/>
      </c>
      <c r="B341" t="n">
        <v>0.2506515043828477</v>
      </c>
    </row>
    <row r="342">
      <c r="A342">
        <f>HYPERLINK("https://stackoverflow.com/q/56104228", "56104228")</f>
        <v/>
      </c>
      <c r="B342" t="n">
        <v>0.4745227672056941</v>
      </c>
    </row>
    <row r="343">
      <c r="A343">
        <f>HYPERLINK("https://stackoverflow.com/q/56140676", "56140676")</f>
        <v/>
      </c>
      <c r="B343" t="n">
        <v>0.4534087016101405</v>
      </c>
    </row>
    <row r="344">
      <c r="A344">
        <f>HYPERLINK("https://stackoverflow.com/q/56148445", "56148445")</f>
        <v/>
      </c>
      <c r="B344" t="n">
        <v>0.5560290696477467</v>
      </c>
    </row>
    <row r="345">
      <c r="A345">
        <f>HYPERLINK("https://stackoverflow.com/q/56154215", "56154215")</f>
        <v/>
      </c>
      <c r="B345" t="n">
        <v>0.6604964438792331</v>
      </c>
    </row>
    <row r="346">
      <c r="A346">
        <f>HYPERLINK("https://stackoverflow.com/q/56154406", "56154406")</f>
        <v/>
      </c>
      <c r="B346" t="n">
        <v>0.4837190327844534</v>
      </c>
    </row>
    <row r="347">
      <c r="A347">
        <f>HYPERLINK("https://stackoverflow.com/q/56159595", "56159595")</f>
        <v/>
      </c>
      <c r="B347" t="n">
        <v>0.5422379478107033</v>
      </c>
    </row>
    <row r="348">
      <c r="A348">
        <f>HYPERLINK("https://stackoverflow.com/q/56165773", "56165773")</f>
        <v/>
      </c>
      <c r="B348" t="n">
        <v>0.344611528822055</v>
      </c>
    </row>
    <row r="349">
      <c r="A349">
        <f>HYPERLINK("https://stackoverflow.com/q/56190648", "56190648")</f>
        <v/>
      </c>
      <c r="B349" t="n">
        <v>0.2828316000729794</v>
      </c>
    </row>
    <row r="350">
      <c r="A350">
        <f>HYPERLINK("https://stackoverflow.com/q/56213578", "56213578")</f>
        <v/>
      </c>
      <c r="B350" t="n">
        <v>0.377360066833751</v>
      </c>
    </row>
    <row r="351">
      <c r="A351">
        <f>HYPERLINK("https://stackoverflow.com/q/56228164", "56228164")</f>
        <v/>
      </c>
      <c r="B351" t="n">
        <v>0.413045363865036</v>
      </c>
    </row>
    <row r="352">
      <c r="A352">
        <f>HYPERLINK("https://stackoverflow.com/q/56239055", "56239055")</f>
        <v/>
      </c>
      <c r="B352" t="n">
        <v>0.5863964051336761</v>
      </c>
    </row>
    <row r="353">
      <c r="A353">
        <f>HYPERLINK("https://stackoverflow.com/q/56257533", "56257533")</f>
        <v/>
      </c>
      <c r="B353" t="n">
        <v>0.3760872770160696</v>
      </c>
    </row>
    <row r="354">
      <c r="A354">
        <f>HYPERLINK("https://stackoverflow.com/q/56264042", "56264042")</f>
        <v/>
      </c>
      <c r="B354" t="n">
        <v>0.6150793650793651</v>
      </c>
    </row>
    <row r="355">
      <c r="A355">
        <f>HYPERLINK("https://stackoverflow.com/q/56284033", "56284033")</f>
        <v/>
      </c>
      <c r="B355" t="n">
        <v>0.4944054124381993</v>
      </c>
    </row>
    <row r="356">
      <c r="A356">
        <f>HYPERLINK("https://stackoverflow.com/q/56321389", "56321389")</f>
        <v/>
      </c>
      <c r="B356" t="n">
        <v>0.5370142309797482</v>
      </c>
    </row>
    <row r="357">
      <c r="A357">
        <f>HYPERLINK("https://stackoverflow.com/q/56349526", "56349526")</f>
        <v/>
      </c>
      <c r="B357" t="n">
        <v>0.4531426605730011</v>
      </c>
    </row>
    <row r="358">
      <c r="A358">
        <f>HYPERLINK("https://stackoverflow.com/q/56380637", "56380637")</f>
        <v/>
      </c>
      <c r="B358" t="n">
        <v>0.3147384104062804</v>
      </c>
    </row>
    <row r="359">
      <c r="A359">
        <f>HYPERLINK("https://stackoverflow.com/q/56421760", "56421760")</f>
        <v/>
      </c>
      <c r="B359" t="n">
        <v>0.6675485008818342</v>
      </c>
    </row>
    <row r="360">
      <c r="A360">
        <f>HYPERLINK("https://stackoverflow.com/q/56430977", "56430977")</f>
        <v/>
      </c>
      <c r="B360" t="n">
        <v>0.4031311154598826</v>
      </c>
    </row>
    <row r="361">
      <c r="A361">
        <f>HYPERLINK("https://stackoverflow.com/q/56440735", "56440735")</f>
        <v/>
      </c>
      <c r="B361" t="n">
        <v>0.4060745587463145</v>
      </c>
    </row>
    <row r="362">
      <c r="A362">
        <f>HYPERLINK("https://stackoverflow.com/q/56450083", "56450083")</f>
        <v/>
      </c>
      <c r="B362" t="n">
        <v>0.4798766267960581</v>
      </c>
    </row>
    <row r="363">
      <c r="A363">
        <f>HYPERLINK("https://stackoverflow.com/q/56498638", "56498638")</f>
        <v/>
      </c>
      <c r="B363" t="n">
        <v>0.3965259059598682</v>
      </c>
    </row>
    <row r="364">
      <c r="A364">
        <f>HYPERLINK("https://stackoverflow.com/q/56540608", "56540608")</f>
        <v/>
      </c>
      <c r="B364" t="n">
        <v>0.4661221554425438</v>
      </c>
    </row>
    <row r="365">
      <c r="A365">
        <f>HYPERLINK("https://stackoverflow.com/q/56542464", "56542464")</f>
        <v/>
      </c>
      <c r="B365" t="n">
        <v>0.4397920087575259</v>
      </c>
    </row>
    <row r="366">
      <c r="A366">
        <f>HYPERLINK("https://stackoverflow.com/q/56603377", "56603377")</f>
        <v/>
      </c>
      <c r="B366" t="n">
        <v>0.4642985842985843</v>
      </c>
    </row>
    <row r="367">
      <c r="A367">
        <f>HYPERLINK("https://stackoverflow.com/q/56649946", "56649946")</f>
        <v/>
      </c>
      <c r="B367" t="n">
        <v>0.6509049102507045</v>
      </c>
    </row>
    <row r="368">
      <c r="A368">
        <f>HYPERLINK("https://stackoverflow.com/q/56716968", "56716968")</f>
        <v/>
      </c>
      <c r="B368" t="n">
        <v>0.4767460317460318</v>
      </c>
    </row>
    <row r="369">
      <c r="A369">
        <f>HYPERLINK("https://stackoverflow.com/q/56742705", "56742705")</f>
        <v/>
      </c>
      <c r="B369" t="n">
        <v>0.2771798217003697</v>
      </c>
    </row>
    <row r="370">
      <c r="A370">
        <f>HYPERLINK("https://stackoverflow.com/q/56781753", "56781753")</f>
        <v/>
      </c>
      <c r="B370" t="n">
        <v>0.3609641387419165</v>
      </c>
    </row>
    <row r="371">
      <c r="A371">
        <f>HYPERLINK("https://stackoverflow.com/q/56796657", "56796657")</f>
        <v/>
      </c>
      <c r="B371" t="n">
        <v>0.3162648601979145</v>
      </c>
    </row>
    <row r="372">
      <c r="A372">
        <f>HYPERLINK("https://stackoverflow.com/q/56838816", "56838816")</f>
        <v/>
      </c>
      <c r="B372" t="n">
        <v>0.3302692384970867</v>
      </c>
    </row>
    <row r="373">
      <c r="A373">
        <f>HYPERLINK("https://stackoverflow.com/q/56861761", "56861761")</f>
        <v/>
      </c>
      <c r="B373" t="n">
        <v>0.6874637933032094</v>
      </c>
    </row>
    <row r="374">
      <c r="A374">
        <f>HYPERLINK("https://stackoverflow.com/q/56876401", "56876401")</f>
        <v/>
      </c>
      <c r="B374" t="n">
        <v>0.4464368732151158</v>
      </c>
    </row>
    <row r="375">
      <c r="A375">
        <f>HYPERLINK("https://stackoverflow.com/q/56896264", "56896264")</f>
        <v/>
      </c>
      <c r="B375" t="n">
        <v>0.3747939977448174</v>
      </c>
    </row>
    <row r="376">
      <c r="A376">
        <f>HYPERLINK("https://stackoverflow.com/q/56907474", "56907474")</f>
        <v/>
      </c>
      <c r="B376" t="n">
        <v>0.3278079164155113</v>
      </c>
    </row>
    <row r="377">
      <c r="A377">
        <f>HYPERLINK("https://stackoverflow.com/q/56915601", "56915601")</f>
        <v/>
      </c>
      <c r="B377" t="n">
        <v>0.577873977873978</v>
      </c>
    </row>
    <row r="378">
      <c r="A378">
        <f>HYPERLINK("https://stackoverflow.com/q/56920479", "56920479")</f>
        <v/>
      </c>
      <c r="B378" t="n">
        <v>0.6632323993801565</v>
      </c>
    </row>
    <row r="379">
      <c r="A379">
        <f>HYPERLINK("https://stackoverflow.com/q/56921005", "56921005")</f>
        <v/>
      </c>
      <c r="B379" t="n">
        <v>0.7982447118516233</v>
      </c>
    </row>
    <row r="380">
      <c r="A380">
        <f>HYPERLINK("https://stackoverflow.com/q/56924243", "56924243")</f>
        <v/>
      </c>
      <c r="B380" t="n">
        <v>0.4150464919695689</v>
      </c>
    </row>
    <row r="381">
      <c r="A381">
        <f>HYPERLINK("https://stackoverflow.com/q/56937207", "56937207")</f>
        <v/>
      </c>
      <c r="B381" t="n">
        <v>0.3973374295954941</v>
      </c>
    </row>
    <row r="382">
      <c r="A382">
        <f>HYPERLINK("https://stackoverflow.com/q/56958594", "56958594")</f>
        <v/>
      </c>
      <c r="B382" t="n">
        <v>0.2762550756736803</v>
      </c>
    </row>
    <row r="383">
      <c r="A383">
        <f>HYPERLINK("https://stackoverflow.com/q/56958772", "56958772")</f>
        <v/>
      </c>
      <c r="B383" t="n">
        <v>0.4390003935458481</v>
      </c>
    </row>
    <row r="384">
      <c r="A384">
        <f>HYPERLINK("https://stackoverflow.com/q/56981588", "56981588")</f>
        <v/>
      </c>
      <c r="B384" t="n">
        <v>0.6525507013311892</v>
      </c>
    </row>
    <row r="385">
      <c r="A385">
        <f>HYPERLINK("https://stackoverflow.com/q/57000159", "57000159")</f>
        <v/>
      </c>
      <c r="B385" t="n">
        <v>0.4223298358891579</v>
      </c>
    </row>
    <row r="386">
      <c r="A386">
        <f>HYPERLINK("https://stackoverflow.com/q/57008985", "57008985")</f>
        <v/>
      </c>
      <c r="B386" t="n">
        <v>0.3663968881360186</v>
      </c>
    </row>
    <row r="387">
      <c r="A387">
        <f>HYPERLINK("https://stackoverflow.com/q/57034340", "57034340")</f>
        <v/>
      </c>
      <c r="B387" t="n">
        <v>0.5502645502645502</v>
      </c>
    </row>
    <row r="388">
      <c r="A388">
        <f>HYPERLINK("https://stackoverflow.com/q/57131917", "57131917")</f>
        <v/>
      </c>
      <c r="B388" t="n">
        <v>0.5237096935210143</v>
      </c>
    </row>
    <row r="389">
      <c r="A389">
        <f>HYPERLINK("https://stackoverflow.com/q/57169785", "57169785")</f>
        <v/>
      </c>
      <c r="B389" t="n">
        <v>0.3478120978120978</v>
      </c>
    </row>
    <row r="390">
      <c r="A390">
        <f>HYPERLINK("https://stackoverflow.com/q/57170075", "57170075")</f>
        <v/>
      </c>
      <c r="B390" t="n">
        <v>0.6203128594432943</v>
      </c>
    </row>
    <row r="391">
      <c r="A391">
        <f>HYPERLINK("https://stackoverflow.com/q/57170193", "57170193")</f>
        <v/>
      </c>
      <c r="B391" t="n">
        <v>0.4155844155844156</v>
      </c>
    </row>
    <row r="392">
      <c r="A392">
        <f>HYPERLINK("https://stackoverflow.com/q/57172673", "57172673")</f>
        <v/>
      </c>
      <c r="B392" t="n">
        <v>0.5944932449786817</v>
      </c>
    </row>
    <row r="393">
      <c r="A393">
        <f>HYPERLINK("https://stackoverflow.com/q/57193206", "57193206")</f>
        <v/>
      </c>
      <c r="B393" t="n">
        <v>0.4252220765982233</v>
      </c>
    </row>
    <row r="394">
      <c r="A394">
        <f>HYPERLINK("https://stackoverflow.com/q/57193893", "57193893")</f>
        <v/>
      </c>
      <c r="B394" t="n">
        <v>0.3432753029527223</v>
      </c>
    </row>
    <row r="395">
      <c r="A395">
        <f>HYPERLINK("https://stackoverflow.com/q/57211188", "57211188")</f>
        <v/>
      </c>
      <c r="B395" t="n">
        <v>0.5703009801370458</v>
      </c>
    </row>
    <row r="396">
      <c r="A396">
        <f>HYPERLINK("https://stackoverflow.com/q/57218185", "57218185")</f>
        <v/>
      </c>
      <c r="B396" t="n">
        <v>0.3964916184542353</v>
      </c>
    </row>
    <row r="397">
      <c r="A397">
        <f>HYPERLINK("https://stackoverflow.com/q/57219620", "57219620")</f>
        <v/>
      </c>
      <c r="B397" t="n">
        <v>0.6856705985146352</v>
      </c>
    </row>
    <row r="398">
      <c r="A398">
        <f>HYPERLINK("https://stackoverflow.com/q/57223376", "57223376")</f>
        <v/>
      </c>
      <c r="B398" t="n">
        <v>0.4755816481843879</v>
      </c>
    </row>
    <row r="399">
      <c r="A399">
        <f>HYPERLINK("https://stackoverflow.com/q/57271657", "57271657")</f>
        <v/>
      </c>
      <c r="B399" t="n">
        <v>0.6880090363236431</v>
      </c>
    </row>
    <row r="400">
      <c r="A400">
        <f>HYPERLINK("https://stackoverflow.com/q/57279450", "57279450")</f>
        <v/>
      </c>
      <c r="B400" t="n">
        <v>0.6037999037999038</v>
      </c>
    </row>
    <row r="401">
      <c r="A401">
        <f>HYPERLINK("https://stackoverflow.com/q/57297387", "57297387")</f>
        <v/>
      </c>
      <c r="B401" t="n">
        <v>0.6504329004329004</v>
      </c>
    </row>
    <row r="402">
      <c r="A402">
        <f>HYPERLINK("https://stackoverflow.com/q/57304116", "57304116")</f>
        <v/>
      </c>
      <c r="B402" t="n">
        <v>0.6792699601688366</v>
      </c>
    </row>
    <row r="403">
      <c r="A403">
        <f>HYPERLINK("https://stackoverflow.com/q/57309184", "57309184")</f>
        <v/>
      </c>
      <c r="B403" t="n">
        <v>0.450387421951403</v>
      </c>
    </row>
    <row r="404">
      <c r="A404">
        <f>HYPERLINK("https://stackoverflow.com/q/57325762", "57325762")</f>
        <v/>
      </c>
      <c r="B404" t="n">
        <v>0.2889372330996696</v>
      </c>
    </row>
    <row r="405">
      <c r="A405">
        <f>HYPERLINK("https://stackoverflow.com/q/57357758", "57357758")</f>
        <v/>
      </c>
      <c r="B405" t="n">
        <v>0.4343258009245789</v>
      </c>
    </row>
    <row r="406">
      <c r="A406">
        <f>HYPERLINK("https://stackoverflow.com/q/57368043", "57368043")</f>
        <v/>
      </c>
      <c r="B406" t="n">
        <v>0.4883670363122418</v>
      </c>
    </row>
    <row r="407">
      <c r="A407">
        <f>HYPERLINK("https://stackoverflow.com/q/57372691", "57372691")</f>
        <v/>
      </c>
      <c r="B407" t="n">
        <v>0.3070148489503329</v>
      </c>
    </row>
    <row r="408">
      <c r="A408">
        <f>HYPERLINK("https://stackoverflow.com/q/57428689", "57428689")</f>
        <v/>
      </c>
      <c r="B408" t="n">
        <v>0.6497591568874663</v>
      </c>
    </row>
    <row r="409">
      <c r="A409">
        <f>HYPERLINK("https://stackoverflow.com/q/57493498", "57493498")</f>
        <v/>
      </c>
      <c r="B409" t="n">
        <v>0.7183932052353106</v>
      </c>
    </row>
    <row r="410">
      <c r="A410">
        <f>HYPERLINK("https://stackoverflow.com/q/57500473", "57500473")</f>
        <v/>
      </c>
      <c r="B410" t="n">
        <v>0.6603655603655604</v>
      </c>
    </row>
    <row r="411">
      <c r="A411">
        <f>HYPERLINK("https://stackoverflow.com/q/57528695", "57528695")</f>
        <v/>
      </c>
      <c r="B411" t="n">
        <v>0.5182708544410671</v>
      </c>
    </row>
    <row r="412">
      <c r="A412">
        <f>HYPERLINK("https://stackoverflow.com/q/57535384", "57535384")</f>
        <v/>
      </c>
      <c r="B412" t="n">
        <v>0.3442107807590041</v>
      </c>
    </row>
    <row r="413">
      <c r="A413">
        <f>HYPERLINK("https://stackoverflow.com/q/57558625", "57558625")</f>
        <v/>
      </c>
      <c r="B413" t="n">
        <v>0.654630505623883</v>
      </c>
    </row>
    <row r="414">
      <c r="A414">
        <f>HYPERLINK("https://stackoverflow.com/q/57620833", "57620833")</f>
        <v/>
      </c>
      <c r="B414" t="n">
        <v>0.4862361382909328</v>
      </c>
    </row>
    <row r="415">
      <c r="A415">
        <f>HYPERLINK("https://stackoverflow.com/q/57623152", "57623152")</f>
        <v/>
      </c>
      <c r="B415" t="n">
        <v>0.702477739063105</v>
      </c>
    </row>
    <row r="416">
      <c r="A416">
        <f>HYPERLINK("https://stackoverflow.com/q/57626023", "57626023")</f>
        <v/>
      </c>
      <c r="B416" t="n">
        <v>0.2749520860975969</v>
      </c>
    </row>
    <row r="417">
      <c r="A417">
        <f>HYPERLINK("https://stackoverflow.com/q/57686877", "57686877")</f>
        <v/>
      </c>
      <c r="B417" t="n">
        <v>0.438124632569077</v>
      </c>
    </row>
    <row r="418">
      <c r="A418">
        <f>HYPERLINK("https://stackoverflow.com/q/57755093", "57755093")</f>
        <v/>
      </c>
      <c r="B418" t="n">
        <v>0.4559884559884559</v>
      </c>
    </row>
    <row r="419">
      <c r="A419">
        <f>HYPERLINK("https://stackoverflow.com/q/57775673", "57775673")</f>
        <v/>
      </c>
      <c r="B419" t="n">
        <v>0.3430147472700665</v>
      </c>
    </row>
    <row r="420">
      <c r="A420">
        <f>HYPERLINK("https://stackoverflow.com/q/57795677", "57795677")</f>
        <v/>
      </c>
      <c r="B420" t="n">
        <v>0.462424497822728</v>
      </c>
    </row>
    <row r="421">
      <c r="A421">
        <f>HYPERLINK("https://stackoverflow.com/q/57814318", "57814318")</f>
        <v/>
      </c>
      <c r="B421" t="n">
        <v>0.4603880070546738</v>
      </c>
    </row>
    <row r="422">
      <c r="A422">
        <f>HYPERLINK("https://stackoverflow.com/q/57825022", "57825022")</f>
        <v/>
      </c>
      <c r="B422" t="n">
        <v>0.3130578779433741</v>
      </c>
    </row>
    <row r="423">
      <c r="A423">
        <f>HYPERLINK("https://stackoverflow.com/q/57827537", "57827537")</f>
        <v/>
      </c>
      <c r="B423" t="n">
        <v>0.4666434520182235</v>
      </c>
    </row>
    <row r="424">
      <c r="A424">
        <f>HYPERLINK("https://stackoverflow.com/q/57864148", "57864148")</f>
        <v/>
      </c>
      <c r="B424" t="n">
        <v>0.2977803587559685</v>
      </c>
    </row>
    <row r="425">
      <c r="A425">
        <f>HYPERLINK("https://stackoverflow.com/q/57879053", "57879053")</f>
        <v/>
      </c>
      <c r="B425" t="n">
        <v>0.3686553548622514</v>
      </c>
    </row>
    <row r="426">
      <c r="A426">
        <f>HYPERLINK("https://stackoverflow.com/q/57900028", "57900028")</f>
        <v/>
      </c>
      <c r="B426" t="n">
        <v>0.4953783387518327</v>
      </c>
    </row>
    <row r="427">
      <c r="A427">
        <f>HYPERLINK("https://stackoverflow.com/q/57963215", "57963215")</f>
        <v/>
      </c>
      <c r="B427" t="n">
        <v>0.4457745854393899</v>
      </c>
    </row>
    <row r="428">
      <c r="A428">
        <f>HYPERLINK("https://stackoverflow.com/q/57969107", "57969107")</f>
        <v/>
      </c>
      <c r="B428" t="n">
        <v>0.6180964270851912</v>
      </c>
    </row>
    <row r="429">
      <c r="A429">
        <f>HYPERLINK("https://stackoverflow.com/q/57982913", "57982913")</f>
        <v/>
      </c>
      <c r="B429" t="n">
        <v>0.7282358707536855</v>
      </c>
    </row>
    <row r="430">
      <c r="A430">
        <f>HYPERLINK("https://stackoverflow.com/q/57984097", "57984097")</f>
        <v/>
      </c>
      <c r="B430" t="n">
        <v>0.6475355054302423</v>
      </c>
    </row>
    <row r="431">
      <c r="A431">
        <f>HYPERLINK("https://stackoverflow.com/q/58018611", "58018611")</f>
        <v/>
      </c>
      <c r="B431" t="n">
        <v>0.47115631581651</v>
      </c>
    </row>
    <row r="432">
      <c r="A432">
        <f>HYPERLINK("https://stackoverflow.com/q/58018964", "58018964")</f>
        <v/>
      </c>
      <c r="B432" t="n">
        <v>0.478505291005291</v>
      </c>
    </row>
    <row r="433">
      <c r="A433">
        <f>HYPERLINK("https://stackoverflow.com/q/58020564", "58020564")</f>
        <v/>
      </c>
      <c r="B433" t="n">
        <v>0.6324228506969622</v>
      </c>
    </row>
    <row r="434">
      <c r="A434">
        <f>HYPERLINK("https://stackoverflow.com/q/58028882", "58028882")</f>
        <v/>
      </c>
      <c r="B434" t="n">
        <v>0.4616977225672877</v>
      </c>
    </row>
    <row r="435">
      <c r="A435">
        <f>HYPERLINK("https://stackoverflow.com/q/58030372", "58030372")</f>
        <v/>
      </c>
      <c r="B435" t="n">
        <v>0.3976223683336654</v>
      </c>
    </row>
    <row r="436">
      <c r="A436">
        <f>HYPERLINK("https://stackoverflow.com/q/58032332", "58032332")</f>
        <v/>
      </c>
      <c r="B436" t="n">
        <v>0.5035511702178369</v>
      </c>
    </row>
    <row r="437">
      <c r="A437">
        <f>HYPERLINK("https://stackoverflow.com/q/58041573", "58041573")</f>
        <v/>
      </c>
      <c r="B437" t="n">
        <v>0.2604282022886674</v>
      </c>
    </row>
    <row r="438">
      <c r="A438">
        <f>HYPERLINK("https://stackoverflow.com/q/58053093", "58053093")</f>
        <v/>
      </c>
      <c r="B438" t="n">
        <v>0.3813296189895825</v>
      </c>
    </row>
    <row r="439">
      <c r="A439">
        <f>HYPERLINK("https://stackoverflow.com/q/58101949", "58101949")</f>
        <v/>
      </c>
      <c r="B439" t="n">
        <v>0.6885836385836386</v>
      </c>
    </row>
    <row r="440">
      <c r="A440">
        <f>HYPERLINK("https://stackoverflow.com/q/58111227", "58111227")</f>
        <v/>
      </c>
      <c r="B440" t="n">
        <v>0.7187940264863341</v>
      </c>
    </row>
    <row r="441">
      <c r="A441">
        <f>HYPERLINK("https://stackoverflow.com/q/58112894", "58112894")</f>
        <v/>
      </c>
      <c r="B441" t="n">
        <v>0.4290628532114601</v>
      </c>
    </row>
    <row r="442">
      <c r="A442">
        <f>HYPERLINK("https://stackoverflow.com/q/58143160", "58143160")</f>
        <v/>
      </c>
      <c r="B442" t="n">
        <v>0.4401781793086141</v>
      </c>
    </row>
    <row r="443">
      <c r="A443">
        <f>HYPERLINK("https://stackoverflow.com/q/58144437", "58144437")</f>
        <v/>
      </c>
      <c r="B443" t="n">
        <v>0.377360066833751</v>
      </c>
    </row>
    <row r="444">
      <c r="A444">
        <f>HYPERLINK("https://stackoverflow.com/q/58148161", "58148161")</f>
        <v/>
      </c>
      <c r="B444" t="n">
        <v>0.5444042595941331</v>
      </c>
    </row>
    <row r="445">
      <c r="A445">
        <f>HYPERLINK("https://stackoverflow.com/q/58155631", "58155631")</f>
        <v/>
      </c>
      <c r="B445" t="n">
        <v>0.4169703061523642</v>
      </c>
    </row>
    <row r="446">
      <c r="A446">
        <f>HYPERLINK("https://stackoverflow.com/q/58163017", "58163017")</f>
        <v/>
      </c>
      <c r="B446" t="n">
        <v>0.450387421951403</v>
      </c>
    </row>
    <row r="447">
      <c r="A447">
        <f>HYPERLINK("https://stackoverflow.com/q/58172015", "58172015")</f>
        <v/>
      </c>
      <c r="B447" t="n">
        <v>0.326235643308814</v>
      </c>
    </row>
    <row r="448">
      <c r="A448">
        <f>HYPERLINK("https://stackoverflow.com/q/58184044", "58184044")</f>
        <v/>
      </c>
      <c r="B448" t="n">
        <v>0.2950881139857518</v>
      </c>
    </row>
    <row r="449">
      <c r="A449">
        <f>HYPERLINK("https://stackoverflow.com/q/58185005", "58185005")</f>
        <v/>
      </c>
      <c r="B449" t="n">
        <v>0.4149577105781486</v>
      </c>
    </row>
    <row r="450">
      <c r="A450">
        <f>HYPERLINK("https://stackoverflow.com/q/58207245", "58207245")</f>
        <v/>
      </c>
      <c r="B450" t="n">
        <v>0.4327336860670193</v>
      </c>
    </row>
    <row r="451">
      <c r="A451">
        <f>HYPERLINK("https://stackoverflow.com/q/58229641", "58229641")</f>
        <v/>
      </c>
      <c r="B451" t="n">
        <v>0.4247808576166785</v>
      </c>
    </row>
    <row r="452">
      <c r="A452">
        <f>HYPERLINK("https://stackoverflow.com/q/58249552", "58249552")</f>
        <v/>
      </c>
      <c r="B452" t="n">
        <v>0.6067161631677762</v>
      </c>
    </row>
    <row r="453">
      <c r="A453">
        <f>HYPERLINK("https://stackoverflow.com/q/58252971", "58252971")</f>
        <v/>
      </c>
      <c r="B453" t="n">
        <v>0.6215571867745782</v>
      </c>
    </row>
    <row r="454">
      <c r="A454">
        <f>HYPERLINK("https://stackoverflow.com/q/58273933", "58273933")</f>
        <v/>
      </c>
      <c r="B454" t="n">
        <v>0.3415750915750915</v>
      </c>
    </row>
    <row r="455">
      <c r="A455">
        <f>HYPERLINK("https://stackoverflow.com/q/58289430", "58289430")</f>
        <v/>
      </c>
      <c r="B455" t="n">
        <v>0.4957493609179002</v>
      </c>
    </row>
    <row r="456">
      <c r="A456">
        <f>HYPERLINK("https://stackoverflow.com/q/58289560", "58289560")</f>
        <v/>
      </c>
      <c r="B456" t="n">
        <v>0.3714059763881828</v>
      </c>
    </row>
    <row r="457">
      <c r="A457">
        <f>HYPERLINK("https://stackoverflow.com/q/58325798", "58325798")</f>
        <v/>
      </c>
      <c r="B457" t="n">
        <v>0.6258419727054414</v>
      </c>
    </row>
    <row r="458">
      <c r="A458">
        <f>HYPERLINK("https://stackoverflow.com/q/58339319", "58339319")</f>
        <v/>
      </c>
      <c r="B458" t="n">
        <v>0.3693897099069512</v>
      </c>
    </row>
    <row r="459">
      <c r="A459">
        <f>HYPERLINK("https://stackoverflow.com/q/58360160", "58360160")</f>
        <v/>
      </c>
      <c r="B459" t="n">
        <v>0.2880591630591631</v>
      </c>
    </row>
    <row r="460">
      <c r="A460">
        <f>HYPERLINK("https://stackoverflow.com/q/58371510", "58371510")</f>
        <v/>
      </c>
      <c r="B460" t="n">
        <v>0.4755816481843879</v>
      </c>
    </row>
    <row r="461">
      <c r="A461">
        <f>HYPERLINK("https://stackoverflow.com/q/58372218", "58372218")</f>
        <v/>
      </c>
      <c r="B461" t="n">
        <v>0.629748528624933</v>
      </c>
    </row>
    <row r="462">
      <c r="A462">
        <f>HYPERLINK("https://stackoverflow.com/q/58374422", "58374422")</f>
        <v/>
      </c>
      <c r="B462" t="n">
        <v>0.5311147186147186</v>
      </c>
    </row>
    <row r="463">
      <c r="A463">
        <f>HYPERLINK("https://stackoverflow.com/q/58376301", "58376301")</f>
        <v/>
      </c>
      <c r="B463" t="n">
        <v>0.7780389425727634</v>
      </c>
    </row>
    <row r="464">
      <c r="A464">
        <f>HYPERLINK("https://stackoverflow.com/q/58382314", "58382314")</f>
        <v/>
      </c>
      <c r="B464" t="n">
        <v>0.3819638966697791</v>
      </c>
    </row>
    <row r="465">
      <c r="A465">
        <f>HYPERLINK("https://stackoverflow.com/q/58432441", "58432441")</f>
        <v/>
      </c>
      <c r="B465" t="n">
        <v>0.4295583518381446</v>
      </c>
    </row>
    <row r="466">
      <c r="A466">
        <f>HYPERLINK("https://stackoverflow.com/q/58449923", "58449923")</f>
        <v/>
      </c>
      <c r="B466" t="n">
        <v>0.5840336134453783</v>
      </c>
    </row>
    <row r="467">
      <c r="A467">
        <f>HYPERLINK("https://stackoverflow.com/q/58457054", "58457054")</f>
        <v/>
      </c>
      <c r="B467" t="n">
        <v>0.4119929453262787</v>
      </c>
    </row>
    <row r="468">
      <c r="A468">
        <f>HYPERLINK("https://stackoverflow.com/q/58463784", "58463784")</f>
        <v/>
      </c>
      <c r="B468" t="n">
        <v>0.7509730848861282</v>
      </c>
    </row>
    <row r="469">
      <c r="A469">
        <f>HYPERLINK("https://stackoverflow.com/q/58481700", "58481700")</f>
        <v/>
      </c>
      <c r="B469" t="n">
        <v>0.5317460317460317</v>
      </c>
    </row>
    <row r="470">
      <c r="A470">
        <f>HYPERLINK("https://stackoverflow.com/q/58488121", "58488121")</f>
        <v/>
      </c>
      <c r="B470" t="n">
        <v>0.5756331790814549</v>
      </c>
    </row>
    <row r="471">
      <c r="A471">
        <f>HYPERLINK("https://stackoverflow.com/q/58492310", "58492310")</f>
        <v/>
      </c>
      <c r="B471" t="n">
        <v>0.3027648250200179</v>
      </c>
    </row>
    <row r="472">
      <c r="A472">
        <f>HYPERLINK("https://stackoverflow.com/q/58510336", "58510336")</f>
        <v/>
      </c>
      <c r="B472" t="n">
        <v>0.666216271547312</v>
      </c>
    </row>
    <row r="473">
      <c r="A473">
        <f>HYPERLINK("https://stackoverflow.com/q/58526738", "58526738")</f>
        <v/>
      </c>
      <c r="B473" t="n">
        <v>0.3609857978279031</v>
      </c>
    </row>
    <row r="474">
      <c r="A474">
        <f>HYPERLINK("https://stackoverflow.com/q/58561304", "58561304")</f>
        <v/>
      </c>
      <c r="B474" t="n">
        <v>0.344210780759004</v>
      </c>
    </row>
    <row r="475">
      <c r="A475">
        <f>HYPERLINK("https://stackoverflow.com/q/58631966", "58631966")</f>
        <v/>
      </c>
      <c r="B475" t="n">
        <v>0.5042606516290726</v>
      </c>
    </row>
    <row r="476">
      <c r="A476">
        <f>HYPERLINK("https://stackoverflow.com/q/58639195", "58639195")</f>
        <v/>
      </c>
      <c r="B476" t="n">
        <v>0.3036758563074353</v>
      </c>
    </row>
    <row r="477">
      <c r="A477">
        <f>HYPERLINK("https://stackoverflow.com/q/58644060", "58644060")</f>
        <v/>
      </c>
      <c r="B477" t="n">
        <v>0.6615220528264006</v>
      </c>
    </row>
    <row r="478">
      <c r="A478">
        <f>HYPERLINK("https://stackoverflow.com/q/58649380", "58649380")</f>
        <v/>
      </c>
      <c r="B478" t="n">
        <v>0.7106451143148391</v>
      </c>
    </row>
    <row r="479">
      <c r="A479">
        <f>HYPERLINK("https://stackoverflow.com/q/58660181", "58660181")</f>
        <v/>
      </c>
      <c r="B479" t="n">
        <v>0.3630643967431532</v>
      </c>
    </row>
    <row r="480">
      <c r="A480">
        <f>HYPERLINK("https://stackoverflow.com/q/58675434", "58675434")</f>
        <v/>
      </c>
      <c r="B480" t="n">
        <v>0.3125802640365746</v>
      </c>
    </row>
    <row r="481">
      <c r="A481">
        <f>HYPERLINK("https://stackoverflow.com/q/58715146", "58715146")</f>
        <v/>
      </c>
      <c r="B481" t="n">
        <v>0.457939373101828</v>
      </c>
    </row>
    <row r="482">
      <c r="A482">
        <f>HYPERLINK("https://stackoverflow.com/q/58719818", "58719818")</f>
        <v/>
      </c>
      <c r="B482" t="n">
        <v>0.4331441185745821</v>
      </c>
    </row>
    <row r="483">
      <c r="A483">
        <f>HYPERLINK("https://stackoverflow.com/q/58726753", "58726753")</f>
        <v/>
      </c>
      <c r="B483" t="n">
        <v>0.5000886760663297</v>
      </c>
    </row>
    <row r="484">
      <c r="A484">
        <f>HYPERLINK("https://stackoverflow.com/q/58730516", "58730516")</f>
        <v/>
      </c>
      <c r="B484" t="n">
        <v>0.3600017067759003</v>
      </c>
    </row>
    <row r="485">
      <c r="A485">
        <f>HYPERLINK("https://stackoverflow.com/q/58730563", "58730563")</f>
        <v/>
      </c>
      <c r="B485" t="n">
        <v>0.6042507398439602</v>
      </c>
    </row>
    <row r="486">
      <c r="A486">
        <f>HYPERLINK("https://stackoverflow.com/q/58742822", "58742822")</f>
        <v/>
      </c>
      <c r="B486" t="n">
        <v>0.3099293245278646</v>
      </c>
    </row>
    <row r="487">
      <c r="A487">
        <f>HYPERLINK("https://stackoverflow.com/q/58746612", "58746612")</f>
        <v/>
      </c>
      <c r="B487" t="n">
        <v>0.6639097744360902</v>
      </c>
    </row>
    <row r="488">
      <c r="A488">
        <f>HYPERLINK("https://stackoverflow.com/q/58746868", "58746868")</f>
        <v/>
      </c>
      <c r="B488" t="n">
        <v>0.4162157287157288</v>
      </c>
    </row>
    <row r="489">
      <c r="A489">
        <f>HYPERLINK("https://stackoverflow.com/q/58776201", "58776201")</f>
        <v/>
      </c>
      <c r="B489" t="n">
        <v>0.5630635263464637</v>
      </c>
    </row>
    <row r="490">
      <c r="A490">
        <f>HYPERLINK("https://stackoverflow.com/q/58790918", "58790918")</f>
        <v/>
      </c>
      <c r="B490" t="n">
        <v>0.7010226909555769</v>
      </c>
    </row>
    <row r="491">
      <c r="A491">
        <f>HYPERLINK("https://stackoverflow.com/q/58794905", "58794905")</f>
        <v/>
      </c>
      <c r="B491" t="n">
        <v>0.3287444519672008</v>
      </c>
    </row>
    <row r="492">
      <c r="A492">
        <f>HYPERLINK("https://stackoverflow.com/q/58799098", "58799098")</f>
        <v/>
      </c>
      <c r="B492" t="n">
        <v>0.7284514581026209</v>
      </c>
    </row>
    <row r="493">
      <c r="A493">
        <f>HYPERLINK("https://stackoverflow.com/q/58822568", "58822568")</f>
        <v/>
      </c>
      <c r="B493" t="n">
        <v>0.3782286089978397</v>
      </c>
    </row>
    <row r="494">
      <c r="A494">
        <f>HYPERLINK("https://stackoverflow.com/q/58832626", "58832626")</f>
        <v/>
      </c>
      <c r="B494" t="n">
        <v>0.3809032384883778</v>
      </c>
    </row>
    <row r="495">
      <c r="A495">
        <f>HYPERLINK("https://stackoverflow.com/q/58839197", "58839197")</f>
        <v/>
      </c>
      <c r="B495" t="n">
        <v>0.6793495175848117</v>
      </c>
    </row>
    <row r="496">
      <c r="A496">
        <f>HYPERLINK("https://stackoverflow.com/q/58841047", "58841047")</f>
        <v/>
      </c>
      <c r="B496" t="n">
        <v>0.5761247299708839</v>
      </c>
    </row>
    <row r="497">
      <c r="A497">
        <f>HYPERLINK("https://stackoverflow.com/q/58846662", "58846662")</f>
        <v/>
      </c>
      <c r="B497" t="n">
        <v>0.69159493537603</v>
      </c>
    </row>
    <row r="498">
      <c r="A498">
        <f>HYPERLINK("https://stackoverflow.com/q/58874315", "58874315")</f>
        <v/>
      </c>
      <c r="B498" t="n">
        <v>0.5191534391534391</v>
      </c>
    </row>
    <row r="499">
      <c r="A499">
        <f>HYPERLINK("https://stackoverflow.com/q/58885774", "58885774")</f>
        <v/>
      </c>
      <c r="B499" t="n">
        <v>0.3616267599318447</v>
      </c>
    </row>
    <row r="500">
      <c r="A500">
        <f>HYPERLINK("https://stackoverflow.com/q/58904486", "58904486")</f>
        <v/>
      </c>
      <c r="B500" t="n">
        <v>0.5144937367159589</v>
      </c>
    </row>
    <row r="501">
      <c r="A501">
        <f>HYPERLINK("https://stackoverflow.com/q/58914330", "58914330")</f>
        <v/>
      </c>
      <c r="B501" t="n">
        <v>0.5312543896614693</v>
      </c>
    </row>
    <row r="502">
      <c r="A502">
        <f>HYPERLINK("https://stackoverflow.com/q/58941104", "58941104")</f>
        <v/>
      </c>
      <c r="B502" t="n">
        <v>0.3682933228387774</v>
      </c>
    </row>
    <row r="503">
      <c r="A503">
        <f>HYPERLINK("https://stackoverflow.com/q/58952758", "58952758")</f>
        <v/>
      </c>
      <c r="B503" t="n">
        <v>0.3768228158472061</v>
      </c>
    </row>
    <row r="504">
      <c r="A504">
        <f>HYPERLINK("https://stackoverflow.com/q/58976356", "58976356")</f>
        <v/>
      </c>
      <c r="B504" t="n">
        <v>0.3801364782673194</v>
      </c>
    </row>
    <row r="505">
      <c r="A505">
        <f>HYPERLINK("https://stackoverflow.com/q/58993188", "58993188")</f>
        <v/>
      </c>
      <c r="B505" t="n">
        <v>0.3410894660894661</v>
      </c>
    </row>
    <row r="506">
      <c r="A506">
        <f>HYPERLINK("https://stackoverflow.com/q/59029392", "59029392")</f>
        <v/>
      </c>
      <c r="B506" t="n">
        <v>0.2813602292768959</v>
      </c>
    </row>
    <row r="507">
      <c r="A507">
        <f>HYPERLINK("https://stackoverflow.com/q/59043054", "59043054")</f>
        <v/>
      </c>
      <c r="B507" t="n">
        <v>0.456900352733686</v>
      </c>
    </row>
    <row r="508">
      <c r="A508">
        <f>HYPERLINK("https://stackoverflow.com/q/59082961", "59082961")</f>
        <v/>
      </c>
      <c r="B508" t="n">
        <v>0.4028880070546736</v>
      </c>
    </row>
    <row r="509">
      <c r="A509">
        <f>HYPERLINK("https://stackoverflow.com/q/59094028", "59094028")</f>
        <v/>
      </c>
      <c r="B509" t="n">
        <v>0.4359254405125965</v>
      </c>
    </row>
    <row r="510">
      <c r="A510">
        <f>HYPERLINK("https://stackoverflow.com/q/59140407", "59140407")</f>
        <v/>
      </c>
      <c r="B510" t="n">
        <v>0.6736263736263736</v>
      </c>
    </row>
    <row r="511">
      <c r="A511">
        <f>HYPERLINK("https://stackoverflow.com/q/59182574", "59182574")</f>
        <v/>
      </c>
      <c r="B511" t="n">
        <v>0.4609697760382693</v>
      </c>
    </row>
    <row r="512">
      <c r="A512">
        <f>HYPERLINK("https://stackoverflow.com/q/59202468", "59202468")</f>
        <v/>
      </c>
      <c r="B512" t="n">
        <v>0.2988855116514691</v>
      </c>
    </row>
    <row r="513">
      <c r="A513">
        <f>HYPERLINK("https://stackoverflow.com/q/59202953", "59202953")</f>
        <v/>
      </c>
      <c r="B513" t="n">
        <v>0.6451582605428759</v>
      </c>
    </row>
    <row r="514">
      <c r="A514">
        <f>HYPERLINK("https://stackoverflow.com/q/59233638", "59233638")</f>
        <v/>
      </c>
      <c r="B514" t="n">
        <v>0.6773156519991963</v>
      </c>
    </row>
    <row r="515">
      <c r="A515">
        <f>HYPERLINK("https://stackoverflow.com/q/59246446", "59246446")</f>
        <v/>
      </c>
      <c r="B515" t="n">
        <v>0.5048100048100048</v>
      </c>
    </row>
    <row r="516">
      <c r="A516">
        <f>HYPERLINK("https://stackoverflow.com/q/59251524", "59251524")</f>
        <v/>
      </c>
      <c r="B516" t="n">
        <v>0.7643540106448119</v>
      </c>
    </row>
    <row r="517">
      <c r="A517">
        <f>HYPERLINK("https://stackoverflow.com/q/59268690", "59268690")</f>
        <v/>
      </c>
      <c r="B517" t="n">
        <v>0.3834554334554335</v>
      </c>
    </row>
    <row r="518">
      <c r="A518">
        <f>HYPERLINK("https://stackoverflow.com/q/59271914", "59271914")</f>
        <v/>
      </c>
      <c r="B518" t="n">
        <v>0.3893041712809155</v>
      </c>
    </row>
    <row r="519">
      <c r="A519">
        <f>HYPERLINK("https://stackoverflow.com/q/59293403", "59293403")</f>
        <v/>
      </c>
      <c r="B519" t="n">
        <v>0.3044016661037938</v>
      </c>
    </row>
    <row r="520">
      <c r="A520">
        <f>HYPERLINK("https://stackoverflow.com/q/59299127", "59299127")</f>
        <v/>
      </c>
      <c r="B520" t="n">
        <v>0.5235493104345563</v>
      </c>
    </row>
    <row r="521">
      <c r="A521">
        <f>HYPERLINK("https://stackoverflow.com/q/59305155", "59305155")</f>
        <v/>
      </c>
      <c r="B521" t="n">
        <v>0.4905937683715462</v>
      </c>
    </row>
    <row r="522">
      <c r="A522">
        <f>HYPERLINK("https://stackoverflow.com/q/59322618", "59322618")</f>
        <v/>
      </c>
      <c r="B522" t="n">
        <v>0.3850543962903513</v>
      </c>
    </row>
    <row r="523">
      <c r="A523">
        <f>HYPERLINK("https://stackoverflow.com/q/59346308", "59346308")</f>
        <v/>
      </c>
      <c r="B523" t="n">
        <v>0.4229237262945128</v>
      </c>
    </row>
    <row r="524">
      <c r="A524">
        <f>HYPERLINK("https://stackoverflow.com/q/59349005", "59349005")</f>
        <v/>
      </c>
      <c r="B524" t="n">
        <v>0.3623471246422066</v>
      </c>
    </row>
    <row r="525">
      <c r="A525">
        <f>HYPERLINK("https://stackoverflow.com/q/59368840", "59368840")</f>
        <v/>
      </c>
      <c r="B525" t="n">
        <v>0.4518643749412981</v>
      </c>
    </row>
    <row r="526">
      <c r="A526">
        <f>HYPERLINK("https://stackoverflow.com/q/59370100", "59370100")</f>
        <v/>
      </c>
      <c r="B526" t="n">
        <v>0.4821216742924928</v>
      </c>
    </row>
    <row r="527">
      <c r="A527">
        <f>HYPERLINK("https://stackoverflow.com/q/59371835", "59371835")</f>
        <v/>
      </c>
      <c r="B527" t="n">
        <v>0.7098674521354933</v>
      </c>
    </row>
    <row r="528">
      <c r="A528">
        <f>HYPERLINK("https://stackoverflow.com/q/59419349", "59419349")</f>
        <v/>
      </c>
      <c r="B528" t="n">
        <v>0.7697833391264047</v>
      </c>
    </row>
    <row r="529">
      <c r="A529">
        <f>HYPERLINK("https://stackoverflow.com/q/59457801", "59457801")</f>
        <v/>
      </c>
      <c r="B529" t="n">
        <v>0.4831469979296066</v>
      </c>
    </row>
    <row r="530">
      <c r="A530">
        <f>HYPERLINK("https://stackoverflow.com/q/59464598", "59464598")</f>
        <v/>
      </c>
      <c r="B530" t="n">
        <v>0.2496187086934418</v>
      </c>
    </row>
    <row r="531">
      <c r="A531">
        <f>HYPERLINK("https://stackoverflow.com/q/59524629", "59524629")</f>
        <v/>
      </c>
      <c r="B531" t="n">
        <v>0.5455335418839069</v>
      </c>
    </row>
    <row r="532">
      <c r="A532">
        <f>HYPERLINK("https://stackoverflow.com/q/59533959", "59533959")</f>
        <v/>
      </c>
      <c r="B532" t="n">
        <v>0.7205030380104565</v>
      </c>
    </row>
    <row r="533">
      <c r="A533">
        <f>HYPERLINK("https://stackoverflow.com/q/59544770", "59544770")</f>
        <v/>
      </c>
      <c r="B533" t="n">
        <v>0.5033120859892514</v>
      </c>
    </row>
    <row r="534">
      <c r="A534">
        <f>HYPERLINK("https://stackoverflow.com/q/59575132", "59575132")</f>
        <v/>
      </c>
      <c r="B534" t="n">
        <v>0.5131240578167953</v>
      </c>
    </row>
    <row r="535">
      <c r="A535">
        <f>HYPERLINK("https://stackoverflow.com/q/59625264", "59625264")</f>
        <v/>
      </c>
      <c r="B535" t="n">
        <v>0.745832503154679</v>
      </c>
    </row>
    <row r="536">
      <c r="A536">
        <f>HYPERLINK("https://stackoverflow.com/q/59672677", "59672677")</f>
        <v/>
      </c>
      <c r="B536" t="n">
        <v>0.2526032526032526</v>
      </c>
    </row>
    <row r="537">
      <c r="A537">
        <f>HYPERLINK("https://stackoverflow.com/q/59688843", "59688843")</f>
        <v/>
      </c>
      <c r="B537" t="n">
        <v>0.4692169754931261</v>
      </c>
    </row>
    <row r="538">
      <c r="A538">
        <f>HYPERLINK("https://stackoverflow.com/q/59704836", "59704836")</f>
        <v/>
      </c>
      <c r="B538" t="n">
        <v>0.4374888532191903</v>
      </c>
    </row>
    <row r="539">
      <c r="A539">
        <f>HYPERLINK("https://stackoverflow.com/q/59738152", "59738152")</f>
        <v/>
      </c>
      <c r="B539" t="n">
        <v>0.4407855797686306</v>
      </c>
    </row>
    <row r="540">
      <c r="A540">
        <f>HYPERLINK("https://stackoverflow.com/q/59771209", "59771209")</f>
        <v/>
      </c>
      <c r="B540" t="n">
        <v>0.3694711086015434</v>
      </c>
    </row>
    <row r="541">
      <c r="A541">
        <f>HYPERLINK("https://stackoverflow.com/q/59784776", "59784776")</f>
        <v/>
      </c>
      <c r="B541" t="n">
        <v>0.3743386243386243</v>
      </c>
    </row>
    <row r="542">
      <c r="A542">
        <f>HYPERLINK("https://stackoverflow.com/q/59854316", "59854316")</f>
        <v/>
      </c>
      <c r="B542" t="n">
        <v>0.6677292953443581</v>
      </c>
    </row>
    <row r="543">
      <c r="A543">
        <f>HYPERLINK("https://stackoverflow.com/q/59865860", "59865860")</f>
        <v/>
      </c>
      <c r="B543" t="n">
        <v>0.4110135674381485</v>
      </c>
    </row>
    <row r="544">
      <c r="A544">
        <f>HYPERLINK("https://stackoverflow.com/q/59897345", "59897345")</f>
        <v/>
      </c>
      <c r="B544" t="n">
        <v>0.6924389827615633</v>
      </c>
    </row>
    <row r="545">
      <c r="A545">
        <f>HYPERLINK("https://stackoverflow.com/q/59926810", "59926810")</f>
        <v/>
      </c>
      <c r="B545" t="n">
        <v>0.5715224945994177</v>
      </c>
    </row>
    <row r="546">
      <c r="A546">
        <f>HYPERLINK("https://stackoverflow.com/q/59929281", "59929281")</f>
        <v/>
      </c>
      <c r="B546" t="n">
        <v>0.4297345374931582</v>
      </c>
    </row>
    <row r="547">
      <c r="A547">
        <f>HYPERLINK("https://stackoverflow.com/q/59962143", "59962143")</f>
        <v/>
      </c>
      <c r="B547" t="n">
        <v>0.4538024164889837</v>
      </c>
    </row>
    <row r="548">
      <c r="A548">
        <f>HYPERLINK("https://stackoverflow.com/q/59979336", "59979336")</f>
        <v/>
      </c>
      <c r="B548" t="n">
        <v>0.3920353151122382</v>
      </c>
    </row>
    <row r="549">
      <c r="A549">
        <f>HYPERLINK("https://stackoverflow.com/q/59979487", "59979487")</f>
        <v/>
      </c>
      <c r="B549" t="n">
        <v>0.5507162214479288</v>
      </c>
    </row>
    <row r="550">
      <c r="A550">
        <f>HYPERLINK("https://stackoverflow.com/q/60063934", "60063934")</f>
        <v/>
      </c>
      <c r="B550" t="n">
        <v>0.6483194396863462</v>
      </c>
    </row>
    <row r="551">
      <c r="A551">
        <f>HYPERLINK("https://stackoverflow.com/q/60175980", "60175980")</f>
        <v/>
      </c>
      <c r="B551" t="n">
        <v>0.41996151996152</v>
      </c>
    </row>
    <row r="552">
      <c r="A552">
        <f>HYPERLINK("https://stackoverflow.com/q/60176349", "60176349")</f>
        <v/>
      </c>
      <c r="B552" t="n">
        <v>0.3535432387891405</v>
      </c>
    </row>
    <row r="553">
      <c r="A553">
        <f>HYPERLINK("https://stackoverflow.com/q/60181728", "60181728")</f>
        <v/>
      </c>
      <c r="B553" t="n">
        <v>0.3162805662805663</v>
      </c>
    </row>
    <row r="554">
      <c r="A554">
        <f>HYPERLINK("https://stackoverflow.com/q/60230705", "60230705")</f>
        <v/>
      </c>
      <c r="B554" t="n">
        <v>0.3798049340218014</v>
      </c>
    </row>
    <row r="555">
      <c r="A555">
        <f>HYPERLINK("https://stackoverflow.com/q/60370378", "60370378")</f>
        <v/>
      </c>
      <c r="B555" t="n">
        <v>0.462708374842266</v>
      </c>
    </row>
    <row r="556">
      <c r="A556">
        <f>HYPERLINK("https://stackoverflow.com/q/60400547", "60400547")</f>
        <v/>
      </c>
      <c r="B556" t="n">
        <v>0.5137148426622111</v>
      </c>
    </row>
    <row r="557">
      <c r="A557">
        <f>HYPERLINK("https://stackoverflow.com/q/60428312", "60428312")</f>
        <v/>
      </c>
      <c r="B557" t="n">
        <v>0.4940783330876211</v>
      </c>
    </row>
    <row r="558">
      <c r="A558">
        <f>HYPERLINK("https://stackoverflow.com/q/60445843", "60445843")</f>
        <v/>
      </c>
      <c r="B558" t="n">
        <v>0.5545913069277556</v>
      </c>
    </row>
    <row r="559">
      <c r="A559">
        <f>HYPERLINK("https://stackoverflow.com/q/60453651", "60453651")</f>
        <v/>
      </c>
      <c r="B559" t="n">
        <v>0.3139998495448733</v>
      </c>
    </row>
    <row r="560">
      <c r="A560">
        <f>HYPERLINK("https://stackoverflow.com/q/60543867", "60543867")</f>
        <v/>
      </c>
      <c r="B560" t="n">
        <v>0.4614458737681486</v>
      </c>
    </row>
    <row r="561">
      <c r="A561">
        <f>HYPERLINK("https://stackoverflow.com/q/60555616", "60555616")</f>
        <v/>
      </c>
      <c r="B561" t="n">
        <v>0.4692169754931261</v>
      </c>
    </row>
    <row r="562">
      <c r="A562">
        <f>HYPERLINK("https://stackoverflow.com/q/60556908", "60556908")</f>
        <v/>
      </c>
      <c r="B562" t="n">
        <v>0.3357906621504947</v>
      </c>
    </row>
    <row r="563">
      <c r="A563">
        <f>HYPERLINK("https://stackoverflow.com/q/60716376", "60716376")</f>
        <v/>
      </c>
      <c r="B563" t="n">
        <v>0.5811287477954145</v>
      </c>
    </row>
    <row r="564">
      <c r="A564">
        <f>HYPERLINK("https://stackoverflow.com/q/60763258", "60763258")</f>
        <v/>
      </c>
      <c r="B564" t="n">
        <v>0.4203571428571428</v>
      </c>
    </row>
    <row r="565">
      <c r="A565">
        <f>HYPERLINK("https://stackoverflow.com/q/60776604", "60776604")</f>
        <v/>
      </c>
      <c r="B565" t="n">
        <v>0.3273564569860867</v>
      </c>
    </row>
    <row r="566">
      <c r="A566">
        <f>HYPERLINK("https://stackoverflow.com/q/60779964", "60779964")</f>
        <v/>
      </c>
      <c r="B566" t="n">
        <v>0.544877344877345</v>
      </c>
    </row>
    <row r="567">
      <c r="A567">
        <f>HYPERLINK("https://stackoverflow.com/q/60825789", "60825789")</f>
        <v/>
      </c>
      <c r="B567" t="n">
        <v>0.4387508626639061</v>
      </c>
    </row>
    <row r="568">
      <c r="A568">
        <f>HYPERLINK("https://stackoverflow.com/q/60827803", "60827803")</f>
        <v/>
      </c>
      <c r="B568" t="n">
        <v>0.4887967500104703</v>
      </c>
    </row>
    <row r="569">
      <c r="A569">
        <f>HYPERLINK("https://stackoverflow.com/q/60838280", "60838280")</f>
        <v/>
      </c>
      <c r="B569" t="n">
        <v>0.5154061624649859</v>
      </c>
    </row>
    <row r="570">
      <c r="A570">
        <f>HYPERLINK("https://stackoverflow.com/q/60887200", "60887200")</f>
        <v/>
      </c>
      <c r="B570" t="n">
        <v>0.3712163159837579</v>
      </c>
    </row>
    <row r="571">
      <c r="A571">
        <f>HYPERLINK("https://stackoverflow.com/q/60945360", "60945360")</f>
        <v/>
      </c>
      <c r="B571" t="n">
        <v>0.4459187183645388</v>
      </c>
    </row>
    <row r="572">
      <c r="A572">
        <f>HYPERLINK("https://stackoverflow.com/q/60982768", "60982768")</f>
        <v/>
      </c>
      <c r="B572" t="n">
        <v>0.4731040564373897</v>
      </c>
    </row>
    <row r="573">
      <c r="A573">
        <f>HYPERLINK("https://stackoverflow.com/q/60986606", "60986606")</f>
        <v/>
      </c>
      <c r="B573" t="n">
        <v>0.4813221138522344</v>
      </c>
    </row>
    <row r="574">
      <c r="A574">
        <f>HYPERLINK("https://stackoverflow.com/q/60990549", "60990549")</f>
        <v/>
      </c>
      <c r="B574" t="n">
        <v>0.2564373897707231</v>
      </c>
    </row>
    <row r="575">
      <c r="A575">
        <f>HYPERLINK("https://stackoverflow.com/q/61014391", "61014391")</f>
        <v/>
      </c>
      <c r="B575" t="n">
        <v>0.5254226351787328</v>
      </c>
    </row>
    <row r="576">
      <c r="A576">
        <f>HYPERLINK("https://stackoverflow.com/q/61016404", "61016404")</f>
        <v/>
      </c>
      <c r="B576" t="n">
        <v>0.3740799858118294</v>
      </c>
    </row>
    <row r="577">
      <c r="A577">
        <f>HYPERLINK("https://stackoverflow.com/q/61016498", "61016498")</f>
        <v/>
      </c>
      <c r="B577" t="n">
        <v>0.3629218677762367</v>
      </c>
    </row>
    <row r="578">
      <c r="A578">
        <f>HYPERLINK("https://stackoverflow.com/q/61058282", "61058282")</f>
        <v/>
      </c>
      <c r="B578" t="n">
        <v>0.4319566689234935</v>
      </c>
    </row>
    <row r="579">
      <c r="A579">
        <f>HYPERLINK("https://stackoverflow.com/q/61073250", "61073250")</f>
        <v/>
      </c>
      <c r="B579" t="n">
        <v>0.206959706959707</v>
      </c>
    </row>
    <row r="580">
      <c r="A580">
        <f>HYPERLINK("https://stackoverflow.com/q/61131140", "61131140")</f>
        <v/>
      </c>
      <c r="B580" t="n">
        <v>0.5519572850468646</v>
      </c>
    </row>
    <row r="581">
      <c r="A581">
        <f>HYPERLINK("https://stackoverflow.com/q/61204978", "61204978")</f>
        <v/>
      </c>
      <c r="B581" t="n">
        <v>0.2649421908681168</v>
      </c>
    </row>
    <row r="582">
      <c r="A582">
        <f>HYPERLINK("https://stackoverflow.com/q/61206586", "61206586")</f>
        <v/>
      </c>
      <c r="B582" t="n">
        <v>0.5412311265969802</v>
      </c>
    </row>
    <row r="583">
      <c r="A583">
        <f>HYPERLINK("https://stackoverflow.com/q/61207974", "61207974")</f>
        <v/>
      </c>
      <c r="B583" t="n">
        <v>0.4573972022043238</v>
      </c>
    </row>
    <row r="584">
      <c r="A584">
        <f>HYPERLINK("https://stackoverflow.com/q/61210424", "61210424")</f>
        <v/>
      </c>
      <c r="B584" t="n">
        <v>0.3164682539682539</v>
      </c>
    </row>
    <row r="585">
      <c r="A585">
        <f>HYPERLINK("https://stackoverflow.com/q/61238595", "61238595")</f>
        <v/>
      </c>
      <c r="B585" t="n">
        <v>0.5269567597153804</v>
      </c>
    </row>
    <row r="586">
      <c r="A586">
        <f>HYPERLINK("https://stackoverflow.com/q/61252925", "61252925")</f>
        <v/>
      </c>
      <c r="B586" t="n">
        <v>0.4005060961582701</v>
      </c>
    </row>
    <row r="587">
      <c r="A587">
        <f>HYPERLINK("https://stackoverflow.com/q/61284724", "61284724")</f>
        <v/>
      </c>
      <c r="B587" t="n">
        <v>0.3789682539682541</v>
      </c>
    </row>
    <row r="588">
      <c r="A588">
        <f>HYPERLINK("https://stackoverflow.com/q/61332655", "61332655")</f>
        <v/>
      </c>
      <c r="B588" t="n">
        <v>0.4933894933894933</v>
      </c>
    </row>
    <row r="589">
      <c r="A589">
        <f>HYPERLINK("https://stackoverflow.com/q/61363424", "61363424")</f>
        <v/>
      </c>
      <c r="B589" t="n">
        <v>0.4246753246753247</v>
      </c>
    </row>
    <row r="590">
      <c r="A590">
        <f>HYPERLINK("https://stackoverflow.com/q/61422412", "61422412")</f>
        <v/>
      </c>
      <c r="B590" t="n">
        <v>0.5104799585511752</v>
      </c>
    </row>
    <row r="591">
      <c r="A591">
        <f>HYPERLINK("https://stackoverflow.com/q/61452894", "61452894")</f>
        <v/>
      </c>
      <c r="B591" t="n">
        <v>0.4099653106275623</v>
      </c>
    </row>
    <row r="592">
      <c r="A592">
        <f>HYPERLINK("https://stackoverflow.com/q/61454256", "61454256")</f>
        <v/>
      </c>
      <c r="B592" t="n">
        <v>0.5784281305114639</v>
      </c>
    </row>
    <row r="593">
      <c r="A593">
        <f>HYPERLINK("https://stackoverflow.com/q/61469908", "61469908")</f>
        <v/>
      </c>
      <c r="B593" t="n">
        <v>0.4223091976516634</v>
      </c>
    </row>
    <row r="594">
      <c r="A594">
        <f>HYPERLINK("https://stackoverflow.com/q/61483577", "61483577")</f>
        <v/>
      </c>
      <c r="B594" t="n">
        <v>0.6884711779448621</v>
      </c>
    </row>
    <row r="595">
      <c r="A595">
        <f>HYPERLINK("https://stackoverflow.com/q/61491488", "61491488")</f>
        <v/>
      </c>
      <c r="B595" t="n">
        <v>0.4465608465608465</v>
      </c>
    </row>
    <row r="596">
      <c r="A596">
        <f>HYPERLINK("https://stackoverflow.com/q/61505590", "61505590")</f>
        <v/>
      </c>
      <c r="B596" t="n">
        <v>0.4607930562986742</v>
      </c>
    </row>
    <row r="597">
      <c r="A597">
        <f>HYPERLINK("https://stackoverflow.com/q/61507119", "61507119")</f>
        <v/>
      </c>
      <c r="B597" t="n">
        <v>0.2830985078176089</v>
      </c>
    </row>
    <row r="598">
      <c r="A598">
        <f>HYPERLINK("https://stackoverflow.com/q/61515127", "61515127")</f>
        <v/>
      </c>
      <c r="B598" t="n">
        <v>0.517649846008055</v>
      </c>
    </row>
    <row r="599">
      <c r="A599">
        <f>HYPERLINK("https://stackoverflow.com/q/61557784", "61557784")</f>
        <v/>
      </c>
      <c r="B599" t="n">
        <v>0.5626102292768959</v>
      </c>
    </row>
    <row r="600">
      <c r="A600">
        <f>HYPERLINK("https://stackoverflow.com/q/61594436", "61594436")</f>
        <v/>
      </c>
      <c r="B600" t="n">
        <v>0.4114928671890697</v>
      </c>
    </row>
    <row r="601">
      <c r="A601">
        <f>HYPERLINK("https://stackoverflow.com/q/61597162", "61597162")</f>
        <v/>
      </c>
      <c r="B601" t="n">
        <v>0.5612968591691997</v>
      </c>
    </row>
    <row r="602">
      <c r="A602">
        <f>HYPERLINK("https://stackoverflow.com/q/61604943", "61604943")</f>
        <v/>
      </c>
      <c r="B602" t="n">
        <v>0.4501965923984272</v>
      </c>
    </row>
    <row r="603">
      <c r="A603">
        <f>HYPERLINK("https://stackoverflow.com/q/61628400", "61628400")</f>
        <v/>
      </c>
      <c r="B603" t="n">
        <v>0.3783463634209904</v>
      </c>
    </row>
    <row r="604">
      <c r="A604">
        <f>HYPERLINK("https://stackoverflow.com/q/61634293", "61634293")</f>
        <v/>
      </c>
      <c r="B604" t="n">
        <v>0.320131504597524</v>
      </c>
    </row>
    <row r="605">
      <c r="A605">
        <f>HYPERLINK("https://stackoverflow.com/q/61639444", "61639444")</f>
        <v/>
      </c>
      <c r="B605" t="n">
        <v>0.214207905384376</v>
      </c>
    </row>
    <row r="606">
      <c r="A606">
        <f>HYPERLINK("https://stackoverflow.com/q/61641793", "61641793")</f>
        <v/>
      </c>
      <c r="B606" t="n">
        <v>0.7637476963319659</v>
      </c>
    </row>
    <row r="607">
      <c r="A607">
        <f>HYPERLINK("https://stackoverflow.com/q/61642239", "61642239")</f>
        <v/>
      </c>
      <c r="B607" t="n">
        <v>0.3330246198965811</v>
      </c>
    </row>
    <row r="608">
      <c r="A608">
        <f>HYPERLINK("https://stackoverflow.com/q/61660647", "61660647")</f>
        <v/>
      </c>
      <c r="B608" t="n">
        <v>0.5206349206349206</v>
      </c>
    </row>
    <row r="609">
      <c r="A609">
        <f>HYPERLINK("https://stackoverflow.com/q/61672841", "61672841")</f>
        <v/>
      </c>
      <c r="B609" t="n">
        <v>0.5324047932743585</v>
      </c>
    </row>
    <row r="610">
      <c r="A610">
        <f>HYPERLINK("https://stackoverflow.com/q/61689176", "61689176")</f>
        <v/>
      </c>
      <c r="B610" t="n">
        <v>0.3511904761904763</v>
      </c>
    </row>
    <row r="611">
      <c r="A611">
        <f>HYPERLINK("https://stackoverflow.com/q/61729009", "61729009")</f>
        <v/>
      </c>
      <c r="B611" t="n">
        <v>0.6037381421996806</v>
      </c>
    </row>
    <row r="612">
      <c r="A612">
        <f>HYPERLINK("https://stackoverflow.com/q/61734639", "61734639")</f>
        <v/>
      </c>
      <c r="B612" t="n">
        <v>0.3957930055491031</v>
      </c>
    </row>
    <row r="613">
      <c r="A613">
        <f>HYPERLINK("https://stackoverflow.com/q/61735365", "61735365")</f>
        <v/>
      </c>
      <c r="B613" t="n">
        <v>0.7145743145743145</v>
      </c>
    </row>
    <row r="614">
      <c r="A614">
        <f>HYPERLINK("https://stackoverflow.com/q/61769866", "61769866")</f>
        <v/>
      </c>
      <c r="B614" t="n">
        <v>0.464170540687691</v>
      </c>
    </row>
    <row r="615">
      <c r="A615">
        <f>HYPERLINK("https://stackoverflow.com/q/61790198", "61790198")</f>
        <v/>
      </c>
      <c r="B615" t="n">
        <v>0.3031946955997589</v>
      </c>
    </row>
    <row r="616">
      <c r="A616">
        <f>HYPERLINK("https://stackoverflow.com/q/61818685", "61818685")</f>
        <v/>
      </c>
      <c r="B616" t="n">
        <v>0.3595238095238095</v>
      </c>
    </row>
    <row r="617">
      <c r="A617">
        <f>HYPERLINK("https://stackoverflow.com/q/61827269", "61827269")</f>
        <v/>
      </c>
      <c r="B617" t="n">
        <v>0.810681216931217</v>
      </c>
    </row>
    <row r="618">
      <c r="A618">
        <f>HYPERLINK("https://stackoverflow.com/q/61854113", "61854113")</f>
        <v/>
      </c>
      <c r="B618" t="n">
        <v>0.5451963241436926</v>
      </c>
    </row>
    <row r="619">
      <c r="A619">
        <f>HYPERLINK("https://stackoverflow.com/q/61867669", "61867669")</f>
        <v/>
      </c>
      <c r="B619" t="n">
        <v>0.346730741226154</v>
      </c>
    </row>
    <row r="620">
      <c r="A620">
        <f>HYPERLINK("https://stackoverflow.com/q/61928879", "61928879")</f>
        <v/>
      </c>
      <c r="B620" t="n">
        <v>0.5969634230503796</v>
      </c>
    </row>
    <row r="621">
      <c r="A621">
        <f>HYPERLINK("https://stackoverflow.com/q/61938413", "61938413")</f>
        <v/>
      </c>
      <c r="B621" t="n">
        <v>0.4377816970409564</v>
      </c>
    </row>
    <row r="622">
      <c r="A622">
        <f>HYPERLINK("https://stackoverflow.com/q/61977505", "61977505")</f>
        <v/>
      </c>
      <c r="B622" t="n">
        <v>0.4252220765982234</v>
      </c>
    </row>
    <row r="623">
      <c r="A623">
        <f>HYPERLINK("https://stackoverflow.com/q/62020899", "62020899")</f>
        <v/>
      </c>
      <c r="B623" t="n">
        <v>0.2545530492898914</v>
      </c>
    </row>
    <row r="624">
      <c r="A624">
        <f>HYPERLINK("https://stackoverflow.com/q/62022772", "62022772")</f>
        <v/>
      </c>
      <c r="B624" t="n">
        <v>0.3219421101774043</v>
      </c>
    </row>
    <row r="625">
      <c r="A625">
        <f>HYPERLINK("https://stackoverflow.com/q/62049728", "62049728")</f>
        <v/>
      </c>
      <c r="B625" t="n">
        <v>0.7273982056590752</v>
      </c>
    </row>
    <row r="626">
      <c r="A626">
        <f>HYPERLINK("https://stackoverflow.com/q/62076983", "62076983")</f>
        <v/>
      </c>
      <c r="B626" t="n">
        <v>0.7056394373467545</v>
      </c>
    </row>
    <row r="627">
      <c r="A627">
        <f>HYPERLINK("https://stackoverflow.com/q/62079800", "62079800")</f>
        <v/>
      </c>
      <c r="B627" t="n">
        <v>0.3462114405510632</v>
      </c>
    </row>
    <row r="628">
      <c r="A628">
        <f>HYPERLINK("https://stackoverflow.com/q/62080130", "62080130")</f>
        <v/>
      </c>
      <c r="B628" t="n">
        <v>0.7098605098605099</v>
      </c>
    </row>
    <row r="629">
      <c r="A629">
        <f>HYPERLINK("https://stackoverflow.com/q/62081474", "62081474")</f>
        <v/>
      </c>
      <c r="B629" t="n">
        <v>0.4729049325823519</v>
      </c>
    </row>
    <row r="630">
      <c r="A630">
        <f>HYPERLINK("https://stackoverflow.com/q/62099257", "62099257")</f>
        <v/>
      </c>
      <c r="B630" t="n">
        <v>0.4501197126895451</v>
      </c>
    </row>
    <row r="631">
      <c r="A631">
        <f>HYPERLINK("https://stackoverflow.com/q/62107434", "62107434")</f>
        <v/>
      </c>
      <c r="B631" t="n">
        <v>0.5181042761113935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