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HYPERLINK("https://stackoverflow.com/q/980932", "980932")</f>
        <v/>
      </c>
      <c r="B2" t="n">
        <v>0.8263577478824116</v>
      </c>
    </row>
    <row r="3">
      <c r="A3">
        <f>HYPERLINK("https://stackoverflow.com/q/1258834", "1258834")</f>
        <v/>
      </c>
      <c r="B3" t="n">
        <v>0.3289882060831782</v>
      </c>
    </row>
    <row r="4">
      <c r="A4">
        <f>HYPERLINK("https://stackoverflow.com/q/3700594", "3700594")</f>
        <v/>
      </c>
      <c r="B4" t="n">
        <v>0.3517987901942057</v>
      </c>
    </row>
    <row r="5">
      <c r="A5">
        <f>HYPERLINK("https://stackoverflow.com/q/4556252", "4556252")</f>
        <v/>
      </c>
      <c r="B5" t="n">
        <v>0.489929848381987</v>
      </c>
    </row>
    <row r="6">
      <c r="A6">
        <f>HYPERLINK("https://stackoverflow.com/q/4598926", "4598926")</f>
        <v/>
      </c>
      <c r="B6" t="n">
        <v>0.28816846771959</v>
      </c>
    </row>
    <row r="7">
      <c r="A7">
        <f>HYPERLINK("https://stackoverflow.com/q/4804623", "4804623")</f>
        <v/>
      </c>
      <c r="B7" t="n">
        <v>0.4111111111111111</v>
      </c>
    </row>
    <row r="8">
      <c r="A8">
        <f>HYPERLINK("https://stackoverflow.com/q/5552901", "5552901")</f>
        <v/>
      </c>
      <c r="B8" t="n">
        <v>0.4685771744595273</v>
      </c>
    </row>
    <row r="9">
      <c r="A9">
        <f>HYPERLINK("https://stackoverflow.com/q/7048854", "7048854")</f>
        <v/>
      </c>
      <c r="B9" t="n">
        <v>0.4851759490163481</v>
      </c>
    </row>
    <row r="10">
      <c r="A10">
        <f>HYPERLINK("https://stackoverflow.com/q/7304006", "7304006")</f>
        <v/>
      </c>
      <c r="B10" t="n">
        <v>0.3576146076146077</v>
      </c>
    </row>
    <row r="11">
      <c r="A11">
        <f>HYPERLINK("https://stackoverflow.com/q/7383641", "7383641")</f>
        <v/>
      </c>
      <c r="B11" t="n">
        <v>0.4824274175944117</v>
      </c>
    </row>
    <row r="12">
      <c r="A12">
        <f>HYPERLINK("https://stackoverflow.com/q/7679733", "7679733")</f>
        <v/>
      </c>
      <c r="B12" t="n">
        <v>0.2967750359054707</v>
      </c>
    </row>
    <row r="13">
      <c r="A13">
        <f>HYPERLINK("https://stackoverflow.com/q/7699717", "7699717")</f>
        <v/>
      </c>
      <c r="B13" t="n">
        <v>0.415989159891599</v>
      </c>
    </row>
    <row r="14">
      <c r="A14">
        <f>HYPERLINK("https://stackoverflow.com/q/8005085", "8005085")</f>
        <v/>
      </c>
      <c r="B14" t="n">
        <v>0.7448320413436691</v>
      </c>
    </row>
    <row r="15">
      <c r="A15">
        <f>HYPERLINK("https://stackoverflow.com/q/8123314", "8123314")</f>
        <v/>
      </c>
      <c r="B15" t="n">
        <v>0.4606009070294785</v>
      </c>
    </row>
    <row r="16">
      <c r="A16">
        <f>HYPERLINK("https://stackoverflow.com/q/8430696", "8430696")</f>
        <v/>
      </c>
      <c r="B16" t="n">
        <v>0.3803418803418803</v>
      </c>
    </row>
    <row r="17">
      <c r="A17">
        <f>HYPERLINK("https://stackoverflow.com/q/8522884", "8522884")</f>
        <v/>
      </c>
      <c r="B17" t="n">
        <v>0.6141361759339287</v>
      </c>
    </row>
    <row r="18">
      <c r="A18">
        <f>HYPERLINK("https://stackoverflow.com/q/9054254", "9054254")</f>
        <v/>
      </c>
      <c r="B18" t="n">
        <v>0.4251042851725446</v>
      </c>
    </row>
    <row r="19">
      <c r="A19">
        <f>HYPERLINK("https://stackoverflow.com/q/9372228", "9372228")</f>
        <v/>
      </c>
      <c r="B19" t="n">
        <v>0.6348302761965001</v>
      </c>
    </row>
    <row r="20">
      <c r="A20">
        <f>HYPERLINK("https://stackoverflow.com/q/9391137", "9391137")</f>
        <v/>
      </c>
      <c r="B20" t="n">
        <v>0.5697468150298339</v>
      </c>
    </row>
    <row r="21">
      <c r="A21">
        <f>HYPERLINK("https://stackoverflow.com/q/9802779", "9802779")</f>
        <v/>
      </c>
      <c r="B21" t="n">
        <v>0.3328853046594981</v>
      </c>
    </row>
    <row r="22">
      <c r="A22">
        <f>HYPERLINK("https://stackoverflow.com/q/9959449", "9959449")</f>
        <v/>
      </c>
      <c r="B22" t="n">
        <v>0.5193951347797502</v>
      </c>
    </row>
    <row r="23">
      <c r="A23">
        <f>HYPERLINK("https://stackoverflow.com/q/9980294", "9980294")</f>
        <v/>
      </c>
      <c r="B23" t="n">
        <v>0.6712242652836712</v>
      </c>
    </row>
    <row r="24">
      <c r="A24">
        <f>HYPERLINK("https://stackoverflow.com/q/10152372", "10152372")</f>
        <v/>
      </c>
      <c r="B24" t="n">
        <v>0.2531565656565656</v>
      </c>
    </row>
    <row r="25">
      <c r="A25">
        <f>HYPERLINK("https://stackoverflow.com/q/10170940", "10170940")</f>
        <v/>
      </c>
      <c r="B25" t="n">
        <v>0.5932113497745957</v>
      </c>
    </row>
    <row r="26">
      <c r="A26">
        <f>HYPERLINK("https://stackoverflow.com/q/10586848", "10586848")</f>
        <v/>
      </c>
      <c r="B26" t="n">
        <v>0.3921761998685075</v>
      </c>
    </row>
    <row r="27">
      <c r="A27">
        <f>HYPERLINK("https://stackoverflow.com/q/10673123", "10673123")</f>
        <v/>
      </c>
      <c r="B27" t="n">
        <v>0.6141322591473648</v>
      </c>
    </row>
    <row r="28">
      <c r="A28">
        <f>HYPERLINK("https://stackoverflow.com/q/10690115", "10690115")</f>
        <v/>
      </c>
      <c r="B28" t="n">
        <v>0.407243707796194</v>
      </c>
    </row>
    <row r="29">
      <c r="A29">
        <f>HYPERLINK("https://stackoverflow.com/q/10761717", "10761717")</f>
        <v/>
      </c>
      <c r="B29" t="n">
        <v>0.4892929292929293</v>
      </c>
    </row>
    <row r="30">
      <c r="A30">
        <f>HYPERLINK("https://stackoverflow.com/q/10784169", "10784169")</f>
        <v/>
      </c>
      <c r="B30" t="n">
        <v>0.3987324703344121</v>
      </c>
    </row>
    <row r="31">
      <c r="A31">
        <f>HYPERLINK("https://stackoverflow.com/q/11352675", "11352675")</f>
        <v/>
      </c>
      <c r="B31" t="n">
        <v>0.6393369175627238</v>
      </c>
    </row>
    <row r="32">
      <c r="A32">
        <f>HYPERLINK("https://stackoverflow.com/q/11718933", "11718933")</f>
        <v/>
      </c>
      <c r="B32" t="n">
        <v>0.5309224318658281</v>
      </c>
    </row>
    <row r="33">
      <c r="A33">
        <f>HYPERLINK("https://stackoverflow.com/q/12020334", "12020334")</f>
        <v/>
      </c>
      <c r="B33" t="n">
        <v>0.5001522070015222</v>
      </c>
    </row>
    <row r="34">
      <c r="A34">
        <f>HYPERLINK("https://stackoverflow.com/q/12028626", "12028626")</f>
        <v/>
      </c>
      <c r="B34" t="n">
        <v>0.7818614939595031</v>
      </c>
    </row>
    <row r="35">
      <c r="A35">
        <f>HYPERLINK("https://stackoverflow.com/q/12087385", "12087385")</f>
        <v/>
      </c>
      <c r="B35" t="n">
        <v>0.4197791872210477</v>
      </c>
    </row>
    <row r="36">
      <c r="A36">
        <f>HYPERLINK("https://stackoverflow.com/q/12412269", "12412269")</f>
        <v/>
      </c>
      <c r="B36" t="n">
        <v>0.4762563393268789</v>
      </c>
    </row>
    <row r="37">
      <c r="A37">
        <f>HYPERLINK("https://stackoverflow.com/q/13393253", "13393253")</f>
        <v/>
      </c>
      <c r="B37" t="n">
        <v>0.5801832760595645</v>
      </c>
    </row>
    <row r="38">
      <c r="A38">
        <f>HYPERLINK("https://stackoverflow.com/q/13825378", "13825378")</f>
        <v/>
      </c>
      <c r="B38" t="n">
        <v>0.3875461564283317</v>
      </c>
    </row>
    <row r="39">
      <c r="A39">
        <f>HYPERLINK("https://stackoverflow.com/q/14487518", "14487518")</f>
        <v/>
      </c>
      <c r="B39" t="n">
        <v>0.3031111111111111</v>
      </c>
    </row>
    <row r="40">
      <c r="A40">
        <f>HYPERLINK("https://stackoverflow.com/q/15045253", "15045253")</f>
        <v/>
      </c>
      <c r="B40" t="n">
        <v>0.3411643026004728</v>
      </c>
    </row>
    <row r="41">
      <c r="A41">
        <f>HYPERLINK("https://stackoverflow.com/q/15224492", "15224492")</f>
        <v/>
      </c>
      <c r="B41" t="n">
        <v>0.4149085794655414</v>
      </c>
    </row>
    <row r="42">
      <c r="A42">
        <f>HYPERLINK("https://stackoverflow.com/q/15239231", "15239231")</f>
        <v/>
      </c>
      <c r="B42" t="n">
        <v>0.4599483204134366</v>
      </c>
    </row>
    <row r="43">
      <c r="A43">
        <f>HYPERLINK("https://stackoverflow.com/q/15580847", "15580847")</f>
        <v/>
      </c>
      <c r="B43" t="n">
        <v>0.2324904214559388</v>
      </c>
    </row>
    <row r="44">
      <c r="A44">
        <f>HYPERLINK("https://stackoverflow.com/q/15763574", "15763574")</f>
        <v/>
      </c>
      <c r="B44" t="n">
        <v>0.4719358533791524</v>
      </c>
    </row>
    <row r="45">
      <c r="A45">
        <f>HYPERLINK("https://stackoverflow.com/q/16087271", "16087271")</f>
        <v/>
      </c>
      <c r="B45" t="n">
        <v>0.2620880205249655</v>
      </c>
    </row>
    <row r="46">
      <c r="A46">
        <f>HYPERLINK("https://stackoverflow.com/q/16200946", "16200946")</f>
        <v/>
      </c>
      <c r="B46" t="n">
        <v>0.4341880341880343</v>
      </c>
    </row>
    <row r="47">
      <c r="A47">
        <f>HYPERLINK("https://stackoverflow.com/q/16306006", "16306006")</f>
        <v/>
      </c>
      <c r="B47" t="n">
        <v>0.5250183958793231</v>
      </c>
    </row>
    <row r="48">
      <c r="A48">
        <f>HYPERLINK("https://stackoverflow.com/q/16911661", "16911661")</f>
        <v/>
      </c>
      <c r="B48" t="n">
        <v>0.5095363079615048</v>
      </c>
    </row>
    <row r="49">
      <c r="A49">
        <f>HYPERLINK("https://stackoverflow.com/q/17126323", "17126323")</f>
        <v/>
      </c>
      <c r="B49" t="n">
        <v>0.2873822975517892</v>
      </c>
    </row>
    <row r="50">
      <c r="A50">
        <f>HYPERLINK("https://stackoverflow.com/q/17273496", "17273496")</f>
        <v/>
      </c>
      <c r="B50" t="n">
        <v>0.6830955469087765</v>
      </c>
    </row>
    <row r="51">
      <c r="A51">
        <f>HYPERLINK("https://stackoverflow.com/q/17313690", "17313690")</f>
        <v/>
      </c>
      <c r="B51" t="n">
        <v>0.290356394129979</v>
      </c>
    </row>
    <row r="52">
      <c r="A52">
        <f>HYPERLINK("https://stackoverflow.com/q/17575941", "17575941")</f>
        <v/>
      </c>
      <c r="B52" t="n">
        <v>0.4552669552669552</v>
      </c>
    </row>
    <row r="53">
      <c r="A53">
        <f>HYPERLINK("https://stackoverflow.com/q/17801810", "17801810")</f>
        <v/>
      </c>
      <c r="B53" t="n">
        <v>0.4365828092243186</v>
      </c>
    </row>
    <row r="54">
      <c r="A54">
        <f>HYPERLINK("https://stackoverflow.com/q/17926933", "17926933")</f>
        <v/>
      </c>
      <c r="B54" t="n">
        <v>0.4969671905155775</v>
      </c>
    </row>
    <row r="55">
      <c r="A55">
        <f>HYPERLINK("https://stackoverflow.com/q/17969305", "17969305")</f>
        <v/>
      </c>
      <c r="B55" t="n">
        <v>0.5088056356067884</v>
      </c>
    </row>
    <row r="56">
      <c r="A56">
        <f>HYPERLINK("https://stackoverflow.com/q/18041364", "18041364")</f>
        <v/>
      </c>
      <c r="B56" t="n">
        <v>0.6402590931738915</v>
      </c>
    </row>
    <row r="57">
      <c r="A57">
        <f>HYPERLINK("https://stackoverflow.com/q/18096689", "18096689")</f>
        <v/>
      </c>
      <c r="B57" t="n">
        <v>0.4776705966416577</v>
      </c>
    </row>
    <row r="58">
      <c r="A58">
        <f>HYPERLINK("https://stackoverflow.com/q/18580277", "18580277")</f>
        <v/>
      </c>
      <c r="B58" t="n">
        <v>0.5682539682539681</v>
      </c>
    </row>
    <row r="59">
      <c r="A59">
        <f>HYPERLINK("https://stackoverflow.com/q/18617586", "18617586")</f>
        <v/>
      </c>
      <c r="B59" t="n">
        <v>0.6478958522555254</v>
      </c>
    </row>
    <row r="60">
      <c r="A60">
        <f>HYPERLINK("https://stackoverflow.com/q/18730532", "18730532")</f>
        <v/>
      </c>
      <c r="B60" t="n">
        <v>0.6975597092419522</v>
      </c>
    </row>
    <row r="61">
      <c r="A61">
        <f>HYPERLINK("https://stackoverflow.com/q/19109573", "19109573")</f>
        <v/>
      </c>
      <c r="B61" t="n">
        <v>0.3253968253968253</v>
      </c>
    </row>
    <row r="62">
      <c r="A62">
        <f>HYPERLINK("https://stackoverflow.com/q/19289621", "19289621")</f>
        <v/>
      </c>
      <c r="B62" t="n">
        <v>0.2856565656565657</v>
      </c>
    </row>
    <row r="63">
      <c r="A63">
        <f>HYPERLINK("https://stackoverflow.com/q/19432016", "19432016")</f>
        <v/>
      </c>
      <c r="B63" t="n">
        <v>0.5242385242385244</v>
      </c>
    </row>
    <row r="64">
      <c r="A64">
        <f>HYPERLINK("https://stackoverflow.com/q/19478478", "19478478")</f>
        <v/>
      </c>
      <c r="B64" t="n">
        <v>0.3953029405960135</v>
      </c>
    </row>
    <row r="65">
      <c r="A65">
        <f>HYPERLINK("https://stackoverflow.com/q/19495048", "19495048")</f>
        <v/>
      </c>
      <c r="B65" t="n">
        <v>0.362020202020202</v>
      </c>
    </row>
    <row r="66">
      <c r="A66">
        <f>HYPERLINK("https://stackoverflow.com/q/19796320", "19796320")</f>
        <v/>
      </c>
      <c r="B66" t="n">
        <v>0.5329292929292929</v>
      </c>
    </row>
    <row r="67">
      <c r="A67">
        <f>HYPERLINK("https://stackoverflow.com/q/20176524", "20176524")</f>
        <v/>
      </c>
      <c r="B67" t="n">
        <v>0.5486111111111113</v>
      </c>
    </row>
    <row r="68">
      <c r="A68">
        <f>HYPERLINK("https://stackoverflow.com/q/20486048", "20486048")</f>
        <v/>
      </c>
      <c r="B68" t="n">
        <v>0.4454861111111112</v>
      </c>
    </row>
    <row r="69">
      <c r="A69">
        <f>HYPERLINK("https://stackoverflow.com/q/20755712", "20755712")</f>
        <v/>
      </c>
      <c r="B69" t="n">
        <v>0.6806298276886512</v>
      </c>
    </row>
    <row r="70">
      <c r="A70">
        <f>HYPERLINK("https://stackoverflow.com/q/20770100", "20770100")</f>
        <v/>
      </c>
      <c r="B70" t="n">
        <v>0.6146076146076145</v>
      </c>
    </row>
    <row r="71">
      <c r="A71">
        <f>HYPERLINK("https://stackoverflow.com/q/21177958", "21177958")</f>
        <v/>
      </c>
      <c r="B71" t="n">
        <v>0.7376671277086214</v>
      </c>
    </row>
    <row r="72">
      <c r="A72">
        <f>HYPERLINK("https://stackoverflow.com/q/21178560", "21178560")</f>
        <v/>
      </c>
      <c r="B72" t="n">
        <v>0.583160800552105</v>
      </c>
    </row>
    <row r="73">
      <c r="A73">
        <f>HYPERLINK("https://stackoverflow.com/q/21314917", "21314917")</f>
        <v/>
      </c>
      <c r="B73" t="n">
        <v>0.8512685914260717</v>
      </c>
    </row>
    <row r="74">
      <c r="A74">
        <f>HYPERLINK("https://stackoverflow.com/q/21473504", "21473504")</f>
        <v/>
      </c>
      <c r="B74" t="n">
        <v>0.6257554625755462</v>
      </c>
    </row>
    <row r="75">
      <c r="A75">
        <f>HYPERLINK("https://stackoverflow.com/q/21492201", "21492201")</f>
        <v/>
      </c>
      <c r="B75" t="n">
        <v>0.4131111111111111</v>
      </c>
    </row>
    <row r="76">
      <c r="A76">
        <f>HYPERLINK("https://stackoverflow.com/q/22145868", "22145868")</f>
        <v/>
      </c>
      <c r="B76" t="n">
        <v>0.6442523214857511</v>
      </c>
    </row>
    <row r="77">
      <c r="A77">
        <f>HYPERLINK("https://stackoverflow.com/q/22611025", "22611025")</f>
        <v/>
      </c>
      <c r="B77" t="n">
        <v>0.6111111111111109</v>
      </c>
    </row>
    <row r="78">
      <c r="A78">
        <f>HYPERLINK("https://stackoverflow.com/q/22707093", "22707093")</f>
        <v/>
      </c>
      <c r="B78" t="n">
        <v>0.2304292929292929</v>
      </c>
    </row>
    <row r="79">
      <c r="A79">
        <f>HYPERLINK("https://stackoverflow.com/q/23062636", "23062636")</f>
        <v/>
      </c>
      <c r="B79" t="n">
        <v>0.3848180076628352</v>
      </c>
    </row>
    <row r="80">
      <c r="A80">
        <f>HYPERLINK("https://stackoverflow.com/q/23073453", "23073453")</f>
        <v/>
      </c>
      <c r="B80" t="n">
        <v>0.3431930223739097</v>
      </c>
    </row>
    <row r="81">
      <c r="A81">
        <f>HYPERLINK("https://stackoverflow.com/q/23135039", "23135039")</f>
        <v/>
      </c>
      <c r="B81" t="n">
        <v>0.5813097866077999</v>
      </c>
    </row>
    <row r="82">
      <c r="A82">
        <f>HYPERLINK("https://stackoverflow.com/q/23265831", "23265831")</f>
        <v/>
      </c>
      <c r="B82" t="n">
        <v>0.3937891132365095</v>
      </c>
    </row>
    <row r="83">
      <c r="A83">
        <f>HYPERLINK("https://stackoverflow.com/q/23539254", "23539254")</f>
        <v/>
      </c>
      <c r="B83" t="n">
        <v>0.5381381381381382</v>
      </c>
    </row>
    <row r="84">
      <c r="A84">
        <f>HYPERLINK("https://stackoverflow.com/q/23554357", "23554357")</f>
        <v/>
      </c>
      <c r="B84" t="n">
        <v>0.4031111111111111</v>
      </c>
    </row>
    <row r="85">
      <c r="A85">
        <f>HYPERLINK("https://stackoverflow.com/q/23695745", "23695745")</f>
        <v/>
      </c>
      <c r="B85" t="n">
        <v>0.4774572649572649</v>
      </c>
    </row>
    <row r="86">
      <c r="A86">
        <f>HYPERLINK("https://stackoverflow.com/q/24064506", "24064506")</f>
        <v/>
      </c>
      <c r="B86" t="n">
        <v>0.4157034260127043</v>
      </c>
    </row>
    <row r="87">
      <c r="A87">
        <f>HYPERLINK("https://stackoverflow.com/q/24135734", "24135734")</f>
        <v/>
      </c>
      <c r="B87" t="n">
        <v>0.5681246857717445</v>
      </c>
    </row>
    <row r="88">
      <c r="A88">
        <f>HYPERLINK("https://stackoverflow.com/q/24365142", "24365142")</f>
        <v/>
      </c>
      <c r="B88" t="n">
        <v>0.8080223080223081</v>
      </c>
    </row>
    <row r="89">
      <c r="A89">
        <f>HYPERLINK("https://stackoverflow.com/q/24450595", "24450595")</f>
        <v/>
      </c>
      <c r="B89" t="n">
        <v>0.4653472685494032</v>
      </c>
    </row>
    <row r="90">
      <c r="A90">
        <f>HYPERLINK("https://stackoverflow.com/q/24617605", "24617605")</f>
        <v/>
      </c>
      <c r="B90" t="n">
        <v>0.2484350547730829</v>
      </c>
    </row>
    <row r="91">
      <c r="A91">
        <f>HYPERLINK("https://stackoverflow.com/q/25499141", "25499141")</f>
        <v/>
      </c>
      <c r="B91" t="n">
        <v>0.6067632850241546</v>
      </c>
    </row>
    <row r="92">
      <c r="A92">
        <f>HYPERLINK("https://stackoverflow.com/q/25560603", "25560603")</f>
        <v/>
      </c>
      <c r="B92" t="n">
        <v>0.5000713165026387</v>
      </c>
    </row>
    <row r="93">
      <c r="A93">
        <f>HYPERLINK("https://stackoverflow.com/q/25731858", "25731858")</f>
        <v/>
      </c>
      <c r="B93" t="n">
        <v>0.4005847953216375</v>
      </c>
    </row>
    <row r="94">
      <c r="A94">
        <f>HYPERLINK("https://stackoverflow.com/q/25950980", "25950980")</f>
        <v/>
      </c>
      <c r="B94" t="n">
        <v>0.43003003003003</v>
      </c>
    </row>
    <row r="95">
      <c r="A95">
        <f>HYPERLINK("https://stackoverflow.com/q/26475674", "26475674")</f>
        <v/>
      </c>
      <c r="B95" t="n">
        <v>0.6261973180076628</v>
      </c>
    </row>
    <row r="96">
      <c r="A96">
        <f>HYPERLINK("https://stackoverflow.com/q/26590629", "26590629")</f>
        <v/>
      </c>
      <c r="B96" t="n">
        <v>0.702020202020202</v>
      </c>
    </row>
    <row r="97">
      <c r="A97">
        <f>HYPERLINK("https://stackoverflow.com/q/26634391", "26634391")</f>
        <v/>
      </c>
      <c r="B97" t="n">
        <v>0.4079861111111112</v>
      </c>
    </row>
    <row r="98">
      <c r="A98">
        <f>HYPERLINK("https://stackoverflow.com/q/27153271", "27153271")</f>
        <v/>
      </c>
      <c r="B98" t="n">
        <v>0.4417562724014336</v>
      </c>
    </row>
    <row r="99">
      <c r="A99">
        <f>HYPERLINK("https://stackoverflow.com/q/27223147", "27223147")</f>
        <v/>
      </c>
      <c r="B99" t="n">
        <v>0.5951111111111109</v>
      </c>
    </row>
    <row r="100">
      <c r="A100">
        <f>HYPERLINK("https://stackoverflow.com/q/27398134", "27398134")</f>
        <v/>
      </c>
      <c r="B100" t="n">
        <v>0.3960426179604262</v>
      </c>
    </row>
    <row r="101">
      <c r="A101">
        <f>HYPERLINK("https://stackoverflow.com/q/27416913", "27416913")</f>
        <v/>
      </c>
      <c r="B101" t="n">
        <v>0.4190581309786607</v>
      </c>
    </row>
    <row r="102">
      <c r="A102">
        <f>HYPERLINK("https://stackoverflow.com/q/27922716", "27922716")</f>
        <v/>
      </c>
      <c r="B102" t="n">
        <v>0.4449282373810675</v>
      </c>
    </row>
    <row r="103">
      <c r="A103">
        <f>HYPERLINK("https://stackoverflow.com/q/28019888", "28019888")</f>
        <v/>
      </c>
      <c r="B103" t="n">
        <v>0.6476279650436954</v>
      </c>
    </row>
    <row r="104">
      <c r="A104">
        <f>HYPERLINK("https://stackoverflow.com/q/28393085", "28393085")</f>
        <v/>
      </c>
      <c r="B104" t="n">
        <v>0.2575546257554626</v>
      </c>
    </row>
    <row r="105">
      <c r="A105">
        <f>HYPERLINK("https://stackoverflow.com/q/28610006", "28610006")</f>
        <v/>
      </c>
      <c r="B105" t="n">
        <v>0.470486111111111</v>
      </c>
    </row>
    <row r="106">
      <c r="A106">
        <f>HYPERLINK("https://stackoverflow.com/q/28769714", "28769714")</f>
        <v/>
      </c>
      <c r="B106" t="n">
        <v>0.3433317206902113</v>
      </c>
    </row>
    <row r="107">
      <c r="A107">
        <f>HYPERLINK("https://stackoverflow.com/q/28991453", "28991453")</f>
        <v/>
      </c>
      <c r="B107" t="n">
        <v>0.2740439013351437</v>
      </c>
    </row>
    <row r="108">
      <c r="A108">
        <f>HYPERLINK("https://stackoverflow.com/q/29287436", "29287436")</f>
        <v/>
      </c>
      <c r="B108" t="n">
        <v>0.3845250083920779</v>
      </c>
    </row>
    <row r="109">
      <c r="A109">
        <f>HYPERLINK("https://stackoverflow.com/q/30193726", "30193726")</f>
        <v/>
      </c>
      <c r="B109" t="n">
        <v>0.5137956748695003</v>
      </c>
    </row>
    <row r="110">
      <c r="A110">
        <f>HYPERLINK("https://stackoverflow.com/q/30460291", "30460291")</f>
        <v/>
      </c>
      <c r="B110" t="n">
        <v>0.6001421897217145</v>
      </c>
    </row>
    <row r="111">
      <c r="A111">
        <f>HYPERLINK("https://stackoverflow.com/q/30487441", "30487441")</f>
        <v/>
      </c>
      <c r="B111" t="n">
        <v>0.3831874834261469</v>
      </c>
    </row>
    <row r="112">
      <c r="A112">
        <f>HYPERLINK("https://stackoverflow.com/q/31481379", "31481379")</f>
        <v/>
      </c>
      <c r="B112" t="n">
        <v>0.5356394129979035</v>
      </c>
    </row>
    <row r="113">
      <c r="A113">
        <f>HYPERLINK("https://stackoverflow.com/q/31658122", "31658122")</f>
        <v/>
      </c>
      <c r="B113" t="n">
        <v>0.384148653773227</v>
      </c>
    </row>
    <row r="114">
      <c r="A114">
        <f>HYPERLINK("https://stackoverflow.com/q/31914821", "31914821")</f>
        <v/>
      </c>
      <c r="B114" t="n">
        <v>0.7129348193177981</v>
      </c>
    </row>
    <row r="115">
      <c r="A115">
        <f>HYPERLINK("https://stackoverflow.com/q/31942969", "31942969")</f>
        <v/>
      </c>
      <c r="B115" t="n">
        <v>0.4081035923141186</v>
      </c>
    </row>
    <row r="116">
      <c r="A116">
        <f>HYPERLINK("https://stackoverflow.com/q/31967389", "31967389")</f>
        <v/>
      </c>
      <c r="B116" t="n">
        <v>0.4143602085840353</v>
      </c>
    </row>
    <row r="117">
      <c r="A117">
        <f>HYPERLINK("https://stackoverflow.com/q/31990161", "31990161")</f>
        <v/>
      </c>
      <c r="B117" t="n">
        <v>0.3425237505163155</v>
      </c>
    </row>
    <row r="118">
      <c r="A118">
        <f>HYPERLINK("https://stackoverflow.com/q/32044225", "32044225")</f>
        <v/>
      </c>
      <c r="B118" t="n">
        <v>0.3478975804557199</v>
      </c>
    </row>
    <row r="119">
      <c r="A119">
        <f>HYPERLINK("https://stackoverflow.com/q/32201636", "32201636")</f>
        <v/>
      </c>
      <c r="B119" t="n">
        <v>0.4422369389256806</v>
      </c>
    </row>
    <row r="120">
      <c r="A120">
        <f>HYPERLINK("https://stackoverflow.com/q/32512054", "32512054")</f>
        <v/>
      </c>
      <c r="B120" t="n">
        <v>0.3046594982078852</v>
      </c>
    </row>
    <row r="121">
      <c r="A121">
        <f>HYPERLINK("https://stackoverflow.com/q/32987050", "32987050")</f>
        <v/>
      </c>
      <c r="B121" t="n">
        <v>0.3647134165866154</v>
      </c>
    </row>
    <row r="122">
      <c r="A122">
        <f>HYPERLINK("https://stackoverflow.com/q/33616877", "33616877")</f>
        <v/>
      </c>
      <c r="B122" t="n">
        <v>0.3547474747474747</v>
      </c>
    </row>
    <row r="123">
      <c r="A123">
        <f>HYPERLINK("https://stackoverflow.com/q/34164510", "34164510")</f>
        <v/>
      </c>
      <c r="B123" t="n">
        <v>0.2597872821905409</v>
      </c>
    </row>
    <row r="124">
      <c r="A124">
        <f>HYPERLINK("https://stackoverflow.com/q/34305838", "34305838")</f>
        <v/>
      </c>
      <c r="B124" t="n">
        <v>0.4807609165585818</v>
      </c>
    </row>
    <row r="125">
      <c r="A125">
        <f>HYPERLINK("https://stackoverflow.com/q/34504198", "34504198")</f>
        <v/>
      </c>
      <c r="B125" t="n">
        <v>0.3025571396243495</v>
      </c>
    </row>
    <row r="126">
      <c r="A126">
        <f>HYPERLINK("https://stackoverflow.com/q/35265813", "35265813")</f>
        <v/>
      </c>
      <c r="B126" t="n">
        <v>0.5825396825396824</v>
      </c>
    </row>
    <row r="127">
      <c r="A127">
        <f>HYPERLINK("https://stackoverflow.com/q/35414315", "35414315")</f>
        <v/>
      </c>
      <c r="B127" t="n">
        <v>0.4292929292929292</v>
      </c>
    </row>
    <row r="128">
      <c r="A128">
        <f>HYPERLINK("https://stackoverflow.com/q/35569887", "35569887")</f>
        <v/>
      </c>
      <c r="B128" t="n">
        <v>0.3494672754946727</v>
      </c>
    </row>
    <row r="129">
      <c r="A129">
        <f>HYPERLINK("https://stackoverflow.com/q/35618897", "35618897")</f>
        <v/>
      </c>
      <c r="B129" t="n">
        <v>0.4821518350930115</v>
      </c>
    </row>
    <row r="130">
      <c r="A130">
        <f>HYPERLINK("https://stackoverflow.com/q/35677362", "35677362")</f>
        <v/>
      </c>
      <c r="B130" t="n">
        <v>0.6642361111111111</v>
      </c>
    </row>
    <row r="131">
      <c r="A131">
        <f>HYPERLINK("https://stackoverflow.com/q/35742554", "35742554")</f>
        <v/>
      </c>
      <c r="B131" t="n">
        <v>0.5664886854818205</v>
      </c>
    </row>
    <row r="132">
      <c r="A132">
        <f>HYPERLINK("https://stackoverflow.com/q/36070513", "36070513")</f>
        <v/>
      </c>
      <c r="B132" t="n">
        <v>0.5051508462104489</v>
      </c>
    </row>
    <row r="133">
      <c r="A133">
        <f>HYPERLINK("https://stackoverflow.com/q/36257435", "36257435")</f>
        <v/>
      </c>
      <c r="B133" t="n">
        <v>0.373611111111111</v>
      </c>
    </row>
    <row r="134">
      <c r="A134">
        <f>HYPERLINK("https://stackoverflow.com/q/36565321", "36565321")</f>
        <v/>
      </c>
      <c r="B134" t="n">
        <v>0.5224014336917561</v>
      </c>
    </row>
    <row r="135">
      <c r="A135">
        <f>HYPERLINK("https://stackoverflow.com/q/36751056", "36751056")</f>
        <v/>
      </c>
      <c r="B135" t="n">
        <v>0.3012519561815337</v>
      </c>
    </row>
    <row r="136">
      <c r="A136">
        <f>HYPERLINK("https://stackoverflow.com/q/36760509", "36760509")</f>
        <v/>
      </c>
      <c r="B136" t="n">
        <v>0.3760275788915408</v>
      </c>
    </row>
    <row r="137">
      <c r="A137">
        <f>HYPERLINK("https://stackoverflow.com/q/37020959", "37020959")</f>
        <v/>
      </c>
      <c r="B137" t="n">
        <v>0.5161744022503515</v>
      </c>
    </row>
    <row r="138">
      <c r="A138">
        <f>HYPERLINK("https://stackoverflow.com/q/37125043", "37125043")</f>
        <v/>
      </c>
      <c r="B138" t="n">
        <v>0.4701662292213473</v>
      </c>
    </row>
    <row r="139">
      <c r="A139">
        <f>HYPERLINK("https://stackoverflow.com/q/37169827", "37169827")</f>
        <v/>
      </c>
      <c r="B139" t="n">
        <v>0.3021531586431038</v>
      </c>
    </row>
    <row r="140">
      <c r="A140">
        <f>HYPERLINK("https://stackoverflow.com/q/37196287", "37196287")</f>
        <v/>
      </c>
      <c r="B140" t="n">
        <v>0.358451536643026</v>
      </c>
    </row>
    <row r="141">
      <c r="A141">
        <f>HYPERLINK("https://stackoverflow.com/q/37475065", "37475065")</f>
        <v/>
      </c>
      <c r="B141" t="n">
        <v>0.4371385083713851</v>
      </c>
    </row>
    <row r="142">
      <c r="A142">
        <f>HYPERLINK("https://stackoverflow.com/q/37604407", "37604407")</f>
        <v/>
      </c>
      <c r="B142" t="n">
        <v>0.3056636402939905</v>
      </c>
    </row>
    <row r="143">
      <c r="A143">
        <f>HYPERLINK("https://stackoverflow.com/q/37723718", "37723718")</f>
        <v/>
      </c>
      <c r="B143" t="n">
        <v>0.5700776764606553</v>
      </c>
    </row>
    <row r="144">
      <c r="A144">
        <f>HYPERLINK("https://stackoverflow.com/q/37915834", "37915834")</f>
        <v/>
      </c>
      <c r="B144" t="n">
        <v>0.5747982619490999</v>
      </c>
    </row>
    <row r="145">
      <c r="A145">
        <f>HYPERLINK("https://stackoverflow.com/q/38006238", "38006238")</f>
        <v/>
      </c>
      <c r="B145" t="n">
        <v>0.4558764540714</v>
      </c>
    </row>
    <row r="146">
      <c r="A146">
        <f>HYPERLINK("https://stackoverflow.com/q/38071825", "38071825")</f>
        <v/>
      </c>
      <c r="B146" t="n">
        <v>0.4732606438213916</v>
      </c>
    </row>
    <row r="147">
      <c r="A147">
        <f>HYPERLINK("https://stackoverflow.com/q/38136654", "38136654")</f>
        <v/>
      </c>
      <c r="B147" t="n">
        <v>0.5595871633607482</v>
      </c>
    </row>
    <row r="148">
      <c r="A148">
        <f>HYPERLINK("https://stackoverflow.com/q/38264023", "38264023")</f>
        <v/>
      </c>
      <c r="B148" t="n">
        <v>0.3478758169934641</v>
      </c>
    </row>
    <row r="149">
      <c r="A149">
        <f>HYPERLINK("https://stackoverflow.com/q/38532528", "38532528")</f>
        <v/>
      </c>
      <c r="B149" t="n">
        <v>0.3691756272401432</v>
      </c>
    </row>
    <row r="150">
      <c r="A150">
        <f>HYPERLINK("https://stackoverflow.com/q/38556074", "38556074")</f>
        <v/>
      </c>
      <c r="B150" t="n">
        <v>0.404261796042618</v>
      </c>
    </row>
    <row r="151">
      <c r="A151">
        <f>HYPERLINK("https://stackoverflow.com/q/38568792", "38568792")</f>
        <v/>
      </c>
      <c r="B151" t="n">
        <v>0.4911111111111112</v>
      </c>
    </row>
    <row r="152">
      <c r="A152">
        <f>HYPERLINK("https://stackoverflow.com/q/38688679", "38688679")</f>
        <v/>
      </c>
      <c r="B152" t="n">
        <v>0.1897824397824398</v>
      </c>
    </row>
    <row r="153">
      <c r="A153">
        <f>HYPERLINK("https://stackoverflow.com/q/38736141", "38736141")</f>
        <v/>
      </c>
      <c r="B153" t="n">
        <v>0.407840083073728</v>
      </c>
    </row>
    <row r="154">
      <c r="A154">
        <f>HYPERLINK("https://stackoverflow.com/q/38781470", "38781470")</f>
        <v/>
      </c>
      <c r="B154" t="n">
        <v>0.4690656565656566</v>
      </c>
    </row>
    <row r="155">
      <c r="A155">
        <f>HYPERLINK("https://stackoverflow.com/q/39108557", "39108557")</f>
        <v/>
      </c>
      <c r="B155" t="n">
        <v>0.3399132645431435</v>
      </c>
    </row>
    <row r="156">
      <c r="A156">
        <f>HYPERLINK("https://stackoverflow.com/q/39141990", "39141990")</f>
        <v/>
      </c>
      <c r="B156" t="n">
        <v>0.4132501485442662</v>
      </c>
    </row>
    <row r="157">
      <c r="A157">
        <f>HYPERLINK("https://stackoverflow.com/q/39320810", "39320810")</f>
        <v/>
      </c>
      <c r="B157" t="n">
        <v>0.5267361111111111</v>
      </c>
    </row>
    <row r="158">
      <c r="A158">
        <f>HYPERLINK("https://stackoverflow.com/q/39386670", "39386670")</f>
        <v/>
      </c>
      <c r="B158" t="n">
        <v>0.4043901335143698</v>
      </c>
    </row>
    <row r="159">
      <c r="A159">
        <f>HYPERLINK("https://stackoverflow.com/q/39895345", "39895345")</f>
        <v/>
      </c>
      <c r="B159" t="n">
        <v>0.6458937198067634</v>
      </c>
    </row>
    <row r="160">
      <c r="A160">
        <f>HYPERLINK("https://stackoverflow.com/q/40064989", "40064989")</f>
        <v/>
      </c>
      <c r="B160" t="n">
        <v>0.4319302237390974</v>
      </c>
    </row>
    <row r="161">
      <c r="A161">
        <f>HYPERLINK("https://stackoverflow.com/q/40471357", "40471357")</f>
        <v/>
      </c>
      <c r="B161" t="n">
        <v>0.3321055862492326</v>
      </c>
    </row>
    <row r="162">
      <c r="A162">
        <f>HYPERLINK("https://stackoverflow.com/q/40522198", "40522198")</f>
        <v/>
      </c>
      <c r="B162" t="n">
        <v>0.5698739977090492</v>
      </c>
    </row>
    <row r="163">
      <c r="A163">
        <f>HYPERLINK("https://stackoverflow.com/q/40596332", "40596332")</f>
        <v/>
      </c>
      <c r="B163" t="n">
        <v>0.3477831628073955</v>
      </c>
    </row>
    <row r="164">
      <c r="A164">
        <f>HYPERLINK("https://stackoverflow.com/q/40642721", "40642721")</f>
        <v/>
      </c>
      <c r="B164" t="n">
        <v>0.3652547575199509</v>
      </c>
    </row>
    <row r="165">
      <c r="A165">
        <f>HYPERLINK("https://stackoverflow.com/q/40797686", "40797686")</f>
        <v/>
      </c>
      <c r="B165" t="n">
        <v>0.7101564571731637</v>
      </c>
    </row>
    <row r="166">
      <c r="A166">
        <f>HYPERLINK("https://stackoverflow.com/q/40910294", "40910294")</f>
        <v/>
      </c>
      <c r="B166" t="n">
        <v>0.3207885304659497</v>
      </c>
    </row>
    <row r="167">
      <c r="A167">
        <f>HYPERLINK("https://stackoverflow.com/q/40942931", "40942931")</f>
        <v/>
      </c>
      <c r="B167" t="n">
        <v>0.5003003003003004</v>
      </c>
    </row>
    <row r="168">
      <c r="A168">
        <f>HYPERLINK("https://stackoverflow.com/q/41438021", "41438021")</f>
        <v/>
      </c>
      <c r="B168" t="n">
        <v>0.2998528329654157</v>
      </c>
    </row>
    <row r="169">
      <c r="A169">
        <f>HYPERLINK("https://stackoverflow.com/q/41469924", "41469924")</f>
        <v/>
      </c>
      <c r="B169" t="n">
        <v>0.3253968253968253</v>
      </c>
    </row>
    <row r="170">
      <c r="A170">
        <f>HYPERLINK("https://stackoverflow.com/q/41574944", "41574944")</f>
        <v/>
      </c>
      <c r="B170" t="n">
        <v>0.3621484555094515</v>
      </c>
    </row>
    <row r="171">
      <c r="A171">
        <f>HYPERLINK("https://stackoverflow.com/q/41994114", "41994114")</f>
        <v/>
      </c>
      <c r="B171" t="n">
        <v>0.6282735825069921</v>
      </c>
    </row>
    <row r="172">
      <c r="A172">
        <f>HYPERLINK("https://stackoverflow.com/q/42277585", "42277585")</f>
        <v/>
      </c>
      <c r="B172" t="n">
        <v>0.7022326064382139</v>
      </c>
    </row>
    <row r="173">
      <c r="A173">
        <f>HYPERLINK("https://stackoverflow.com/q/42313976", "42313976")</f>
        <v/>
      </c>
      <c r="B173" t="n">
        <v>0.5827020202020201</v>
      </c>
    </row>
    <row r="174">
      <c r="A174">
        <f>HYPERLINK("https://stackoverflow.com/q/42444198", "42444198")</f>
        <v/>
      </c>
      <c r="B174" t="n">
        <v>0.4919058130978661</v>
      </c>
    </row>
    <row r="175">
      <c r="A175">
        <f>HYPERLINK("https://stackoverflow.com/q/42484228", "42484228")</f>
        <v/>
      </c>
      <c r="B175" t="n">
        <v>0.3832630098452883</v>
      </c>
    </row>
    <row r="176">
      <c r="A176">
        <f>HYPERLINK("https://stackoverflow.com/q/42658036", "42658036")</f>
        <v/>
      </c>
      <c r="B176" t="n">
        <v>0.4616265750286368</v>
      </c>
    </row>
    <row r="177">
      <c r="A177">
        <f>HYPERLINK("https://stackoverflow.com/q/42756855", "42756855")</f>
        <v/>
      </c>
      <c r="B177" t="n">
        <v>0.3269496204278813</v>
      </c>
    </row>
    <row r="178">
      <c r="A178">
        <f>HYPERLINK("https://stackoverflow.com/q/43061699", "43061699")</f>
        <v/>
      </c>
      <c r="B178" t="n">
        <v>0.6071111111111109</v>
      </c>
    </row>
    <row r="179">
      <c r="A179">
        <f>HYPERLINK("https://stackoverflow.com/q/43201890", "43201890")</f>
        <v/>
      </c>
      <c r="B179" t="n">
        <v>0.4960483496048349</v>
      </c>
    </row>
    <row r="180">
      <c r="A180">
        <f>HYPERLINK("https://stackoverflow.com/q/43299948", "43299948")</f>
        <v/>
      </c>
      <c r="B180" t="n">
        <v>0.613784907902555</v>
      </c>
    </row>
    <row r="181">
      <c r="A181">
        <f>HYPERLINK("https://stackoverflow.com/q/43332875", "43332875")</f>
        <v/>
      </c>
      <c r="B181" t="n">
        <v>0.6560140237324703</v>
      </c>
    </row>
    <row r="182">
      <c r="A182">
        <f>HYPERLINK("https://stackoverflow.com/q/43454540", "43454540")</f>
        <v/>
      </c>
      <c r="B182" t="n">
        <v>0.3812075741336191</v>
      </c>
    </row>
    <row r="183">
      <c r="A183">
        <f>HYPERLINK("https://stackoverflow.com/q/43549104", "43549104")</f>
        <v/>
      </c>
      <c r="B183" t="n">
        <v>0.4118629908103591</v>
      </c>
    </row>
    <row r="184">
      <c r="A184">
        <f>HYPERLINK("https://stackoverflow.com/q/43837603", "43837603")</f>
        <v/>
      </c>
      <c r="B184" t="n">
        <v>0.6732732732732732</v>
      </c>
    </row>
    <row r="185">
      <c r="A185">
        <f>HYPERLINK("https://stackoverflow.com/q/43877814", "43877814")</f>
        <v/>
      </c>
      <c r="B185" t="n">
        <v>0.4389119409866299</v>
      </c>
    </row>
    <row r="186">
      <c r="A186">
        <f>HYPERLINK("https://stackoverflow.com/q/43906526", "43906526")</f>
        <v/>
      </c>
      <c r="B186" t="n">
        <v>0.6554149085794655</v>
      </c>
    </row>
    <row r="187">
      <c r="A187">
        <f>HYPERLINK("https://stackoverflow.com/q/43937563", "43937563")</f>
        <v/>
      </c>
      <c r="B187" t="n">
        <v>0.3479532163742689</v>
      </c>
    </row>
    <row r="188">
      <c r="A188">
        <f>HYPERLINK("https://stackoverflow.com/q/43965841", "43965841")</f>
        <v/>
      </c>
      <c r="B188" t="n">
        <v>0.3330362448009506</v>
      </c>
    </row>
    <row r="189">
      <c r="A189">
        <f>HYPERLINK("https://stackoverflow.com/q/44111993", "44111993")</f>
        <v/>
      </c>
      <c r="B189" t="n">
        <v>0.7649572649572649</v>
      </c>
    </row>
    <row r="190">
      <c r="A190">
        <f>HYPERLINK("https://stackoverflow.com/q/44193732", "44193732")</f>
        <v/>
      </c>
      <c r="B190" t="n">
        <v>0.342361111111111</v>
      </c>
    </row>
    <row r="191">
      <c r="A191">
        <f>HYPERLINK("https://stackoverflow.com/q/44366011", "44366011")</f>
        <v/>
      </c>
      <c r="B191" t="n">
        <v>0.5150846210448858</v>
      </c>
    </row>
    <row r="192">
      <c r="A192">
        <f>HYPERLINK("https://stackoverflow.com/q/44525150", "44525150")</f>
        <v/>
      </c>
      <c r="B192" t="n">
        <v>0.4720133667502088</v>
      </c>
    </row>
    <row r="193">
      <c r="A193">
        <f>HYPERLINK("https://stackoverflow.com/q/44535351", "44535351")</f>
        <v/>
      </c>
      <c r="B193" t="n">
        <v>0.2781591660310195</v>
      </c>
    </row>
    <row r="194">
      <c r="A194">
        <f>HYPERLINK("https://stackoverflow.com/q/44813180", "44813180")</f>
        <v/>
      </c>
      <c r="B194" t="n">
        <v>0.5275699639789416</v>
      </c>
    </row>
    <row r="195">
      <c r="A195">
        <f>HYPERLINK("https://stackoverflow.com/q/44912604", "44912604")</f>
        <v/>
      </c>
      <c r="B195" t="n">
        <v>0.2319164802386279</v>
      </c>
    </row>
    <row r="196">
      <c r="A196">
        <f>HYPERLINK("https://stackoverflow.com/q/44931104", "44931104")</f>
        <v/>
      </c>
      <c r="B196" t="n">
        <v>0.4716424204090239</v>
      </c>
    </row>
    <row r="197">
      <c r="A197">
        <f>HYPERLINK("https://stackoverflow.com/q/44963674", "44963674")</f>
        <v/>
      </c>
      <c r="B197" t="n">
        <v>0.3940693104680241</v>
      </c>
    </row>
    <row r="198">
      <c r="A198">
        <f>HYPERLINK("https://stackoverflow.com/q/45202450", "45202450")</f>
        <v/>
      </c>
      <c r="B198" t="n">
        <v>0.5765656565656566</v>
      </c>
    </row>
    <row r="199">
      <c r="A199">
        <f>HYPERLINK("https://stackoverflow.com/q/45318013", "45318013")</f>
        <v/>
      </c>
      <c r="B199" t="n">
        <v>0.3853286968041067</v>
      </c>
    </row>
    <row r="200">
      <c r="A200">
        <f>HYPERLINK("https://stackoverflow.com/q/45442784", "45442784")</f>
        <v/>
      </c>
      <c r="B200" t="n">
        <v>0.3704108922927304</v>
      </c>
    </row>
    <row r="201">
      <c r="A201">
        <f>HYPERLINK("https://stackoverflow.com/q/45563892", "45563892")</f>
        <v/>
      </c>
      <c r="B201" t="n">
        <v>0.48816029143898</v>
      </c>
    </row>
    <row r="202">
      <c r="A202">
        <f>HYPERLINK("https://stackoverflow.com/q/45802802", "45802802")</f>
        <v/>
      </c>
      <c r="B202" t="n">
        <v>0.3961504811898512</v>
      </c>
    </row>
    <row r="203">
      <c r="A203">
        <f>HYPERLINK("https://stackoverflow.com/q/45824743", "45824743")</f>
        <v/>
      </c>
      <c r="B203" t="n">
        <v>0.4705191449377497</v>
      </c>
    </row>
    <row r="204">
      <c r="A204">
        <f>HYPERLINK("https://stackoverflow.com/q/45853491", "45853491")</f>
        <v/>
      </c>
      <c r="B204" t="n">
        <v>0.253968253968254</v>
      </c>
    </row>
    <row r="205">
      <c r="A205">
        <f>HYPERLINK("https://stackoverflow.com/q/45874369", "45874369")</f>
        <v/>
      </c>
      <c r="B205" t="n">
        <v>0.2782843633907464</v>
      </c>
    </row>
    <row r="206">
      <c r="A206">
        <f>HYPERLINK("https://stackoverflow.com/q/45896488", "45896488")</f>
        <v/>
      </c>
      <c r="B206" t="n">
        <v>0.4111111111111111</v>
      </c>
    </row>
    <row r="207">
      <c r="A207">
        <f>HYPERLINK("https://stackoverflow.com/q/45949757", "45949757")</f>
        <v/>
      </c>
      <c r="B207" t="n">
        <v>0.5546594982078851</v>
      </c>
    </row>
    <row r="208">
      <c r="A208">
        <f>HYPERLINK("https://stackoverflow.com/q/46238759", "46238759")</f>
        <v/>
      </c>
      <c r="B208" t="n">
        <v>0.5547730829420969</v>
      </c>
    </row>
    <row r="209">
      <c r="A209">
        <f>HYPERLINK("https://stackoverflow.com/q/46241015", "46241015")</f>
        <v/>
      </c>
      <c r="B209" t="n">
        <v>0.4797117937049678</v>
      </c>
    </row>
    <row r="210">
      <c r="A210">
        <f>HYPERLINK("https://stackoverflow.com/q/46362311", "46362311")</f>
        <v/>
      </c>
      <c r="B210" t="n">
        <v>0.4931865828092242</v>
      </c>
    </row>
    <row r="211">
      <c r="A211">
        <f>HYPERLINK("https://stackoverflow.com/q/46417978", "46417978")</f>
        <v/>
      </c>
      <c r="B211" t="n">
        <v>0.5365656565656566</v>
      </c>
    </row>
    <row r="212">
      <c r="A212">
        <f>HYPERLINK("https://stackoverflow.com/q/46421271", "46421271")</f>
        <v/>
      </c>
      <c r="B212" t="n">
        <v>0.3069731800766284</v>
      </c>
    </row>
    <row r="213">
      <c r="A213">
        <f>HYPERLINK("https://stackoverflow.com/q/46482177", "46482177")</f>
        <v/>
      </c>
      <c r="B213" t="n">
        <v>0.611111111111111</v>
      </c>
    </row>
    <row r="214">
      <c r="A214">
        <f>HYPERLINK("https://stackoverflow.com/q/46483388", "46483388")</f>
        <v/>
      </c>
      <c r="B214" t="n">
        <v>0.4135304659498207</v>
      </c>
    </row>
    <row r="215">
      <c r="A215">
        <f>HYPERLINK("https://stackoverflow.com/q/46541679", "46541679")</f>
        <v/>
      </c>
      <c r="B215" t="n">
        <v>0.5352988367428801</v>
      </c>
    </row>
    <row r="216">
      <c r="A216">
        <f>HYPERLINK("https://stackoverflow.com/q/46558510", "46558510")</f>
        <v/>
      </c>
      <c r="B216" t="n">
        <v>0.5627240143369173</v>
      </c>
    </row>
    <row r="217">
      <c r="A217">
        <f>HYPERLINK("https://stackoverflow.com/q/46776819", "46776819")</f>
        <v/>
      </c>
      <c r="B217" t="n">
        <v>0.796193984039288</v>
      </c>
    </row>
    <row r="218">
      <c r="A218">
        <f>HYPERLINK("https://stackoverflow.com/q/46874301", "46874301")</f>
        <v/>
      </c>
      <c r="B218" t="n">
        <v>0.445952740070387</v>
      </c>
    </row>
    <row r="219">
      <c r="A219">
        <f>HYPERLINK("https://stackoverflow.com/q/46970906", "46970906")</f>
        <v/>
      </c>
      <c r="B219" t="n">
        <v>0.4412997903563942</v>
      </c>
    </row>
    <row r="220">
      <c r="A220">
        <f>HYPERLINK("https://stackoverflow.com/q/47005811", "47005811")</f>
        <v/>
      </c>
      <c r="B220" t="n">
        <v>0.5905631659056317</v>
      </c>
    </row>
    <row r="221">
      <c r="A221">
        <f>HYPERLINK("https://stackoverflow.com/q/47107774", "47107774")</f>
        <v/>
      </c>
      <c r="B221" t="n">
        <v>0.3073136427566807</v>
      </c>
    </row>
    <row r="222">
      <c r="A222">
        <f>HYPERLINK("https://stackoverflow.com/q/47174045", "47174045")</f>
        <v/>
      </c>
      <c r="B222" t="n">
        <v>0.4078692158492657</v>
      </c>
    </row>
    <row r="223">
      <c r="A223">
        <f>HYPERLINK("https://stackoverflow.com/q/47358219", "47358219")</f>
        <v/>
      </c>
      <c r="B223" t="n">
        <v>0.3141186299081035</v>
      </c>
    </row>
    <row r="224">
      <c r="A224">
        <f>HYPERLINK("https://stackoverflow.com/q/47378071", "47378071")</f>
        <v/>
      </c>
      <c r="B224" t="n">
        <v>0.5120545073375261</v>
      </c>
    </row>
    <row r="225">
      <c r="A225">
        <f>HYPERLINK("https://stackoverflow.com/q/47497901", "47497901")</f>
        <v/>
      </c>
      <c r="B225" t="n">
        <v>0.3683458377992139</v>
      </c>
    </row>
    <row r="226">
      <c r="A226">
        <f>HYPERLINK("https://stackoverflow.com/q/47505898", "47505898")</f>
        <v/>
      </c>
      <c r="B226" t="n">
        <v>0.3003003003003003</v>
      </c>
    </row>
    <row r="227">
      <c r="A227">
        <f>HYPERLINK("https://stackoverflow.com/q/47742984", "47742984")</f>
        <v/>
      </c>
      <c r="B227" t="n">
        <v>0.4269005847953216</v>
      </c>
    </row>
    <row r="228">
      <c r="A228">
        <f>HYPERLINK("https://stackoverflow.com/q/48443288", "48443288")</f>
        <v/>
      </c>
      <c r="B228" t="n">
        <v>0.3253968253968254</v>
      </c>
    </row>
    <row r="229">
      <c r="A229">
        <f>HYPERLINK("https://stackoverflow.com/q/48520584", "48520584")</f>
        <v/>
      </c>
      <c r="B229" t="n">
        <v>0.4524284763805722</v>
      </c>
    </row>
    <row r="230">
      <c r="A230">
        <f>HYPERLINK("https://stackoverflow.com/q/48525962", "48525962")</f>
        <v/>
      </c>
      <c r="B230" t="n">
        <v>0.3540688575899844</v>
      </c>
    </row>
    <row r="231">
      <c r="A231">
        <f>HYPERLINK("https://stackoverflow.com/q/48556498", "48556498")</f>
        <v/>
      </c>
      <c r="B231" t="n">
        <v>0.4269005847953217</v>
      </c>
    </row>
    <row r="232">
      <c r="A232">
        <f>HYPERLINK("https://stackoverflow.com/q/48621279", "48621279")</f>
        <v/>
      </c>
      <c r="B232" t="n">
        <v>0.457057057057057</v>
      </c>
    </row>
    <row r="233">
      <c r="A233">
        <f>HYPERLINK("https://stackoverflow.com/q/48628269", "48628269")</f>
        <v/>
      </c>
      <c r="B233" t="n">
        <v>0.6182744348933459</v>
      </c>
    </row>
    <row r="234">
      <c r="A234">
        <f>HYPERLINK("https://stackoverflow.com/q/48761222", "48761222")</f>
        <v/>
      </c>
      <c r="B234" t="n">
        <v>0.6241545893719807</v>
      </c>
    </row>
    <row r="235">
      <c r="A235">
        <f>HYPERLINK("https://stackoverflow.com/q/48837776", "48837776")</f>
        <v/>
      </c>
      <c r="B235" t="n">
        <v>0.5214250124564027</v>
      </c>
    </row>
    <row r="236">
      <c r="A236">
        <f>HYPERLINK("https://stackoverflow.com/q/48871444", "48871444")</f>
        <v/>
      </c>
      <c r="B236" t="n">
        <v>0.6537732271520669</v>
      </c>
    </row>
    <row r="237">
      <c r="A237">
        <f>HYPERLINK("https://stackoverflow.com/q/48881818", "48881818")</f>
        <v/>
      </c>
      <c r="B237" t="n">
        <v>0.4432603118215908</v>
      </c>
    </row>
    <row r="238">
      <c r="A238">
        <f>HYPERLINK("https://stackoverflow.com/q/48904349", "48904349")</f>
        <v/>
      </c>
      <c r="B238" t="n">
        <v>0.4457414613056635</v>
      </c>
    </row>
    <row r="239">
      <c r="A239">
        <f>HYPERLINK("https://stackoverflow.com/q/48914817", "48914817")</f>
        <v/>
      </c>
      <c r="B239" t="n">
        <v>0.3611111111111112</v>
      </c>
    </row>
    <row r="240">
      <c r="A240">
        <f>HYPERLINK("https://stackoverflow.com/q/49002928", "49002928")</f>
        <v/>
      </c>
      <c r="B240" t="n">
        <v>0.3834846519671422</v>
      </c>
    </row>
    <row r="241">
      <c r="A241">
        <f>HYPERLINK("https://stackoverflow.com/q/49106800", "49106800")</f>
        <v/>
      </c>
      <c r="B241" t="n">
        <v>0.2843633907463694</v>
      </c>
    </row>
    <row r="242">
      <c r="A242">
        <f>HYPERLINK("https://stackoverflow.com/q/49261726", "49261726")</f>
        <v/>
      </c>
      <c r="B242" t="n">
        <v>0.4070294784580498</v>
      </c>
    </row>
    <row r="243">
      <c r="A243">
        <f>HYPERLINK("https://stackoverflow.com/q/49298407", "49298407")</f>
        <v/>
      </c>
      <c r="B243" t="n">
        <v>0.4280125195618154</v>
      </c>
    </row>
    <row r="244">
      <c r="A244">
        <f>HYPERLINK("https://stackoverflow.com/q/49504777", "49504777")</f>
        <v/>
      </c>
      <c r="B244" t="n">
        <v>0.3676166873192895</v>
      </c>
    </row>
    <row r="245">
      <c r="A245">
        <f>HYPERLINK("https://stackoverflow.com/q/49669653", "49669653")</f>
        <v/>
      </c>
      <c r="B245" t="n">
        <v>0.3042779967878522</v>
      </c>
    </row>
    <row r="246">
      <c r="A246">
        <f>HYPERLINK("https://stackoverflow.com/q/49770636", "49770636")</f>
        <v/>
      </c>
      <c r="B246" t="n">
        <v>0.3941060349689791</v>
      </c>
    </row>
    <row r="247">
      <c r="A247">
        <f>HYPERLINK("https://stackoverflow.com/q/49789544", "49789544")</f>
        <v/>
      </c>
      <c r="B247" t="n">
        <v>0.4230377166156983</v>
      </c>
    </row>
    <row r="248">
      <c r="A248">
        <f>HYPERLINK("https://stackoverflow.com/q/50027522", "50027522")</f>
        <v/>
      </c>
      <c r="B248" t="n">
        <v>0.4035639412997903</v>
      </c>
    </row>
    <row r="249">
      <c r="A249">
        <f>HYPERLINK("https://stackoverflow.com/q/50028775", "50028775")</f>
        <v/>
      </c>
      <c r="B249" t="n">
        <v>0.3139750729249535</v>
      </c>
    </row>
    <row r="250">
      <c r="A250">
        <f>HYPERLINK("https://stackoverflow.com/q/50267824", "50267824")</f>
        <v/>
      </c>
      <c r="B250" t="n">
        <v>0.6861111111111111</v>
      </c>
    </row>
    <row r="251">
      <c r="A251">
        <f>HYPERLINK("https://stackoverflow.com/q/50285253", "50285253")</f>
        <v/>
      </c>
      <c r="B251" t="n">
        <v>0.5809097688292318</v>
      </c>
    </row>
    <row r="252">
      <c r="A252">
        <f>HYPERLINK("https://stackoverflow.com/q/50330121", "50330121")</f>
        <v/>
      </c>
      <c r="B252" t="n">
        <v>0.7090223382651581</v>
      </c>
    </row>
    <row r="253">
      <c r="A253">
        <f>HYPERLINK("https://stackoverflow.com/q/50378352", "50378352")</f>
        <v/>
      </c>
      <c r="B253" t="n">
        <v>0.5209471766848817</v>
      </c>
    </row>
    <row r="254">
      <c r="A254">
        <f>HYPERLINK("https://stackoverflow.com/q/50512460", "50512460")</f>
        <v/>
      </c>
      <c r="B254" t="n">
        <v>0.4193817878028404</v>
      </c>
    </row>
    <row r="255">
      <c r="A255">
        <f>HYPERLINK("https://stackoverflow.com/q/50591528", "50591528")</f>
        <v/>
      </c>
      <c r="B255" t="n">
        <v>0.4177148846960168</v>
      </c>
    </row>
    <row r="256">
      <c r="A256">
        <f>HYPERLINK("https://stackoverflow.com/q/50635277", "50635277")</f>
        <v/>
      </c>
      <c r="B256" t="n">
        <v>0.5593869731800765</v>
      </c>
    </row>
    <row r="257">
      <c r="A257">
        <f>HYPERLINK("https://stackoverflow.com/q/50637765", "50637765")</f>
        <v/>
      </c>
      <c r="B257" t="n">
        <v>0.3298611111111111</v>
      </c>
    </row>
    <row r="258">
      <c r="A258">
        <f>HYPERLINK("https://stackoverflow.com/q/50752250", "50752250")</f>
        <v/>
      </c>
      <c r="B258" t="n">
        <v>0.5650360257868791</v>
      </c>
    </row>
    <row r="259">
      <c r="A259">
        <f>HYPERLINK("https://stackoverflow.com/q/50850661", "50850661")</f>
        <v/>
      </c>
      <c r="B259" t="n">
        <v>0.4914302600472812</v>
      </c>
    </row>
    <row r="260">
      <c r="A260">
        <f>HYPERLINK("https://stackoverflow.com/q/50876280", "50876280")</f>
        <v/>
      </c>
      <c r="B260" t="n">
        <v>0.2821905408463453</v>
      </c>
    </row>
    <row r="261">
      <c r="A261">
        <f>HYPERLINK("https://stackoverflow.com/q/50980779", "50980779")</f>
        <v/>
      </c>
      <c r="B261" t="n">
        <v>0.4974747474747475</v>
      </c>
    </row>
    <row r="262">
      <c r="A262">
        <f>HYPERLINK("https://stackoverflow.com/q/51079139", "51079139")</f>
        <v/>
      </c>
      <c r="B262" t="n">
        <v>0.2559709241952233</v>
      </c>
    </row>
    <row r="263">
      <c r="A263">
        <f>HYPERLINK("https://stackoverflow.com/q/51151926", "51151926")</f>
        <v/>
      </c>
      <c r="B263" t="n">
        <v>0.4861111111111112</v>
      </c>
    </row>
    <row r="264">
      <c r="A264">
        <f>HYPERLINK("https://stackoverflow.com/q/51157760", "51157760")</f>
        <v/>
      </c>
      <c r="B264" t="n">
        <v>0.2050708426547352</v>
      </c>
    </row>
    <row r="265">
      <c r="A265">
        <f>HYPERLINK("https://stackoverflow.com/q/51168207", "51168207")</f>
        <v/>
      </c>
      <c r="B265" t="n">
        <v>0.2264957264957265</v>
      </c>
    </row>
    <row r="266">
      <c r="A266">
        <f>HYPERLINK("https://stackoverflow.com/q/51193793", "51193793")</f>
        <v/>
      </c>
      <c r="B266" t="n">
        <v>0.3212806026365349</v>
      </c>
    </row>
    <row r="267">
      <c r="A267">
        <f>HYPERLINK("https://stackoverflow.com/q/51196057", "51196057")</f>
        <v/>
      </c>
      <c r="B267" t="n">
        <v>0.3153364632237872</v>
      </c>
    </row>
    <row r="268">
      <c r="A268">
        <f>HYPERLINK("https://stackoverflow.com/q/51352265", "51352265")</f>
        <v/>
      </c>
      <c r="B268" t="n">
        <v>0.5476964769647695</v>
      </c>
    </row>
    <row r="269">
      <c r="A269">
        <f>HYPERLINK("https://stackoverflow.com/q/51360587", "51360587")</f>
        <v/>
      </c>
      <c r="B269" t="n">
        <v>0.6415212949866415</v>
      </c>
    </row>
    <row r="270">
      <c r="A270">
        <f>HYPERLINK("https://stackoverflow.com/q/51380757", "51380757")</f>
        <v/>
      </c>
      <c r="B270" t="n">
        <v>0.6010246557796991</v>
      </c>
    </row>
    <row r="271">
      <c r="A271">
        <f>HYPERLINK("https://stackoverflow.com/q/51394376", "51394376")</f>
        <v/>
      </c>
      <c r="B271" t="n">
        <v>0.3081061027638658</v>
      </c>
    </row>
    <row r="272">
      <c r="A272">
        <f>HYPERLINK("https://stackoverflow.com/q/51415990", "51415990")</f>
        <v/>
      </c>
      <c r="B272" t="n">
        <v>0.45747982619491</v>
      </c>
    </row>
    <row r="273">
      <c r="A273">
        <f>HYPERLINK("https://stackoverflow.com/q/51432021", "51432021")</f>
        <v/>
      </c>
      <c r="B273" t="n">
        <v>0.4531476646359153</v>
      </c>
    </row>
    <row r="274">
      <c r="A274">
        <f>HYPERLINK("https://stackoverflow.com/q/51480081", "51480081")</f>
        <v/>
      </c>
      <c r="B274" t="n">
        <v>0.381627828436339</v>
      </c>
    </row>
    <row r="275">
      <c r="A275">
        <f>HYPERLINK("https://stackoverflow.com/q/51603118", "51603118")</f>
        <v/>
      </c>
      <c r="B275" t="n">
        <v>0.5322729368372523</v>
      </c>
    </row>
    <row r="276">
      <c r="A276">
        <f>HYPERLINK("https://stackoverflow.com/q/51649558", "51649558")</f>
        <v/>
      </c>
      <c r="B276" t="n">
        <v>0.2923191648023862</v>
      </c>
    </row>
    <row r="277">
      <c r="A277">
        <f>HYPERLINK("https://stackoverflow.com/q/51665421", "51665421")</f>
        <v/>
      </c>
      <c r="B277" t="n">
        <v>0.4783310281235592</v>
      </c>
    </row>
    <row r="278">
      <c r="A278">
        <f>HYPERLINK("https://stackoverflow.com/q/51759572", "51759572")</f>
        <v/>
      </c>
      <c r="B278" t="n">
        <v>0.3894616265750286</v>
      </c>
    </row>
    <row r="279">
      <c r="A279">
        <f>HYPERLINK("https://stackoverflow.com/q/51828297", "51828297")</f>
        <v/>
      </c>
      <c r="B279" t="n">
        <v>0.3633907463694698</v>
      </c>
    </row>
    <row r="280">
      <c r="A280">
        <f>HYPERLINK("https://stackoverflow.com/q/51845292", "51845292")</f>
        <v/>
      </c>
      <c r="B280" t="n">
        <v>0.5772128060263654</v>
      </c>
    </row>
    <row r="281">
      <c r="A281">
        <f>HYPERLINK("https://stackoverflow.com/q/51865601", "51865601")</f>
        <v/>
      </c>
      <c r="B281" t="n">
        <v>0.4718706047819972</v>
      </c>
    </row>
    <row r="282">
      <c r="A282">
        <f>HYPERLINK("https://stackoverflow.com/q/51895945", "51895945")</f>
        <v/>
      </c>
      <c r="B282" t="n">
        <v>0.4399881164587048</v>
      </c>
    </row>
    <row r="283">
      <c r="A283">
        <f>HYPERLINK("https://stackoverflow.com/q/51964843", "51964843")</f>
        <v/>
      </c>
      <c r="B283" t="n">
        <v>0.5975975975975975</v>
      </c>
    </row>
    <row r="284">
      <c r="A284">
        <f>HYPERLINK("https://stackoverflow.com/q/51966939", "51966939")</f>
        <v/>
      </c>
      <c r="B284" t="n">
        <v>0.3470215157353886</v>
      </c>
    </row>
    <row r="285">
      <c r="A285">
        <f>HYPERLINK("https://stackoverflow.com/q/52046824", "52046824")</f>
        <v/>
      </c>
      <c r="B285" t="n">
        <v>0.4841195459752161</v>
      </c>
    </row>
    <row r="286">
      <c r="A286">
        <f>HYPERLINK("https://stackoverflow.com/q/52070481", "52070481")</f>
        <v/>
      </c>
      <c r="B286" t="n">
        <v>0.3893369175627239</v>
      </c>
    </row>
    <row r="287">
      <c r="A287">
        <f>HYPERLINK("https://stackoverflow.com/q/52083694", "52083694")</f>
        <v/>
      </c>
      <c r="B287" t="n">
        <v>0.3836385836385837</v>
      </c>
    </row>
    <row r="288">
      <c r="A288">
        <f>HYPERLINK("https://stackoverflow.com/q/52163958", "52163958")</f>
        <v/>
      </c>
      <c r="B288" t="n">
        <v>0.6853178664847038</v>
      </c>
    </row>
    <row r="289">
      <c r="A289">
        <f>HYPERLINK("https://stackoverflow.com/q/52370526", "52370526")</f>
        <v/>
      </c>
      <c r="B289" t="n">
        <v>0.4197927831368346</v>
      </c>
    </row>
    <row r="290">
      <c r="A290">
        <f>HYPERLINK("https://stackoverflow.com/q/52492264", "52492264")</f>
        <v/>
      </c>
      <c r="B290" t="n">
        <v>0.6051939513477976</v>
      </c>
    </row>
    <row r="291">
      <c r="A291">
        <f>HYPERLINK("https://stackoverflow.com/q/52510724", "52510724")</f>
        <v/>
      </c>
      <c r="B291" t="n">
        <v>0.7111111111111112</v>
      </c>
    </row>
    <row r="292">
      <c r="A292">
        <f>HYPERLINK("https://stackoverflow.com/q/52525320", "52525320")</f>
        <v/>
      </c>
      <c r="B292" t="n">
        <v>0.5961410512308715</v>
      </c>
    </row>
    <row r="293">
      <c r="A293">
        <f>HYPERLINK("https://stackoverflow.com/q/52529279", "52529279")</f>
        <v/>
      </c>
      <c r="B293" t="n">
        <v>0.3235574630424415</v>
      </c>
    </row>
    <row r="294">
      <c r="A294">
        <f>HYPERLINK("https://stackoverflow.com/q/52534581", "52534581")</f>
        <v/>
      </c>
      <c r="B294" t="n">
        <v>0.3867867867867867</v>
      </c>
    </row>
    <row r="295">
      <c r="A295">
        <f>HYPERLINK("https://stackoverflow.com/q/52574490", "52574490")</f>
        <v/>
      </c>
      <c r="B295" t="n">
        <v>0.4678678678678678</v>
      </c>
    </row>
    <row r="296">
      <c r="A296">
        <f>HYPERLINK("https://stackoverflow.com/q/52668100", "52668100")</f>
        <v/>
      </c>
      <c r="B296" t="n">
        <v>0.4467754467754468</v>
      </c>
    </row>
    <row r="297">
      <c r="A297">
        <f>HYPERLINK("https://stackoverflow.com/q/52890757", "52890757")</f>
        <v/>
      </c>
      <c r="B297" t="n">
        <v>0.6251956181533647</v>
      </c>
    </row>
    <row r="298">
      <c r="A298">
        <f>HYPERLINK("https://stackoverflow.com/q/52958536", "52958536")</f>
        <v/>
      </c>
      <c r="B298" t="n">
        <v>0.2827358250699211</v>
      </c>
    </row>
    <row r="299">
      <c r="A299">
        <f>HYPERLINK("https://stackoverflow.com/q/53015958", "53015958")</f>
        <v/>
      </c>
      <c r="B299" t="n">
        <v>0.2965214454576156</v>
      </c>
    </row>
    <row r="300">
      <c r="A300">
        <f>HYPERLINK("https://stackoverflow.com/q/53027157", "53027157")</f>
        <v/>
      </c>
      <c r="B300" t="n">
        <v>0.3488733488733489</v>
      </c>
    </row>
    <row r="301">
      <c r="A301">
        <f>HYPERLINK("https://stackoverflow.com/q/53039094", "53039094")</f>
        <v/>
      </c>
      <c r="B301" t="n">
        <v>0.361111111111111</v>
      </c>
    </row>
    <row r="302">
      <c r="A302">
        <f>HYPERLINK("https://stackoverflow.com/q/53082382", "53082382")</f>
        <v/>
      </c>
      <c r="B302" t="n">
        <v>0.4927905004240882</v>
      </c>
    </row>
    <row r="303">
      <c r="A303">
        <f>HYPERLINK("https://stackoverflow.com/q/53095373", "53095373")</f>
        <v/>
      </c>
      <c r="B303" t="n">
        <v>0.5171261487050961</v>
      </c>
    </row>
    <row r="304">
      <c r="A304">
        <f>HYPERLINK("https://stackoverflow.com/q/53299189", "53299189")</f>
        <v/>
      </c>
      <c r="B304" t="n">
        <v>0.3097092419522327</v>
      </c>
    </row>
    <row r="305">
      <c r="A305">
        <f>HYPERLINK("https://stackoverflow.com/q/53413258", "53413258")</f>
        <v/>
      </c>
      <c r="B305" t="n">
        <v>0.4510125889436235</v>
      </c>
    </row>
    <row r="306">
      <c r="A306">
        <f>HYPERLINK("https://stackoverflow.com/q/53504268", "53504268")</f>
        <v/>
      </c>
      <c r="B306" t="n">
        <v>0.4986850756081526</v>
      </c>
    </row>
    <row r="307">
      <c r="A307">
        <f>HYPERLINK("https://stackoverflow.com/q/53538056", "53538056")</f>
        <v/>
      </c>
      <c r="B307" t="n">
        <v>0.4770904925544101</v>
      </c>
    </row>
    <row r="308">
      <c r="A308">
        <f>HYPERLINK("https://stackoverflow.com/q/53590585", "53590585")</f>
        <v/>
      </c>
      <c r="B308" t="n">
        <v>0.2892929292929293</v>
      </c>
    </row>
    <row r="309">
      <c r="A309">
        <f>HYPERLINK("https://stackoverflow.com/q/53623673", "53623673")</f>
        <v/>
      </c>
      <c r="B309" t="n">
        <v>0.242956952896101</v>
      </c>
    </row>
    <row r="310">
      <c r="A310">
        <f>HYPERLINK("https://stackoverflow.com/q/53664484", "53664484")</f>
        <v/>
      </c>
      <c r="B310" t="n">
        <v>0.6957885304659497</v>
      </c>
    </row>
    <row r="311">
      <c r="A311">
        <f>HYPERLINK("https://stackoverflow.com/q/53669169", "53669169")</f>
        <v/>
      </c>
      <c r="B311" t="n">
        <v>0.4387561623056503</v>
      </c>
    </row>
    <row r="312">
      <c r="A312">
        <f>HYPERLINK("https://stackoverflow.com/q/53707341", "53707341")</f>
        <v/>
      </c>
      <c r="B312" t="n">
        <v>0.3370525337052533</v>
      </c>
    </row>
    <row r="313">
      <c r="A313">
        <f>HYPERLINK("https://stackoverflow.com/q/53801839", "53801839")</f>
        <v/>
      </c>
      <c r="B313" t="n">
        <v>0.6315192743764173</v>
      </c>
    </row>
    <row r="314">
      <c r="A314">
        <f>HYPERLINK("https://stackoverflow.com/q/53944354", "53944354")</f>
        <v/>
      </c>
      <c r="B314" t="n">
        <v>0.5419934640522877</v>
      </c>
    </row>
    <row r="315">
      <c r="A315">
        <f>HYPERLINK("https://stackoverflow.com/q/54049205", "54049205")</f>
        <v/>
      </c>
      <c r="B315" t="n">
        <v>0.548743246417665</v>
      </c>
    </row>
    <row r="316">
      <c r="A316">
        <f>HYPERLINK("https://stackoverflow.com/q/54060686", "54060686")</f>
        <v/>
      </c>
      <c r="B316" t="n">
        <v>0.6134864080232252</v>
      </c>
    </row>
    <row r="317">
      <c r="A317">
        <f>HYPERLINK("https://stackoverflow.com/q/54118895", "54118895")</f>
        <v/>
      </c>
      <c r="B317" t="n">
        <v>0.2966314731020613</v>
      </c>
    </row>
    <row r="318">
      <c r="A318">
        <f>HYPERLINK("https://stackoverflow.com/q/54123965", "54123965")</f>
        <v/>
      </c>
      <c r="B318" t="n">
        <v>0.2497807841663535</v>
      </c>
    </row>
    <row r="319">
      <c r="A319">
        <f>HYPERLINK("https://stackoverflow.com/q/54216119", "54216119")</f>
        <v/>
      </c>
      <c r="B319" t="n">
        <v>0.5363079615048119</v>
      </c>
    </row>
    <row r="320">
      <c r="A320">
        <f>HYPERLINK("https://stackoverflow.com/q/54323760", "54323760")</f>
        <v/>
      </c>
      <c r="B320" t="n">
        <v>0.4566488685481821</v>
      </c>
    </row>
    <row r="321">
      <c r="A321">
        <f>HYPERLINK("https://stackoverflow.com/q/54352320", "54352320")</f>
        <v/>
      </c>
      <c r="B321" t="n">
        <v>0.3115421455938698</v>
      </c>
    </row>
    <row r="322">
      <c r="A322">
        <f>HYPERLINK("https://stackoverflow.com/q/54531836", "54531836")</f>
        <v/>
      </c>
      <c r="B322" t="n">
        <v>0.3681204569055037</v>
      </c>
    </row>
    <row r="323">
      <c r="A323">
        <f>HYPERLINK("https://stackoverflow.com/q/54548422", "54548422")</f>
        <v/>
      </c>
      <c r="B323" t="n">
        <v>0.5224014336917562</v>
      </c>
    </row>
    <row r="324">
      <c r="A324">
        <f>HYPERLINK("https://stackoverflow.com/q/54618164", "54618164")</f>
        <v/>
      </c>
      <c r="B324" t="n">
        <v>0.2193585337915235</v>
      </c>
    </row>
    <row r="325">
      <c r="A325">
        <f>HYPERLINK("https://stackoverflow.com/q/54666876", "54666876")</f>
        <v/>
      </c>
      <c r="B325" t="n">
        <v>0.5873919460257221</v>
      </c>
    </row>
    <row r="326">
      <c r="A326">
        <f>HYPERLINK("https://stackoverflow.com/q/54695712", "54695712")</f>
        <v/>
      </c>
      <c r="B326" t="n">
        <v>0.3508979672389975</v>
      </c>
    </row>
    <row r="327">
      <c r="A327">
        <f>HYPERLINK("https://stackoverflow.com/q/54741436", "54741436")</f>
        <v/>
      </c>
      <c r="B327" t="n">
        <v>0.3679204496325118</v>
      </c>
    </row>
    <row r="328">
      <c r="A328">
        <f>HYPERLINK("https://stackoverflow.com/q/54744615", "54744615")</f>
        <v/>
      </c>
      <c r="B328" t="n">
        <v>0.3452883263009845</v>
      </c>
    </row>
    <row r="329">
      <c r="A329">
        <f>HYPERLINK("https://stackoverflow.com/q/54894563", "54894563")</f>
        <v/>
      </c>
      <c r="B329" t="n">
        <v>0.4123663412366341</v>
      </c>
    </row>
    <row r="330">
      <c r="A330">
        <f>HYPERLINK("https://stackoverflow.com/q/55064804", "55064804")</f>
        <v/>
      </c>
      <c r="B330" t="n">
        <v>0.426101623445077</v>
      </c>
    </row>
    <row r="331">
      <c r="A331">
        <f>HYPERLINK("https://stackoverflow.com/q/55090674", "55090674")</f>
        <v/>
      </c>
      <c r="B331" t="n">
        <v>0.2548297040759352</v>
      </c>
    </row>
    <row r="332">
      <c r="A332">
        <f>HYPERLINK("https://stackoverflow.com/q/55101284", "55101284")</f>
        <v/>
      </c>
      <c r="B332" t="n">
        <v>0.5105524518932339</v>
      </c>
    </row>
    <row r="333">
      <c r="A333">
        <f>HYPERLINK("https://stackoverflow.com/q/55217961", "55217961")</f>
        <v/>
      </c>
      <c r="B333" t="n">
        <v>0.3861602270246672</v>
      </c>
    </row>
    <row r="334">
      <c r="A334">
        <f>HYPERLINK("https://stackoverflow.com/q/55418261", "55418261")</f>
        <v/>
      </c>
      <c r="B334" t="n">
        <v>0.6215713621571364</v>
      </c>
    </row>
    <row r="335">
      <c r="A335">
        <f>HYPERLINK("https://stackoverflow.com/q/55471101", "55471101")</f>
        <v/>
      </c>
      <c r="B335" t="n">
        <v>0.4070941977918723</v>
      </c>
    </row>
    <row r="336">
      <c r="A336">
        <f>HYPERLINK("https://stackoverflow.com/q/55520394", "55520394")</f>
        <v/>
      </c>
      <c r="B336" t="n">
        <v>0.4726042348832133</v>
      </c>
    </row>
    <row r="337">
      <c r="A337">
        <f>HYPERLINK("https://stackoverflow.com/q/55710608", "55710608")</f>
        <v/>
      </c>
      <c r="B337" t="n">
        <v>0.1759441170050207</v>
      </c>
    </row>
    <row r="338">
      <c r="A338">
        <f>HYPERLINK("https://stackoverflow.com/q/55738130", "55738130")</f>
        <v/>
      </c>
      <c r="B338" t="n">
        <v>0.4960951366702166</v>
      </c>
    </row>
    <row r="339">
      <c r="A339">
        <f>HYPERLINK("https://stackoverflow.com/q/55853588", "55853588")</f>
        <v/>
      </c>
      <c r="B339" t="n">
        <v>0.3954003879190912</v>
      </c>
    </row>
    <row r="340">
      <c r="A340">
        <f>HYPERLINK("https://stackoverflow.com/q/55905651", "55905651")</f>
        <v/>
      </c>
      <c r="B340" t="n">
        <v>0.3891033891033892</v>
      </c>
    </row>
    <row r="341">
      <c r="A341">
        <f>HYPERLINK("https://stackoverflow.com/q/55929236", "55929236")</f>
        <v/>
      </c>
      <c r="B341" t="n">
        <v>0.4714929726862903</v>
      </c>
    </row>
    <row r="342">
      <c r="A342">
        <f>HYPERLINK("https://stackoverflow.com/q/56118080", "56118080")</f>
        <v/>
      </c>
      <c r="B342" t="n">
        <v>0.434125915956333</v>
      </c>
    </row>
    <row r="343">
      <c r="A343">
        <f>HYPERLINK("https://stackoverflow.com/q/56215583", "56215583")</f>
        <v/>
      </c>
      <c r="B343" t="n">
        <v>0.4154589371980675</v>
      </c>
    </row>
    <row r="344">
      <c r="A344">
        <f>HYPERLINK("https://stackoverflow.com/q/56305835", "56305835")</f>
        <v/>
      </c>
      <c r="B344" t="n">
        <v>0.5862148455509453</v>
      </c>
    </row>
    <row r="345">
      <c r="A345">
        <f>HYPERLINK("https://stackoverflow.com/q/56336917", "56336917")</f>
        <v/>
      </c>
      <c r="B345" t="n">
        <v>0.4621044885945548</v>
      </c>
    </row>
    <row r="346">
      <c r="A346">
        <f>HYPERLINK("https://stackoverflow.com/q/56355331", "56355331")</f>
        <v/>
      </c>
      <c r="B346" t="n">
        <v>0.3968253968253968</v>
      </c>
    </row>
    <row r="347">
      <c r="A347">
        <f>HYPERLINK("https://stackoverflow.com/q/56380637", "56380637")</f>
        <v/>
      </c>
      <c r="B347" t="n">
        <v>0.307386182744349</v>
      </c>
    </row>
    <row r="348">
      <c r="A348">
        <f>HYPERLINK("https://stackoverflow.com/q/56469964", "56469964")</f>
        <v/>
      </c>
      <c r="B348" t="n">
        <v>0.4751278475127846</v>
      </c>
    </row>
    <row r="349">
      <c r="A349">
        <f>HYPERLINK("https://stackoverflow.com/q/56548526", "56548526")</f>
        <v/>
      </c>
      <c r="B349" t="n">
        <v>0.3397800530906332</v>
      </c>
    </row>
    <row r="350">
      <c r="A350">
        <f>HYPERLINK("https://stackoverflow.com/q/56570383", "56570383")</f>
        <v/>
      </c>
      <c r="B350" t="n">
        <v>0.4261016234450769</v>
      </c>
    </row>
    <row r="351">
      <c r="A351">
        <f>HYPERLINK("https://stackoverflow.com/q/56573602", "56573602")</f>
        <v/>
      </c>
      <c r="B351" t="n">
        <v>0.4824804057169202</v>
      </c>
    </row>
    <row r="352">
      <c r="A352">
        <f>HYPERLINK("https://stackoverflow.com/q/56635352", "56635352")</f>
        <v/>
      </c>
      <c r="B352" t="n">
        <v>0.4632237871674492</v>
      </c>
    </row>
    <row r="353">
      <c r="A353">
        <f>HYPERLINK("https://stackoverflow.com/q/56669375", "56669375")</f>
        <v/>
      </c>
      <c r="B353" t="n">
        <v>0.3678418803418803</v>
      </c>
    </row>
    <row r="354">
      <c r="A354">
        <f>HYPERLINK("https://stackoverflow.com/q/56675025", "56675025")</f>
        <v/>
      </c>
      <c r="B354" t="n">
        <v>0.5588175331294597</v>
      </c>
    </row>
    <row r="355">
      <c r="A355">
        <f>HYPERLINK("https://stackoverflow.com/q/56700759", "56700759")</f>
        <v/>
      </c>
      <c r="B355" t="n">
        <v>0.4463383838383838</v>
      </c>
    </row>
    <row r="356">
      <c r="A356">
        <f>HYPERLINK("https://stackoverflow.com/q/56746025", "56746025")</f>
        <v/>
      </c>
      <c r="B356" t="n">
        <v>0.4553734061930784</v>
      </c>
    </row>
    <row r="357">
      <c r="A357">
        <f>HYPERLINK("https://stackoverflow.com/q/56750074", "56750074")</f>
        <v/>
      </c>
      <c r="B357" t="n">
        <v>0.4468511833132773</v>
      </c>
    </row>
    <row r="358">
      <c r="A358">
        <f>HYPERLINK("https://stackoverflow.com/q/56809303", "56809303")</f>
        <v/>
      </c>
      <c r="B358" t="n">
        <v>0.3724404162470628</v>
      </c>
    </row>
    <row r="359">
      <c r="A359">
        <f>HYPERLINK("https://stackoverflow.com/q/56816188", "56816188")</f>
        <v/>
      </c>
      <c r="B359" t="n">
        <v>0.6141051230871589</v>
      </c>
    </row>
    <row r="360">
      <c r="A360">
        <f>HYPERLINK("https://stackoverflow.com/q/56833949", "56833949")</f>
        <v/>
      </c>
      <c r="B360" t="n">
        <v>0.4198067632850241</v>
      </c>
    </row>
    <row r="361">
      <c r="A361">
        <f>HYPERLINK("https://stackoverflow.com/q/56873258", "56873258")</f>
        <v/>
      </c>
      <c r="B361" t="n">
        <v>0.7589984350547732</v>
      </c>
    </row>
    <row r="362">
      <c r="A362">
        <f>HYPERLINK("https://stackoverflow.com/q/56900955", "56900955")</f>
        <v/>
      </c>
      <c r="B362" t="n">
        <v>0.4821712830308819</v>
      </c>
    </row>
    <row r="363">
      <c r="A363">
        <f>HYPERLINK("https://stackoverflow.com/q/56914312", "56914312")</f>
        <v/>
      </c>
      <c r="B363" t="n">
        <v>0.3469956782378364</v>
      </c>
    </row>
    <row r="364">
      <c r="A364">
        <f>HYPERLINK("https://stackoverflow.com/q/56937356", "56937356")</f>
        <v/>
      </c>
      <c r="B364" t="n">
        <v>0.2312155497534087</v>
      </c>
    </row>
    <row r="365">
      <c r="A365">
        <f>HYPERLINK("https://stackoverflow.com/q/57035108", "57035108")</f>
        <v/>
      </c>
      <c r="B365" t="n">
        <v>0.569111111111111</v>
      </c>
    </row>
    <row r="366">
      <c r="A366">
        <f>HYPERLINK("https://stackoverflow.com/q/57076871", "57076871")</f>
        <v/>
      </c>
      <c r="B366" t="n">
        <v>0.4149085794655415</v>
      </c>
    </row>
    <row r="367">
      <c r="A367">
        <f>HYPERLINK("https://stackoverflow.com/q/57161753", "57161753")</f>
        <v/>
      </c>
      <c r="B367" t="n">
        <v>0.4223693892568064</v>
      </c>
    </row>
    <row r="368">
      <c r="A368">
        <f>HYPERLINK("https://stackoverflow.com/q/57185134", "57185134")</f>
        <v/>
      </c>
      <c r="B368" t="n">
        <v>0.5855138414865377</v>
      </c>
    </row>
    <row r="369">
      <c r="A369">
        <f>HYPERLINK("https://stackoverflow.com/q/57204867", "57204867")</f>
        <v/>
      </c>
      <c r="B369" t="n">
        <v>0.4615642833165491</v>
      </c>
    </row>
    <row r="370">
      <c r="A370">
        <f>HYPERLINK("https://stackoverflow.com/q/57218185", "57218185")</f>
        <v/>
      </c>
      <c r="B370" t="n">
        <v>0.396558872305141</v>
      </c>
    </row>
    <row r="371">
      <c r="A371">
        <f>HYPERLINK("https://stackoverflow.com/q/57316012", "57316012")</f>
        <v/>
      </c>
      <c r="B371" t="n">
        <v>0.6434386973180076</v>
      </c>
    </row>
    <row r="372">
      <c r="A372">
        <f>HYPERLINK("https://stackoverflow.com/q/57359876", "57359876")</f>
        <v/>
      </c>
      <c r="B372" t="n">
        <v>0.706855791962175</v>
      </c>
    </row>
    <row r="373">
      <c r="A373">
        <f>HYPERLINK("https://stackoverflow.com/q/57369751", "57369751")</f>
        <v/>
      </c>
      <c r="B373" t="n">
        <v>0.6046455938697318</v>
      </c>
    </row>
    <row r="374">
      <c r="A374">
        <f>HYPERLINK("https://stackoverflow.com/q/57403551", "57403551")</f>
        <v/>
      </c>
      <c r="B374" t="n">
        <v>0.5836162027608057</v>
      </c>
    </row>
    <row r="375">
      <c r="A375">
        <f>HYPERLINK("https://stackoverflow.com/q/57523091", "57523091")</f>
        <v/>
      </c>
      <c r="B375" t="n">
        <v>0.4347474747474747</v>
      </c>
    </row>
    <row r="376">
      <c r="A376">
        <f>HYPERLINK("https://stackoverflow.com/q/57523759", "57523759")</f>
        <v/>
      </c>
      <c r="B376" t="n">
        <v>0.3728560775540641</v>
      </c>
    </row>
    <row r="377">
      <c r="A377">
        <f>HYPERLINK("https://stackoverflow.com/q/57594014", "57594014")</f>
        <v/>
      </c>
      <c r="B377" t="n">
        <v>0.3719806763285025</v>
      </c>
    </row>
    <row r="378">
      <c r="A378">
        <f>HYPERLINK("https://stackoverflow.com/q/57762017", "57762017")</f>
        <v/>
      </c>
      <c r="B378" t="n">
        <v>0.7137601177336277</v>
      </c>
    </row>
    <row r="379">
      <c r="A379">
        <f>HYPERLINK("https://stackoverflow.com/q/57850922", "57850922")</f>
        <v/>
      </c>
      <c r="B379" t="n">
        <v>0.3737885958981293</v>
      </c>
    </row>
    <row r="380">
      <c r="A380">
        <f>HYPERLINK("https://stackoverflow.com/q/57918783", "57918783")</f>
        <v/>
      </c>
      <c r="B380" t="n">
        <v>0.6985550572994519</v>
      </c>
    </row>
    <row r="381">
      <c r="A381">
        <f>HYPERLINK("https://stackoverflow.com/q/58011656", "58011656")</f>
        <v/>
      </c>
      <c r="B381" t="n">
        <v>0.6122552758708365</v>
      </c>
    </row>
    <row r="382">
      <c r="A382">
        <f>HYPERLINK("https://stackoverflow.com/q/58041573", "58041573")</f>
        <v/>
      </c>
      <c r="B382" t="n">
        <v>0.3260643821391485</v>
      </c>
    </row>
    <row r="383">
      <c r="A383">
        <f>HYPERLINK("https://stackoverflow.com/q/58054575", "58054575")</f>
        <v/>
      </c>
      <c r="B383" t="n">
        <v>0.2894480914174569</v>
      </c>
    </row>
    <row r="384">
      <c r="A384">
        <f>HYPERLINK("https://stackoverflow.com/q/58090624", "58090624")</f>
        <v/>
      </c>
      <c r="B384" t="n">
        <v>0.3348399246704331</v>
      </c>
    </row>
    <row r="385">
      <c r="A385">
        <f>HYPERLINK("https://stackoverflow.com/q/58091962", "58091962")</f>
        <v/>
      </c>
      <c r="B385" t="n">
        <v>0.266222744483614</v>
      </c>
    </row>
    <row r="386">
      <c r="A386">
        <f>HYPERLINK("https://stackoverflow.com/q/58102675", "58102675")</f>
        <v/>
      </c>
      <c r="B386" t="n">
        <v>0.5994288681204569</v>
      </c>
    </row>
    <row r="387">
      <c r="A387">
        <f>HYPERLINK("https://stackoverflow.com/q/58114590", "58114590")</f>
        <v/>
      </c>
      <c r="B387" t="n">
        <v>0.6570294784580499</v>
      </c>
    </row>
    <row r="388">
      <c r="A388">
        <f>HYPERLINK("https://stackoverflow.com/q/58115925", "58115925")</f>
        <v/>
      </c>
      <c r="B388" t="n">
        <v>0.3363670838073568</v>
      </c>
    </row>
    <row r="389">
      <c r="A389">
        <f>HYPERLINK("https://stackoverflow.com/q/58134573", "58134573")</f>
        <v/>
      </c>
      <c r="B389" t="n">
        <v>0.4663742690058481</v>
      </c>
    </row>
    <row r="390">
      <c r="A390">
        <f>HYPERLINK("https://stackoverflow.com/q/58248640", "58248640")</f>
        <v/>
      </c>
      <c r="B390" t="n">
        <v>0.4269005847953216</v>
      </c>
    </row>
    <row r="391">
      <c r="A391">
        <f>HYPERLINK("https://stackoverflow.com/q/58255162", "58255162")</f>
        <v/>
      </c>
      <c r="B391" t="n">
        <v>0.3846960167714884</v>
      </c>
    </row>
    <row r="392">
      <c r="A392">
        <f>HYPERLINK("https://stackoverflow.com/q/58300168", "58300168")</f>
        <v/>
      </c>
      <c r="B392" t="n">
        <v>0.4068309554690877</v>
      </c>
    </row>
    <row r="393">
      <c r="A393">
        <f>HYPERLINK("https://stackoverflow.com/q/58362057", "58362057")</f>
        <v/>
      </c>
      <c r="B393" t="n">
        <v>0.2887009631195678</v>
      </c>
    </row>
    <row r="394">
      <c r="A394">
        <f>HYPERLINK("https://stackoverflow.com/q/58483028", "58483028")</f>
        <v/>
      </c>
      <c r="B394" t="n">
        <v>0.5253370525337051</v>
      </c>
    </row>
    <row r="395">
      <c r="A395">
        <f>HYPERLINK("https://stackoverflow.com/q/58511704", "58511704")</f>
        <v/>
      </c>
      <c r="B395" t="n">
        <v>0.5692929292929293</v>
      </c>
    </row>
    <row r="396">
      <c r="A396">
        <f>HYPERLINK("https://stackoverflow.com/q/58521055", "58521055")</f>
        <v/>
      </c>
      <c r="B396" t="n">
        <v>0.3948320413436692</v>
      </c>
    </row>
    <row r="397">
      <c r="A397">
        <f>HYPERLINK("https://stackoverflow.com/q/58575034", "58575034")</f>
        <v/>
      </c>
      <c r="B397" t="n">
        <v>0.4257452574525746</v>
      </c>
    </row>
    <row r="398">
      <c r="A398">
        <f>HYPERLINK("https://stackoverflow.com/q/58682411", "58682411")</f>
        <v/>
      </c>
      <c r="B398" t="n">
        <v>0.6031111111111109</v>
      </c>
    </row>
    <row r="399">
      <c r="A399">
        <f>HYPERLINK("https://stackoverflow.com/q/58687783", "58687783")</f>
        <v/>
      </c>
      <c r="B399" t="n">
        <v>0.6183425160697889</v>
      </c>
    </row>
    <row r="400">
      <c r="A400">
        <f>HYPERLINK("https://stackoverflow.com/q/58748928", "58748928")</f>
        <v/>
      </c>
      <c r="B400" t="n">
        <v>0.2915234822451317</v>
      </c>
    </row>
    <row r="401">
      <c r="A401">
        <f>HYPERLINK("https://stackoverflow.com/q/58759042", "58759042")</f>
        <v/>
      </c>
      <c r="B401" t="n">
        <v>0.3325396825396825</v>
      </c>
    </row>
    <row r="402">
      <c r="A402">
        <f>HYPERLINK("https://stackoverflow.com/q/58783610", "58783610")</f>
        <v/>
      </c>
      <c r="B402" t="n">
        <v>0.4659498207885304</v>
      </c>
    </row>
    <row r="403">
      <c r="A403">
        <f>HYPERLINK("https://stackoverflow.com/q/58824579", "58824579")</f>
        <v/>
      </c>
      <c r="B403" t="n">
        <v>0.4381787802840433</v>
      </c>
    </row>
    <row r="404">
      <c r="A404">
        <f>HYPERLINK("https://stackoverflow.com/q/58844302", "58844302")</f>
        <v/>
      </c>
      <c r="B404" t="n">
        <v>0.3394069310468024</v>
      </c>
    </row>
    <row r="405">
      <c r="A405">
        <f>HYPERLINK("https://stackoverflow.com/q/58858248", "58858248")</f>
        <v/>
      </c>
      <c r="B405" t="n">
        <v>0.6712614870509609</v>
      </c>
    </row>
    <row r="406">
      <c r="A406">
        <f>HYPERLINK("https://stackoverflow.com/q/58877222", "58877222")</f>
        <v/>
      </c>
      <c r="B406" t="n">
        <v>0.5883838383838382</v>
      </c>
    </row>
    <row r="407">
      <c r="A407">
        <f>HYPERLINK("https://stackoverflow.com/q/58927482", "58927482")</f>
        <v/>
      </c>
      <c r="B407" t="n">
        <v>0.486111111111111</v>
      </c>
    </row>
    <row r="408">
      <c r="A408">
        <f>HYPERLINK("https://stackoverflow.com/q/58933463", "58933463")</f>
        <v/>
      </c>
      <c r="B408" t="n">
        <v>0.5434419381787803</v>
      </c>
    </row>
    <row r="409">
      <c r="A409">
        <f>HYPERLINK("https://stackoverflow.com/q/59022984", "59022984")</f>
        <v/>
      </c>
      <c r="B409" t="n">
        <v>0.3255749515101136</v>
      </c>
    </row>
    <row r="410">
      <c r="A410">
        <f>HYPERLINK("https://stackoverflow.com/q/59056956", "59056956")</f>
        <v/>
      </c>
      <c r="B410" t="n">
        <v>0.528404344193818</v>
      </c>
    </row>
    <row r="411">
      <c r="A411">
        <f>HYPERLINK("https://stackoverflow.com/q/59058293", "59058293")</f>
        <v/>
      </c>
      <c r="B411" t="n">
        <v>0.258998435054773</v>
      </c>
    </row>
    <row r="412">
      <c r="A412">
        <f>HYPERLINK("https://stackoverflow.com/q/59063029", "59063029")</f>
        <v/>
      </c>
      <c r="B412" t="n">
        <v>0.5031565656565656</v>
      </c>
    </row>
    <row r="413">
      <c r="A413">
        <f>HYPERLINK("https://stackoverflow.com/q/59075582", "59075582")</f>
        <v/>
      </c>
      <c r="B413" t="n">
        <v>0.3998649105032084</v>
      </c>
    </row>
    <row r="414">
      <c r="A414">
        <f>HYPERLINK("https://stackoverflow.com/q/59134196", "59134196")</f>
        <v/>
      </c>
      <c r="B414" t="n">
        <v>0.3546641197070997</v>
      </c>
    </row>
    <row r="415">
      <c r="A415">
        <f>HYPERLINK("https://stackoverflow.com/q/59199646", "59199646")</f>
        <v/>
      </c>
      <c r="B415" t="n">
        <v>0.4926900584795321</v>
      </c>
    </row>
    <row r="416">
      <c r="A416">
        <f>HYPERLINK("https://stackoverflow.com/q/59268990", "59268990")</f>
        <v/>
      </c>
      <c r="B416" t="n">
        <v>0.6680731364275669</v>
      </c>
    </row>
    <row r="417">
      <c r="A417">
        <f>HYPERLINK("https://stackoverflow.com/q/59282347", "59282347")</f>
        <v/>
      </c>
      <c r="B417" t="n">
        <v>0.6579091406677614</v>
      </c>
    </row>
    <row r="418">
      <c r="A418">
        <f>HYPERLINK("https://stackoverflow.com/q/59320807", "59320807")</f>
        <v/>
      </c>
      <c r="B418" t="n">
        <v>0.629111111111111</v>
      </c>
    </row>
    <row r="419">
      <c r="A419">
        <f>HYPERLINK("https://stackoverflow.com/q/59368935", "59368935")</f>
        <v/>
      </c>
      <c r="B419" t="n">
        <v>0.4943964137047712</v>
      </c>
    </row>
    <row r="420">
      <c r="A420">
        <f>HYPERLINK("https://stackoverflow.com/q/59412488", "59412488")</f>
        <v/>
      </c>
      <c r="B420" t="n">
        <v>0.2885304659498207</v>
      </c>
    </row>
    <row r="421">
      <c r="A421">
        <f>HYPERLINK("https://stackoverflow.com/q/59434557", "59434557")</f>
        <v/>
      </c>
      <c r="B421" t="n">
        <v>0.3611111111111111</v>
      </c>
    </row>
    <row r="422">
      <c r="A422">
        <f>HYPERLINK("https://stackoverflow.com/q/59541205", "59541205")</f>
        <v/>
      </c>
      <c r="B422" t="n">
        <v>0.5051997810618498</v>
      </c>
    </row>
    <row r="423">
      <c r="A423">
        <f>HYPERLINK("https://stackoverflow.com/q/59645309", "59645309")</f>
        <v/>
      </c>
      <c r="B423" t="n">
        <v>0.3160291438979964</v>
      </c>
    </row>
    <row r="424">
      <c r="A424">
        <f>HYPERLINK("https://stackoverflow.com/q/59722652", "59722652")</f>
        <v/>
      </c>
      <c r="B424" t="n">
        <v>0.3306815168390348</v>
      </c>
    </row>
    <row r="425">
      <c r="A425">
        <f>HYPERLINK("https://stackoverflow.com/q/59746179", "59746179")</f>
        <v/>
      </c>
      <c r="B425" t="n">
        <v>0.3446440452428476</v>
      </c>
    </row>
    <row r="426">
      <c r="A426">
        <f>HYPERLINK("https://stackoverflow.com/q/59856067", "59856067")</f>
        <v/>
      </c>
      <c r="B426" t="n">
        <v>0.6215713621571363</v>
      </c>
    </row>
    <row r="427">
      <c r="A427">
        <f>HYPERLINK("https://stackoverflow.com/q/59857501", "59857501")</f>
        <v/>
      </c>
      <c r="B427" t="n">
        <v>0.4861111111111111</v>
      </c>
    </row>
    <row r="428">
      <c r="A428">
        <f>HYPERLINK("https://stackoverflow.com/q/59861020", "59861020")</f>
        <v/>
      </c>
      <c r="B428" t="n">
        <v>0.400316813758769</v>
      </c>
    </row>
    <row r="429">
      <c r="A429">
        <f>HYPERLINK("https://stackoverflow.com/q/59875146", "59875146")</f>
        <v/>
      </c>
      <c r="B429" t="n">
        <v>0.6495726495726496</v>
      </c>
    </row>
    <row r="430">
      <c r="A430">
        <f>HYPERLINK("https://stackoverflow.com/q/59881776", "59881776")</f>
        <v/>
      </c>
      <c r="B430" t="n">
        <v>0.6214845550945135</v>
      </c>
    </row>
    <row r="431">
      <c r="A431">
        <f>HYPERLINK("https://stackoverflow.com/q/60005599", "60005599")</f>
        <v/>
      </c>
      <c r="B431" t="n">
        <v>0.3513199883957064</v>
      </c>
    </row>
    <row r="432">
      <c r="A432">
        <f>HYPERLINK("https://stackoverflow.com/q/60017137", "60017137")</f>
        <v/>
      </c>
      <c r="B432" t="n">
        <v>0.3461192148388259</v>
      </c>
    </row>
    <row r="433">
      <c r="A433">
        <f>HYPERLINK("https://stackoverflow.com/q/60044307", "60044307")</f>
        <v/>
      </c>
      <c r="B433" t="n">
        <v>0.3454207345420734</v>
      </c>
    </row>
    <row r="434">
      <c r="A434">
        <f>HYPERLINK("https://stackoverflow.com/q/60140719", "60140719")</f>
        <v/>
      </c>
      <c r="B434" t="n">
        <v>0.692929292929293</v>
      </c>
    </row>
    <row r="435">
      <c r="A435">
        <f>HYPERLINK("https://stackoverflow.com/q/60168595", "60168595")</f>
        <v/>
      </c>
      <c r="B435" t="n">
        <v>0.3325396825396825</v>
      </c>
    </row>
    <row r="436">
      <c r="A436">
        <f>HYPERLINK("https://stackoverflow.com/q/60193479", "60193479")</f>
        <v/>
      </c>
      <c r="B436" t="n">
        <v>0.5401051939513478</v>
      </c>
    </row>
    <row r="437">
      <c r="A437">
        <f>HYPERLINK("https://stackoverflow.com/q/60229963", "60229963")</f>
        <v/>
      </c>
      <c r="B437" t="n">
        <v>0.2893719806763285</v>
      </c>
    </row>
    <row r="438">
      <c r="A438">
        <f>HYPERLINK("https://stackoverflow.com/q/60285447", "60285447")</f>
        <v/>
      </c>
      <c r="B438" t="n">
        <v>0.4533571004159239</v>
      </c>
    </row>
    <row r="439">
      <c r="A439">
        <f>HYPERLINK("https://stackoverflow.com/q/60379101", "60379101")</f>
        <v/>
      </c>
      <c r="B439" t="n">
        <v>0.6599197198736015</v>
      </c>
    </row>
    <row r="440">
      <c r="A440">
        <f>HYPERLINK("https://stackoverflow.com/q/60389290", "60389290")</f>
        <v/>
      </c>
      <c r="B440" t="n">
        <v>0.3656565656565656</v>
      </c>
    </row>
    <row r="441">
      <c r="A441">
        <f>HYPERLINK("https://stackoverflow.com/q/60500627", "60500627")</f>
        <v/>
      </c>
      <c r="B441" t="n">
        <v>0.3705096073517126</v>
      </c>
    </row>
    <row r="442">
      <c r="A442">
        <f>HYPERLINK("https://stackoverflow.com/q/60662730", "60662730")</f>
        <v/>
      </c>
      <c r="B442" t="n">
        <v>0.2601177336276673</v>
      </c>
    </row>
    <row r="443">
      <c r="A443">
        <f>HYPERLINK("https://stackoverflow.com/q/60706026", "60706026")</f>
        <v/>
      </c>
      <c r="B443" t="n">
        <v>0.3266799733865602</v>
      </c>
    </row>
    <row r="444">
      <c r="A444">
        <f>HYPERLINK("https://stackoverflow.com/q/60715522", "60715522")</f>
        <v/>
      </c>
      <c r="B444" t="n">
        <v>0.5489538899045298</v>
      </c>
    </row>
    <row r="445">
      <c r="A445">
        <f>HYPERLINK("https://stackoverflow.com/q/60815382", "60815382")</f>
        <v/>
      </c>
      <c r="B445" t="n">
        <v>0.4031703304919994</v>
      </c>
    </row>
    <row r="446">
      <c r="A446">
        <f>HYPERLINK("https://stackoverflow.com/q/61100181", "61100181")</f>
        <v/>
      </c>
      <c r="B446" t="n">
        <v>0.5465949820788528</v>
      </c>
    </row>
    <row r="447">
      <c r="A447">
        <f>HYPERLINK("https://stackoverflow.com/q/61153574", "61153574")</f>
        <v/>
      </c>
      <c r="B447" t="n">
        <v>0.5767599660729432</v>
      </c>
    </row>
    <row r="448">
      <c r="A448">
        <f>HYPERLINK("https://stackoverflow.com/q/61164244", "61164244")</f>
        <v/>
      </c>
      <c r="B448" t="n">
        <v>0.5907029478458051</v>
      </c>
    </row>
    <row r="449">
      <c r="A449">
        <f>HYPERLINK("https://stackoverflow.com/q/61186117", "61186117")</f>
        <v/>
      </c>
      <c r="B449" t="n">
        <v>0.3779650436953806</v>
      </c>
    </row>
    <row r="450">
      <c r="A450">
        <f>HYPERLINK("https://stackoverflow.com/q/61188935", "61188935")</f>
        <v/>
      </c>
      <c r="B450" t="n">
        <v>0.5993617638526254</v>
      </c>
    </row>
    <row r="451">
      <c r="A451">
        <f>HYPERLINK("https://stackoverflow.com/q/61208367", "61208367")</f>
        <v/>
      </c>
      <c r="B451" t="n">
        <v>0.4389119409866298</v>
      </c>
    </row>
    <row r="452">
      <c r="A452">
        <f>HYPERLINK("https://stackoverflow.com/q/61284724", "61284724")</f>
        <v/>
      </c>
      <c r="B452" t="n">
        <v>0.3104118104118105</v>
      </c>
    </row>
    <row r="453">
      <c r="A453">
        <f>HYPERLINK("https://stackoverflow.com/q/61287217", "61287217")</f>
        <v/>
      </c>
      <c r="B453" t="n">
        <v>0.4844792573252103</v>
      </c>
    </row>
    <row r="454">
      <c r="A454">
        <f>HYPERLINK("https://stackoverflow.com/q/61309820", "61309820")</f>
        <v/>
      </c>
      <c r="B454" t="n">
        <v>0.7624079410822928</v>
      </c>
    </row>
    <row r="455">
      <c r="A455">
        <f>HYPERLINK("https://stackoverflow.com/q/61345897", "61345897")</f>
        <v/>
      </c>
      <c r="B455" t="n">
        <v>0.5031565656565657</v>
      </c>
    </row>
    <row r="456">
      <c r="A456">
        <f>HYPERLINK("https://stackoverflow.com/q/61488025", "61488025")</f>
        <v/>
      </c>
      <c r="B456" t="n">
        <v>0.5182967398536261</v>
      </c>
    </row>
    <row r="457">
      <c r="A457">
        <f>HYPERLINK("https://stackoverflow.com/q/61489793", "61489793")</f>
        <v/>
      </c>
      <c r="B457" t="n">
        <v>0.3327327327327326</v>
      </c>
    </row>
    <row r="458">
      <c r="A458">
        <f>HYPERLINK("https://stackoverflow.com/q/61509970", "61509970")</f>
        <v/>
      </c>
      <c r="B458" t="n">
        <v>0.4898093359631823</v>
      </c>
    </row>
    <row r="459">
      <c r="A459">
        <f>HYPERLINK("https://stackoverflow.com/q/61537914", "61537914")</f>
        <v/>
      </c>
      <c r="B459" t="n">
        <v>0.5716599961882981</v>
      </c>
    </row>
    <row r="460">
      <c r="A460">
        <f>HYPERLINK("https://stackoverflow.com/q/61647756", "61647756")</f>
        <v/>
      </c>
      <c r="B460" t="n">
        <v>0.5587249344791857</v>
      </c>
    </row>
    <row r="461">
      <c r="A461">
        <f>HYPERLINK("https://stackoverflow.com/q/61664951", "61664951")</f>
        <v/>
      </c>
      <c r="B461" t="n">
        <v>0.4309201803235216</v>
      </c>
    </row>
    <row r="462">
      <c r="A462">
        <f>HYPERLINK("https://stackoverflow.com/q/61668245", "61668245")</f>
        <v/>
      </c>
      <c r="B462" t="n">
        <v>0.5313445741461305</v>
      </c>
    </row>
    <row r="463">
      <c r="A463">
        <f>HYPERLINK("https://stackoverflow.com/q/61677805", "61677805")</f>
        <v/>
      </c>
      <c r="B463" t="n">
        <v>0.646825396825397</v>
      </c>
    </row>
    <row r="464">
      <c r="A464">
        <f>HYPERLINK("https://stackoverflow.com/q/61713625", "61713625")</f>
        <v/>
      </c>
      <c r="B464" t="n">
        <v>0.45252721198405</v>
      </c>
    </row>
    <row r="465">
      <c r="A465">
        <f>HYPERLINK("https://stackoverflow.com/q/61766048", "61766048")</f>
        <v/>
      </c>
      <c r="B465" t="n">
        <v>0.3928012519561814</v>
      </c>
    </row>
    <row r="466">
      <c r="A466">
        <f>HYPERLINK("https://stackoverflow.com/q/61818220", "61818220")</f>
        <v/>
      </c>
      <c r="B466" t="n">
        <v>0.5949820788530464</v>
      </c>
    </row>
    <row r="467">
      <c r="A467">
        <f>HYPERLINK("https://stackoverflow.com/q/61961302", "61961302")</f>
        <v/>
      </c>
      <c r="B467" t="n">
        <v>0.5735689719753465</v>
      </c>
    </row>
    <row r="468">
      <c r="A468">
        <f>HYPERLINK("https://stackoverflow.com/q/61999799", "61999799")</f>
        <v/>
      </c>
      <c r="B468" t="n">
        <v>0.6165656565656567</v>
      </c>
    </row>
    <row r="469">
      <c r="A469">
        <f>HYPERLINK("https://stackoverflow.com/q/62002491", "62002491")</f>
        <v/>
      </c>
      <c r="B469" t="n">
        <v>0.4248725790010194</v>
      </c>
    </row>
    <row r="470">
      <c r="A470">
        <f>HYPERLINK("https://stackoverflow.com/q/62006237", "62006237")</f>
        <v/>
      </c>
      <c r="B470" t="n">
        <v>0.2914389799635702</v>
      </c>
    </row>
    <row r="471">
      <c r="A471">
        <f>HYPERLINK("https://stackoverflow.com/q/62074644", "62074644")</f>
        <v/>
      </c>
      <c r="B471" t="n">
        <v>0.6672335600907029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2020-12-22T01:28:30Z</dcterms:created>
  <dcterms:modified xsi:type="dcterms:W3CDTF">2020-12-22T01:28:30Z</dcterms:modified>
</cp:coreProperties>
</file>