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HYPERLINK("https://stackoverflow.com/q/7839597", "7839597")</f>
        <v/>
      </c>
      <c r="B2" t="n">
        <v>0.4206735098145146</v>
      </c>
    </row>
    <row r="3">
      <c r="A3">
        <f>HYPERLINK("https://stackoverflow.com/q/9139207", "9139207")</f>
        <v/>
      </c>
      <c r="B3" t="n">
        <v>0.2176684881602915</v>
      </c>
    </row>
    <row r="4">
      <c r="A4">
        <f>HYPERLINK("https://stackoverflow.com/q/10919857", "10919857")</f>
        <v/>
      </c>
      <c r="B4" t="n">
        <v>0.2512980269989615</v>
      </c>
    </row>
    <row r="5">
      <c r="A5">
        <f>HYPERLINK("https://stackoverflow.com/q/10930561", "10930561")</f>
        <v/>
      </c>
      <c r="B5" t="n">
        <v>0.3592314118629908</v>
      </c>
    </row>
    <row r="6">
      <c r="A6">
        <f>HYPERLINK("https://stackoverflow.com/q/11064969", "11064969")</f>
        <v/>
      </c>
      <c r="B6" t="n">
        <v>0.4959425717852685</v>
      </c>
    </row>
    <row r="7">
      <c r="A7">
        <f>HYPERLINK("https://stackoverflow.com/q/11446885", "11446885")</f>
        <v/>
      </c>
      <c r="B7" t="n">
        <v>0.2435614422369389</v>
      </c>
    </row>
    <row r="8">
      <c r="A8">
        <f>HYPERLINK("https://stackoverflow.com/q/13834716", "13834716")</f>
        <v/>
      </c>
      <c r="B8" t="n">
        <v>0.5825069921179762</v>
      </c>
    </row>
    <row r="9">
      <c r="A9">
        <f>HYPERLINK("https://stackoverflow.com/q/14475459", "14475459")</f>
        <v/>
      </c>
      <c r="B9" t="n">
        <v>0.2967398536260812</v>
      </c>
    </row>
    <row r="10">
      <c r="A10">
        <f>HYPERLINK("https://stackoverflow.com/q/14634758", "14634758")</f>
        <v/>
      </c>
      <c r="B10" t="n">
        <v>0.3843069873997709</v>
      </c>
    </row>
    <row r="11">
      <c r="A11">
        <f>HYPERLINK("https://stackoverflow.com/q/16001298", "16001298")</f>
        <v/>
      </c>
      <c r="B11" t="n">
        <v>0.7211497211497212</v>
      </c>
    </row>
    <row r="12">
      <c r="A12">
        <f>HYPERLINK("https://stackoverflow.com/q/16819801", "16819801")</f>
        <v/>
      </c>
      <c r="B12" t="n">
        <v>0.3951206576504907</v>
      </c>
    </row>
    <row r="13">
      <c r="A13">
        <f>HYPERLINK("https://stackoverflow.com/q/16942433", "16942433")</f>
        <v/>
      </c>
      <c r="B13" t="n">
        <v>0.4084084084084083</v>
      </c>
    </row>
    <row r="14">
      <c r="A14">
        <f>HYPERLINK("https://stackoverflow.com/q/17886545", "17886545")</f>
        <v/>
      </c>
      <c r="B14" t="n">
        <v>0.4243641231593039</v>
      </c>
    </row>
    <row r="15">
      <c r="A15">
        <f>HYPERLINK("https://stackoverflow.com/q/18234790", "18234790")</f>
        <v/>
      </c>
      <c r="B15" t="n">
        <v>0.8266408643767135</v>
      </c>
    </row>
    <row r="16">
      <c r="A16">
        <f>HYPERLINK("https://stackoverflow.com/q/18270581", "18270581")</f>
        <v/>
      </c>
      <c r="B16" t="n">
        <v>0.5117733627667401</v>
      </c>
    </row>
    <row r="17">
      <c r="A17">
        <f>HYPERLINK("https://stackoverflow.com/q/18335697", "18335697")</f>
        <v/>
      </c>
      <c r="B17" t="n">
        <v>0.4459630473297899</v>
      </c>
    </row>
    <row r="18">
      <c r="A18">
        <f>HYPERLINK("https://stackoverflow.com/q/20183529", "20183529")</f>
        <v/>
      </c>
      <c r="B18" t="n">
        <v>0.5647193585337914</v>
      </c>
    </row>
    <row r="19">
      <c r="A19">
        <f>HYPERLINK("https://stackoverflow.com/q/20628669", "20628669")</f>
        <v/>
      </c>
      <c r="B19" t="n">
        <v>0.2993956299395629</v>
      </c>
    </row>
    <row r="20">
      <c r="A20">
        <f>HYPERLINK("https://stackoverflow.com/q/20738551", "20738551")</f>
        <v/>
      </c>
      <c r="B20" t="n">
        <v>0.2373794312914945</v>
      </c>
    </row>
    <row r="21">
      <c r="A21">
        <f>HYPERLINK("https://stackoverflow.com/q/21333391", "21333391")</f>
        <v/>
      </c>
      <c r="B21" t="n">
        <v>0.6287959985709182</v>
      </c>
    </row>
    <row r="22">
      <c r="A22">
        <f>HYPERLINK("https://stackoverflow.com/q/22986371", "22986371")</f>
        <v/>
      </c>
      <c r="B22" t="n">
        <v>0.6178984414278532</v>
      </c>
    </row>
    <row r="23">
      <c r="A23">
        <f>HYPERLINK("https://stackoverflow.com/q/23145564", "23145564")</f>
        <v/>
      </c>
      <c r="B23" t="n">
        <v>0.6019461416610093</v>
      </c>
    </row>
    <row r="24">
      <c r="A24">
        <f>HYPERLINK("https://stackoverflow.com/q/23234021", "23234021")</f>
        <v/>
      </c>
      <c r="B24" t="n">
        <v>0.6052745352356248</v>
      </c>
    </row>
    <row r="25">
      <c r="A25">
        <f>HYPERLINK("https://stackoverflow.com/q/23665466", "23665466")</f>
        <v/>
      </c>
      <c r="B25" t="n">
        <v>0.5083713850837139</v>
      </c>
    </row>
    <row r="26">
      <c r="A26">
        <f>HYPERLINK("https://stackoverflow.com/q/24559072", "24559072")</f>
        <v/>
      </c>
      <c r="B26" t="n">
        <v>0.5659847573204975</v>
      </c>
    </row>
    <row r="27">
      <c r="A27">
        <f>HYPERLINK("https://stackoverflow.com/q/25279217", "25279217")</f>
        <v/>
      </c>
      <c r="B27" t="n">
        <v>0.286368843069874</v>
      </c>
    </row>
    <row r="28">
      <c r="A28">
        <f>HYPERLINK("https://stackoverflow.com/q/25617442", "25617442")</f>
        <v/>
      </c>
      <c r="B28" t="n">
        <v>0.3984942886812047</v>
      </c>
    </row>
    <row r="29">
      <c r="A29">
        <f>HYPERLINK("https://stackoverflow.com/q/25926998", "25926998")</f>
        <v/>
      </c>
      <c r="B29" t="n">
        <v>0.3058013765978367</v>
      </c>
    </row>
    <row r="30">
      <c r="A30">
        <f>HYPERLINK("https://stackoverflow.com/q/26712480", "26712480")</f>
        <v/>
      </c>
      <c r="B30" t="n">
        <v>0.6620093147039254</v>
      </c>
    </row>
    <row r="31">
      <c r="A31">
        <f>HYPERLINK("https://stackoverflow.com/q/26848897", "26848897")</f>
        <v/>
      </c>
      <c r="B31" t="n">
        <v>0.4249186424918642</v>
      </c>
    </row>
    <row r="32">
      <c r="A32">
        <f>HYPERLINK("https://stackoverflow.com/q/28083465", "28083465")</f>
        <v/>
      </c>
      <c r="B32" t="n">
        <v>0.6480886030725259</v>
      </c>
    </row>
    <row r="33">
      <c r="A33">
        <f>HYPERLINK("https://stackoverflow.com/q/29623135", "29623135")</f>
        <v/>
      </c>
      <c r="B33" t="n">
        <v>0.3440656565656565</v>
      </c>
    </row>
    <row r="34">
      <c r="A34">
        <f>HYPERLINK("https://stackoverflow.com/q/30256468", "30256468")</f>
        <v/>
      </c>
      <c r="B34" t="n">
        <v>0.4668158090976883</v>
      </c>
    </row>
    <row r="35">
      <c r="A35">
        <f>HYPERLINK("https://stackoverflow.com/q/30295763", "30295763")</f>
        <v/>
      </c>
      <c r="B35" t="n">
        <v>0.5389461626575028</v>
      </c>
    </row>
    <row r="36">
      <c r="A36">
        <f>HYPERLINK("https://stackoverflow.com/q/31413681", "31413681")</f>
        <v/>
      </c>
      <c r="B36" t="n">
        <v>0.3331260364842455</v>
      </c>
    </row>
    <row r="37">
      <c r="A37">
        <f>HYPERLINK("https://stackoverflow.com/q/31482020", "31482020")</f>
        <v/>
      </c>
      <c r="B37" t="n">
        <v>0.3293946932006634</v>
      </c>
    </row>
    <row r="38">
      <c r="A38">
        <f>HYPERLINK("https://stackoverflow.com/q/31501424", "31501424")</f>
        <v/>
      </c>
      <c r="B38" t="n">
        <v>0.7939264676010562</v>
      </c>
    </row>
    <row r="39">
      <c r="A39">
        <f>HYPERLINK("https://stackoverflow.com/q/31980317", "31980317")</f>
        <v/>
      </c>
      <c r="B39" t="n">
        <v>0.381627828436339</v>
      </c>
    </row>
    <row r="40">
      <c r="A40">
        <f>HYPERLINK("https://stackoverflow.com/q/32466898", "32466898")</f>
        <v/>
      </c>
      <c r="B40" t="n">
        <v>0.7153891859774214</v>
      </c>
    </row>
    <row r="41">
      <c r="A41">
        <f>HYPERLINK("https://stackoverflow.com/q/32540747", "32540747")</f>
        <v/>
      </c>
      <c r="B41" t="n">
        <v>0.6151433691756271</v>
      </c>
    </row>
    <row r="42">
      <c r="A42">
        <f>HYPERLINK("https://stackoverflow.com/q/32667656", "32667656")</f>
        <v/>
      </c>
      <c r="B42" t="n">
        <v>0.2923191648023862</v>
      </c>
    </row>
    <row r="43">
      <c r="A43">
        <f>HYPERLINK("https://stackoverflow.com/q/32738016", "32738016")</f>
        <v/>
      </c>
      <c r="B43" t="n">
        <v>0.4894894894894894</v>
      </c>
    </row>
    <row r="44">
      <c r="A44">
        <f>HYPERLINK("https://stackoverflow.com/q/32772409", "32772409")</f>
        <v/>
      </c>
      <c r="B44" t="n">
        <v>0.475016436554898</v>
      </c>
    </row>
    <row r="45">
      <c r="A45">
        <f>HYPERLINK("https://stackoverflow.com/q/33082983", "33082983")</f>
        <v/>
      </c>
      <c r="B45" t="n">
        <v>0.667402501839588</v>
      </c>
    </row>
    <row r="46">
      <c r="A46">
        <f>HYPERLINK("https://stackoverflow.com/q/33401059", "33401059")</f>
        <v/>
      </c>
      <c r="B46" t="n">
        <v>0.6864535768645358</v>
      </c>
    </row>
    <row r="47">
      <c r="A47">
        <f>HYPERLINK("https://stackoverflow.com/q/34085695", "34085695")</f>
        <v/>
      </c>
      <c r="B47" t="n">
        <v>0.8436285936285937</v>
      </c>
    </row>
    <row r="48">
      <c r="A48">
        <f>HYPERLINK("https://stackoverflow.com/q/34172317", "34172317")</f>
        <v/>
      </c>
      <c r="B48" t="n">
        <v>0.6458704693998812</v>
      </c>
    </row>
    <row r="49">
      <c r="A49">
        <f>HYPERLINK("https://stackoverflow.com/q/34545785", "34545785")</f>
        <v/>
      </c>
      <c r="B49" t="n">
        <v>0.3774958891237962</v>
      </c>
    </row>
    <row r="50">
      <c r="A50">
        <f>HYPERLINK("https://stackoverflow.com/q/34656482", "34656482")</f>
        <v/>
      </c>
      <c r="B50" t="n">
        <v>0.2804659498207884</v>
      </c>
    </row>
    <row r="51">
      <c r="A51">
        <f>HYPERLINK("https://stackoverflow.com/q/34823823", "34823823")</f>
        <v/>
      </c>
      <c r="B51" t="n">
        <v>0.390133514369767</v>
      </c>
    </row>
    <row r="52">
      <c r="A52">
        <f>HYPERLINK("https://stackoverflow.com/q/34880856", "34880856")</f>
        <v/>
      </c>
      <c r="B52" t="n">
        <v>0.5053709298422289</v>
      </c>
    </row>
    <row r="53">
      <c r="A53">
        <f>HYPERLINK("https://stackoverflow.com/q/34916160", "34916160")</f>
        <v/>
      </c>
      <c r="B53" t="n">
        <v>0.3201628352490422</v>
      </c>
    </row>
    <row r="54">
      <c r="A54">
        <f>HYPERLINK("https://stackoverflow.com/q/34963112", "34963112")</f>
        <v/>
      </c>
      <c r="B54" t="n">
        <v>0.5248097412480974</v>
      </c>
    </row>
    <row r="55">
      <c r="A55">
        <f>HYPERLINK("https://stackoverflow.com/q/36341976", "36341976")</f>
        <v/>
      </c>
      <c r="B55" t="n">
        <v>0.5595647193585337</v>
      </c>
    </row>
    <row r="56">
      <c r="A56">
        <f>HYPERLINK("https://stackoverflow.com/q/36528140", "36528140")</f>
        <v/>
      </c>
      <c r="B56" t="n">
        <v>0.5171111111111112</v>
      </c>
    </row>
    <row r="57">
      <c r="A57">
        <f>HYPERLINK("https://stackoverflow.com/q/37001598", "37001598")</f>
        <v/>
      </c>
      <c r="B57" t="n">
        <v>0.5994832041343671</v>
      </c>
    </row>
    <row r="58">
      <c r="A58">
        <f>HYPERLINK("https://stackoverflow.com/q/37306094", "37306094")</f>
        <v/>
      </c>
      <c r="B58" t="n">
        <v>0.4398952302178107</v>
      </c>
    </row>
    <row r="59">
      <c r="A59">
        <f>HYPERLINK("https://stackoverflow.com/q/37692232", "37692232")</f>
        <v/>
      </c>
      <c r="B59" t="n">
        <v>0.7732271520667425</v>
      </c>
    </row>
    <row r="60">
      <c r="A60">
        <f>HYPERLINK("https://stackoverflow.com/q/37816734", "37816734")</f>
        <v/>
      </c>
      <c r="B60" t="n">
        <v>0.3627667402501839</v>
      </c>
    </row>
    <row r="61">
      <c r="A61">
        <f>HYPERLINK("https://stackoverflow.com/q/37916645", "37916645")</f>
        <v/>
      </c>
      <c r="B61" t="n">
        <v>0.4574146130566363</v>
      </c>
    </row>
    <row r="62">
      <c r="A62">
        <f>HYPERLINK("https://stackoverflow.com/q/37973949", "37973949")</f>
        <v/>
      </c>
      <c r="B62" t="n">
        <v>0.745116874799872</v>
      </c>
    </row>
    <row r="63">
      <c r="A63">
        <f>HYPERLINK("https://stackoverflow.com/q/38194847", "38194847")</f>
        <v/>
      </c>
      <c r="B63" t="n">
        <v>0.2194854953475643</v>
      </c>
    </row>
    <row r="64">
      <c r="A64">
        <f>HYPERLINK("https://stackoverflow.com/q/38446394", "38446394")</f>
        <v/>
      </c>
      <c r="B64" t="n">
        <v>0.5371674491392801</v>
      </c>
    </row>
    <row r="65">
      <c r="A65">
        <f>HYPERLINK("https://stackoverflow.com/q/38733792", "38733792")</f>
        <v/>
      </c>
      <c r="B65" t="n">
        <v>0.3153739885533847</v>
      </c>
    </row>
    <row r="66">
      <c r="A66">
        <f>HYPERLINK("https://stackoverflow.com/q/38951765", "38951765")</f>
        <v/>
      </c>
      <c r="B66" t="n">
        <v>0.6814994606256741</v>
      </c>
    </row>
    <row r="67">
      <c r="A67">
        <f>HYPERLINK("https://stackoverflow.com/q/40935625", "40935625")</f>
        <v/>
      </c>
      <c r="B67" t="n">
        <v>0.6598915989159891</v>
      </c>
    </row>
    <row r="68">
      <c r="A68">
        <f>HYPERLINK("https://stackoverflow.com/q/41063794", "41063794")</f>
        <v/>
      </c>
      <c r="B68" t="n">
        <v>0.5649421523684786</v>
      </c>
    </row>
    <row r="69">
      <c r="A69">
        <f>HYPERLINK("https://stackoverflow.com/q/41097730", "41097730")</f>
        <v/>
      </c>
      <c r="B69" t="n">
        <v>0.6063672780940333</v>
      </c>
    </row>
    <row r="70">
      <c r="A70">
        <f>HYPERLINK("https://stackoverflow.com/q/41345102", "41345102")</f>
        <v/>
      </c>
      <c r="B70" t="n">
        <v>0.5771744595274005</v>
      </c>
    </row>
    <row r="71">
      <c r="A71">
        <f>HYPERLINK("https://stackoverflow.com/q/41484050", "41484050")</f>
        <v/>
      </c>
      <c r="B71" t="n">
        <v>0.4230082172204358</v>
      </c>
    </row>
    <row r="72">
      <c r="A72">
        <f>HYPERLINK("https://stackoverflow.com/q/41679881", "41679881")</f>
        <v/>
      </c>
      <c r="B72" t="n">
        <v>0.6492715807784302</v>
      </c>
    </row>
    <row r="73">
      <c r="A73">
        <f>HYPERLINK("https://stackoverflow.com/q/41733883", "41733883")</f>
        <v/>
      </c>
      <c r="B73" t="n">
        <v>0.3466059916571861</v>
      </c>
    </row>
    <row r="74">
      <c r="A74">
        <f>HYPERLINK("https://stackoverflow.com/q/41755842", "41755842")</f>
        <v/>
      </c>
      <c r="B74" t="n">
        <v>0.3806763285024155</v>
      </c>
    </row>
    <row r="75">
      <c r="A75">
        <f>HYPERLINK("https://stackoverflow.com/q/41813166", "41813166")</f>
        <v/>
      </c>
      <c r="B75" t="n">
        <v>0.5592520113068058</v>
      </c>
    </row>
    <row r="76">
      <c r="A76">
        <f>HYPERLINK("https://stackoverflow.com/q/41920583", "41920583")</f>
        <v/>
      </c>
      <c r="B76" t="n">
        <v>0.6047819971870605</v>
      </c>
    </row>
    <row r="77">
      <c r="A77">
        <f>HYPERLINK("https://stackoverflow.com/q/42483638", "42483638")</f>
        <v/>
      </c>
      <c r="B77" t="n">
        <v>0.4560308972073679</v>
      </c>
    </row>
    <row r="78">
      <c r="A78">
        <f>HYPERLINK("https://stackoverflow.com/q/42506938", "42506938")</f>
        <v/>
      </c>
      <c r="B78" t="n">
        <v>0.2998145770931394</v>
      </c>
    </row>
    <row r="79">
      <c r="A79">
        <f>HYPERLINK("https://stackoverflow.com/q/42560474", "42560474")</f>
        <v/>
      </c>
      <c r="B79" t="n">
        <v>0.6423611111111112</v>
      </c>
    </row>
    <row r="80">
      <c r="A80">
        <f>HYPERLINK("https://stackoverflow.com/q/42809056", "42809056")</f>
        <v/>
      </c>
      <c r="B80" t="n">
        <v>0.4107220060527453</v>
      </c>
    </row>
    <row r="81">
      <c r="A81">
        <f>HYPERLINK("https://stackoverflow.com/q/42841546", "42841546")</f>
        <v/>
      </c>
      <c r="B81" t="n">
        <v>0.6499557326250552</v>
      </c>
    </row>
    <row r="82">
      <c r="A82">
        <f>HYPERLINK("https://stackoverflow.com/q/42914503", "42914503")</f>
        <v/>
      </c>
      <c r="B82" t="n">
        <v>0.367867867867868</v>
      </c>
    </row>
    <row r="83">
      <c r="A83">
        <f>HYPERLINK("https://stackoverflow.com/q/43045887", "43045887")</f>
        <v/>
      </c>
      <c r="B83" t="n">
        <v>0.7554773082942098</v>
      </c>
    </row>
    <row r="84">
      <c r="A84">
        <f>HYPERLINK("https://stackoverflow.com/q/43164321", "43164321")</f>
        <v/>
      </c>
      <c r="B84" t="n">
        <v>0.4919522326064382</v>
      </c>
    </row>
    <row r="85">
      <c r="A85">
        <f>HYPERLINK("https://stackoverflow.com/q/43244727", "43244727")</f>
        <v/>
      </c>
      <c r="B85" t="n">
        <v>0.3331505847953218</v>
      </c>
    </row>
    <row r="86">
      <c r="A86">
        <f>HYPERLINK("https://stackoverflow.com/q/43612228", "43612228")</f>
        <v/>
      </c>
      <c r="B86" t="n">
        <v>0.3099747474747475</v>
      </c>
    </row>
    <row r="87">
      <c r="A87">
        <f>HYPERLINK("https://stackoverflow.com/q/43634549", "43634549")</f>
        <v/>
      </c>
      <c r="B87" t="n">
        <v>0.689586447433981</v>
      </c>
    </row>
    <row r="88">
      <c r="A88">
        <f>HYPERLINK("https://stackoverflow.com/q/43752772", "43752772")</f>
        <v/>
      </c>
      <c r="B88" t="n">
        <v>0.5810850014505367</v>
      </c>
    </row>
    <row r="89">
      <c r="A89">
        <f>HYPERLINK("https://stackoverflow.com/q/43778494", "43778494")</f>
        <v/>
      </c>
      <c r="B89" t="n">
        <v>0.3963223787167449</v>
      </c>
    </row>
    <row r="90">
      <c r="A90">
        <f>HYPERLINK("https://stackoverflow.com/q/44025410", "44025410")</f>
        <v/>
      </c>
      <c r="B90" t="n">
        <v>0.4631290483308421</v>
      </c>
    </row>
    <row r="91">
      <c r="A91">
        <f>HYPERLINK("https://stackoverflow.com/q/44102892", "44102892")</f>
        <v/>
      </c>
      <c r="B91" t="n">
        <v>0.3616202760805612</v>
      </c>
    </row>
    <row r="92">
      <c r="A92">
        <f>HYPERLINK("https://stackoverflow.com/q/44136328", "44136328")</f>
        <v/>
      </c>
      <c r="B92" t="n">
        <v>0.4931865828092243</v>
      </c>
    </row>
    <row r="93">
      <c r="A93">
        <f>HYPERLINK("https://stackoverflow.com/q/44178802", "44178802")</f>
        <v/>
      </c>
      <c r="B93" t="n">
        <v>0.3134764199153162</v>
      </c>
    </row>
    <row r="94">
      <c r="A94">
        <f>HYPERLINK("https://stackoverflow.com/q/44267227", "44267227")</f>
        <v/>
      </c>
      <c r="B94" t="n">
        <v>0.5608152531229456</v>
      </c>
    </row>
    <row r="95">
      <c r="A95">
        <f>HYPERLINK("https://stackoverflow.com/q/44442208", "44442208")</f>
        <v/>
      </c>
      <c r="B95" t="n">
        <v>0.3554292929292929</v>
      </c>
    </row>
    <row r="96">
      <c r="A96">
        <f>HYPERLINK("https://stackoverflow.com/q/44510491", "44510491")</f>
        <v/>
      </c>
      <c r="B96" t="n">
        <v>0.3990488543017725</v>
      </c>
    </row>
    <row r="97">
      <c r="A97">
        <f>HYPERLINK("https://stackoverflow.com/q/44528282", "44528282")</f>
        <v/>
      </c>
      <c r="B97" t="n">
        <v>0.5405059237912265</v>
      </c>
    </row>
    <row r="98">
      <c r="A98">
        <f>HYPERLINK("https://stackoverflow.com/q/44551967", "44551967")</f>
        <v/>
      </c>
      <c r="B98" t="n">
        <v>0.486935286935287</v>
      </c>
    </row>
    <row r="99">
      <c r="A99">
        <f>HYPERLINK("https://stackoverflow.com/q/44680025", "44680025")</f>
        <v/>
      </c>
      <c r="B99" t="n">
        <v>0.2727452141306493</v>
      </c>
    </row>
    <row r="100">
      <c r="A100">
        <f>HYPERLINK("https://stackoverflow.com/q/44708936", "44708936")</f>
        <v/>
      </c>
      <c r="B100" t="n">
        <v>0.540356394129979</v>
      </c>
    </row>
    <row r="101">
      <c r="A101">
        <f>HYPERLINK("https://stackoverflow.com/q/44789178", "44789178")</f>
        <v/>
      </c>
      <c r="B101" t="n">
        <v>0.5597597597597597</v>
      </c>
    </row>
    <row r="102">
      <c r="A102">
        <f>HYPERLINK("https://stackoverflow.com/q/44920041", "44920041")</f>
        <v/>
      </c>
      <c r="B102" t="n">
        <v>0.4426619132501486</v>
      </c>
    </row>
    <row r="103">
      <c r="A103">
        <f>HYPERLINK("https://stackoverflow.com/q/44956629", "44956629")</f>
        <v/>
      </c>
      <c r="B103" t="n">
        <v>0.6469472885855138</v>
      </c>
    </row>
    <row r="104">
      <c r="A104">
        <f>HYPERLINK("https://stackoverflow.com/q/45120914", "45120914")</f>
        <v/>
      </c>
      <c r="B104" t="n">
        <v>0.3891111111111112</v>
      </c>
    </row>
    <row r="105">
      <c r="A105">
        <f>HYPERLINK("https://stackoverflow.com/q/45195523", "45195523")</f>
        <v/>
      </c>
      <c r="B105" t="n">
        <v>0.6204861111111113</v>
      </c>
    </row>
    <row r="106">
      <c r="A106">
        <f>HYPERLINK("https://stackoverflow.com/q/45324416", "45324416")</f>
        <v/>
      </c>
      <c r="B106" t="n">
        <v>0.5719990603711534</v>
      </c>
    </row>
    <row r="107">
      <c r="A107">
        <f>HYPERLINK("https://stackoverflow.com/q/45336337", "45336337")</f>
        <v/>
      </c>
      <c r="B107" t="n">
        <v>0.3438238770685579</v>
      </c>
    </row>
    <row r="108">
      <c r="A108">
        <f>HYPERLINK("https://stackoverflow.com/q/45380713", "45380713")</f>
        <v/>
      </c>
      <c r="B108" t="n">
        <v>0.3891283524904215</v>
      </c>
    </row>
    <row r="109">
      <c r="A109">
        <f>HYPERLINK("https://stackoverflow.com/q/45425713", "45425713")</f>
        <v/>
      </c>
      <c r="B109" t="n">
        <v>0.551789077212806</v>
      </c>
    </row>
    <row r="110">
      <c r="A110">
        <f>HYPERLINK("https://stackoverflow.com/q/45470211", "45470211")</f>
        <v/>
      </c>
      <c r="B110" t="n">
        <v>0.7676576006746785</v>
      </c>
    </row>
    <row r="111">
      <c r="A111">
        <f>HYPERLINK("https://stackoverflow.com/q/45480663", "45480663")</f>
        <v/>
      </c>
      <c r="B111" t="n">
        <v>0.6488469601677148</v>
      </c>
    </row>
    <row r="112">
      <c r="A112">
        <f>HYPERLINK("https://stackoverflow.com/q/45507738", "45507738")</f>
        <v/>
      </c>
      <c r="B112" t="n">
        <v>0.6759526096701889</v>
      </c>
    </row>
    <row r="113">
      <c r="A113">
        <f>HYPERLINK("https://stackoverflow.com/q/45511290", "45511290")</f>
        <v/>
      </c>
      <c r="B113" t="n">
        <v>0.4595274007038712</v>
      </c>
    </row>
    <row r="114">
      <c r="A114">
        <f>HYPERLINK("https://stackoverflow.com/q/45535094", "45535094")</f>
        <v/>
      </c>
      <c r="B114" t="n">
        <v>0.6870604781997186</v>
      </c>
    </row>
    <row r="115">
      <c r="A115">
        <f>HYPERLINK("https://stackoverflow.com/q/45555969", "45555969")</f>
        <v/>
      </c>
      <c r="B115" t="n">
        <v>0.4179292929292929</v>
      </c>
    </row>
    <row r="116">
      <c r="A116">
        <f>HYPERLINK("https://stackoverflow.com/q/45588139", "45588139")</f>
        <v/>
      </c>
      <c r="B116" t="n">
        <v>0.7060767861683194</v>
      </c>
    </row>
    <row r="117">
      <c r="A117">
        <f>HYPERLINK("https://stackoverflow.com/q/45693510", "45693510")</f>
        <v/>
      </c>
      <c r="B117" t="n">
        <v>0.3295577130528587</v>
      </c>
    </row>
    <row r="118">
      <c r="A118">
        <f>HYPERLINK("https://stackoverflow.com/q/45731288", "45731288")</f>
        <v/>
      </c>
      <c r="B118" t="n">
        <v>0.303579730357973</v>
      </c>
    </row>
    <row r="119">
      <c r="A119">
        <f>HYPERLINK("https://stackoverflow.com/q/45740520", "45740520")</f>
        <v/>
      </c>
      <c r="B119" t="n">
        <v>0.6600371254309202</v>
      </c>
    </row>
    <row r="120">
      <c r="A120">
        <f>HYPERLINK("https://stackoverflow.com/q/45772221", "45772221")</f>
        <v/>
      </c>
      <c r="B120" t="n">
        <v>0.6993464052287582</v>
      </c>
    </row>
    <row r="121">
      <c r="A121">
        <f>HYPERLINK("https://stackoverflow.com/q/45846521", "45846521")</f>
        <v/>
      </c>
      <c r="B121" t="n">
        <v>0.4455481972038263</v>
      </c>
    </row>
    <row r="122">
      <c r="A122">
        <f>HYPERLINK("https://stackoverflow.com/q/45933300", "45933300")</f>
        <v/>
      </c>
      <c r="B122" t="n">
        <v>0.4806763285024153</v>
      </c>
    </row>
    <row r="123">
      <c r="A123">
        <f>HYPERLINK("https://stackoverflow.com/q/45993730", "45993730")</f>
        <v/>
      </c>
      <c r="B123" t="n">
        <v>0.7345420734542074</v>
      </c>
    </row>
    <row r="124">
      <c r="A124">
        <f>HYPERLINK("https://stackoverflow.com/q/46171283", "46171283")</f>
        <v/>
      </c>
      <c r="B124" t="n">
        <v>0.4390853876384423</v>
      </c>
    </row>
    <row r="125">
      <c r="A125">
        <f>HYPERLINK("https://stackoverflow.com/q/46250017", "46250017")</f>
        <v/>
      </c>
      <c r="B125" t="n">
        <v>0.3328092243186583</v>
      </c>
    </row>
    <row r="126">
      <c r="A126">
        <f>HYPERLINK("https://stackoverflow.com/q/46336305", "46336305")</f>
        <v/>
      </c>
      <c r="B126" t="n">
        <v>0.3917233560090703</v>
      </c>
    </row>
    <row r="127">
      <c r="A127">
        <f>HYPERLINK("https://stackoverflow.com/q/46340789", "46340789")</f>
        <v/>
      </c>
      <c r="B127" t="n">
        <v>0.2361111111111111</v>
      </c>
    </row>
    <row r="128">
      <c r="A128">
        <f>HYPERLINK("https://stackoverflow.com/q/46348449", "46348449")</f>
        <v/>
      </c>
      <c r="B128" t="n">
        <v>0.5577403245942572</v>
      </c>
    </row>
    <row r="129">
      <c r="A129">
        <f>HYPERLINK("https://stackoverflow.com/q/46493441", "46493441")</f>
        <v/>
      </c>
      <c r="B129" t="n">
        <v>0.2967398536260812</v>
      </c>
    </row>
    <row r="130">
      <c r="A130">
        <f>HYPERLINK("https://stackoverflow.com/q/46495006", "46495006")</f>
        <v/>
      </c>
      <c r="B130" t="n">
        <v>0.611111111111111</v>
      </c>
    </row>
    <row r="131">
      <c r="A131">
        <f>HYPERLINK("https://stackoverflow.com/q/46550925", "46550925")</f>
        <v/>
      </c>
      <c r="B131" t="n">
        <v>0.3131061235799391</v>
      </c>
    </row>
    <row r="132">
      <c r="A132">
        <f>HYPERLINK("https://stackoverflow.com/q/46565154", "46565154")</f>
        <v/>
      </c>
      <c r="B132" t="n">
        <v>0.5682539682539681</v>
      </c>
    </row>
    <row r="133">
      <c r="A133">
        <f>HYPERLINK("https://stackoverflow.com/q/46612872", "46612872")</f>
        <v/>
      </c>
      <c r="B133" t="n">
        <v>0.2803418803418803</v>
      </c>
    </row>
    <row r="134">
      <c r="A134">
        <f>HYPERLINK("https://stackoverflow.com/q/46614237", "46614237")</f>
        <v/>
      </c>
      <c r="B134" t="n">
        <v>0.5549886621315193</v>
      </c>
    </row>
    <row r="135">
      <c r="A135">
        <f>HYPERLINK("https://stackoverflow.com/q/46647666", "46647666")</f>
        <v/>
      </c>
      <c r="B135" t="n">
        <v>0.3937198067632851</v>
      </c>
    </row>
    <row r="136">
      <c r="A136">
        <f>HYPERLINK("https://stackoverflow.com/q/46705213", "46705213")</f>
        <v/>
      </c>
      <c r="B136" t="n">
        <v>0.3474223503041946</v>
      </c>
    </row>
    <row r="137">
      <c r="A137">
        <f>HYPERLINK("https://stackoverflow.com/q/46732318", "46732318")</f>
        <v/>
      </c>
      <c r="B137" t="n">
        <v>0.6920239741816504</v>
      </c>
    </row>
    <row r="138">
      <c r="A138">
        <f>HYPERLINK("https://stackoverflow.com/q/46739891", "46739891")</f>
        <v/>
      </c>
      <c r="B138" t="n">
        <v>0.3064753495217071</v>
      </c>
    </row>
    <row r="139">
      <c r="A139">
        <f>HYPERLINK("https://stackoverflow.com/q/46966587", "46966587")</f>
        <v/>
      </c>
      <c r="B139" t="n">
        <v>0.5840175150519977</v>
      </c>
    </row>
    <row r="140">
      <c r="A140">
        <f>HYPERLINK("https://stackoverflow.com/q/46976482", "46976482")</f>
        <v/>
      </c>
      <c r="B140" t="n">
        <v>0.5875262054507336</v>
      </c>
    </row>
    <row r="141">
      <c r="A141">
        <f>HYPERLINK("https://stackoverflow.com/q/47013133", "47013133")</f>
        <v/>
      </c>
      <c r="B141" t="n">
        <v>0.3044285335454787</v>
      </c>
    </row>
    <row r="142">
      <c r="A142">
        <f>HYPERLINK("https://stackoverflow.com/q/47194231", "47194231")</f>
        <v/>
      </c>
      <c r="B142" t="n">
        <v>0.3990488543017724</v>
      </c>
    </row>
    <row r="143">
      <c r="A143">
        <f>HYPERLINK("https://stackoverflow.com/q/47236477", "47236477")</f>
        <v/>
      </c>
      <c r="B143" t="n">
        <v>0.2310090702947846</v>
      </c>
    </row>
    <row r="144">
      <c r="A144">
        <f>HYPERLINK("https://stackoverflow.com/q/47333242", "47333242")</f>
        <v/>
      </c>
      <c r="B144" t="n">
        <v>0.4082809224318657</v>
      </c>
    </row>
    <row r="145">
      <c r="A145">
        <f>HYPERLINK("https://stackoverflow.com/q/47393775", "47393775")</f>
        <v/>
      </c>
      <c r="B145" t="n">
        <v>0.6732732732732734</v>
      </c>
    </row>
    <row r="146">
      <c r="A146">
        <f>HYPERLINK("https://stackoverflow.com/q/47442099", "47442099")</f>
        <v/>
      </c>
      <c r="B146" t="n">
        <v>0.3526741661732781</v>
      </c>
    </row>
    <row r="147">
      <c r="A147">
        <f>HYPERLINK("https://stackoverflow.com/q/47704069", "47704069")</f>
        <v/>
      </c>
      <c r="B147" t="n">
        <v>0.4343869731800767</v>
      </c>
    </row>
    <row r="148">
      <c r="A148">
        <f>HYPERLINK("https://stackoverflow.com/q/47795639", "47795639")</f>
        <v/>
      </c>
      <c r="B148" t="n">
        <v>0.3867867867867867</v>
      </c>
    </row>
    <row r="149">
      <c r="A149">
        <f>HYPERLINK("https://stackoverflow.com/q/48279047", "48279047")</f>
        <v/>
      </c>
      <c r="B149" t="n">
        <v>0.3251111111111111</v>
      </c>
    </row>
    <row r="150">
      <c r="A150">
        <f>HYPERLINK("https://stackoverflow.com/q/48324549", "48324549")</f>
        <v/>
      </c>
      <c r="B150" t="n">
        <v>0.7473051409618573</v>
      </c>
    </row>
    <row r="151">
      <c r="A151">
        <f>HYPERLINK("https://stackoverflow.com/q/48342522", "48342522")</f>
        <v/>
      </c>
      <c r="B151" t="n">
        <v>0.3283056812468577</v>
      </c>
    </row>
    <row r="152">
      <c r="A152">
        <f>HYPERLINK("https://stackoverflow.com/q/48404730", "48404730")</f>
        <v/>
      </c>
      <c r="B152" t="n">
        <v>0.3236111111111111</v>
      </c>
    </row>
    <row r="153">
      <c r="A153">
        <f>HYPERLINK("https://stackoverflow.com/q/48452352", "48452352")</f>
        <v/>
      </c>
      <c r="B153" t="n">
        <v>0.6320608317815021</v>
      </c>
    </row>
    <row r="154">
      <c r="A154">
        <f>HYPERLINK("https://stackoverflow.com/q/48641569", "48641569")</f>
        <v/>
      </c>
      <c r="B154" t="n">
        <v>0.640293990488543</v>
      </c>
    </row>
    <row r="155">
      <c r="A155">
        <f>HYPERLINK("https://stackoverflow.com/q/48649652", "48649652")</f>
        <v/>
      </c>
      <c r="B155" t="n">
        <v>0.427819340537545</v>
      </c>
    </row>
    <row r="156">
      <c r="A156">
        <f>HYPERLINK("https://stackoverflow.com/q/48785562", "48785562")</f>
        <v/>
      </c>
      <c r="B156" t="n">
        <v>0.3528874269005849</v>
      </c>
    </row>
    <row r="157">
      <c r="A157">
        <f>HYPERLINK("https://stackoverflow.com/q/48794510", "48794510")</f>
        <v/>
      </c>
      <c r="B157" t="n">
        <v>0.6111111111111112</v>
      </c>
    </row>
    <row r="158">
      <c r="A158">
        <f>HYPERLINK("https://stackoverflow.com/q/48865565", "48865565")</f>
        <v/>
      </c>
      <c r="B158" t="n">
        <v>0.410921357790428</v>
      </c>
    </row>
    <row r="159">
      <c r="A159">
        <f>HYPERLINK("https://stackoverflow.com/q/48891615", "48891615")</f>
        <v/>
      </c>
      <c r="B159" t="n">
        <v>0.4452756996397894</v>
      </c>
    </row>
    <row r="160">
      <c r="A160">
        <f>HYPERLINK("https://stackoverflow.com/q/48906831", "48906831")</f>
        <v/>
      </c>
      <c r="B160" t="n">
        <v>0.421691315889268</v>
      </c>
    </row>
    <row r="161">
      <c r="A161">
        <f>HYPERLINK("https://stackoverflow.com/q/48913880", "48913880")</f>
        <v/>
      </c>
      <c r="B161" t="n">
        <v>0.3075396825396826</v>
      </c>
    </row>
    <row r="162">
      <c r="A162">
        <f>HYPERLINK("https://stackoverflow.com/q/48950826", "48950826")</f>
        <v/>
      </c>
      <c r="B162" t="n">
        <v>0.6795468653010552</v>
      </c>
    </row>
    <row r="163">
      <c r="A163">
        <f>HYPERLINK("https://stackoverflow.com/q/49035373", "49035373")</f>
        <v/>
      </c>
      <c r="B163" t="n">
        <v>0.3147585275244849</v>
      </c>
    </row>
    <row r="164">
      <c r="A164">
        <f>HYPERLINK("https://stackoverflow.com/q/49286426", "49286426")</f>
        <v/>
      </c>
      <c r="B164" t="n">
        <v>0.2797157622739018</v>
      </c>
    </row>
    <row r="165">
      <c r="A165">
        <f>HYPERLINK("https://stackoverflow.com/q/49288450", "49288450")</f>
        <v/>
      </c>
      <c r="B165" t="n">
        <v>0.6709702660406887</v>
      </c>
    </row>
    <row r="166">
      <c r="A166">
        <f>HYPERLINK("https://stackoverflow.com/q/49488781", "49488781")</f>
        <v/>
      </c>
      <c r="B166" t="n">
        <v>0.4556937043615551</v>
      </c>
    </row>
    <row r="167">
      <c r="A167">
        <f>HYPERLINK("https://stackoverflow.com/q/49511434", "49511434")</f>
        <v/>
      </c>
      <c r="B167" t="n">
        <v>0.6090421455938697</v>
      </c>
    </row>
    <row r="168">
      <c r="A168">
        <f>HYPERLINK("https://stackoverflow.com/q/49573392", "49573392")</f>
        <v/>
      </c>
      <c r="B168" t="n">
        <v>0.584795321637427</v>
      </c>
    </row>
    <row r="169">
      <c r="A169">
        <f>HYPERLINK("https://stackoverflow.com/q/49660802", "49660802")</f>
        <v/>
      </c>
      <c r="B169" t="n">
        <v>0.3124841088227816</v>
      </c>
    </row>
    <row r="170">
      <c r="A170">
        <f>HYPERLINK("https://stackoverflow.com/q/49740870", "49740870")</f>
        <v/>
      </c>
      <c r="B170" t="n">
        <v>0.2198067632850241</v>
      </c>
    </row>
    <row r="171">
      <c r="A171">
        <f>HYPERLINK("https://stackoverflow.com/q/49763535", "49763535")</f>
        <v/>
      </c>
      <c r="B171" t="n">
        <v>0.7509824937477672</v>
      </c>
    </row>
    <row r="172">
      <c r="A172">
        <f>HYPERLINK("https://stackoverflow.com/q/49772445", "49772445")</f>
        <v/>
      </c>
      <c r="B172" t="n">
        <v>0.5125195618153365</v>
      </c>
    </row>
    <row r="173">
      <c r="A173">
        <f>HYPERLINK("https://stackoverflow.com/q/49803583", "49803583")</f>
        <v/>
      </c>
      <c r="B173" t="n">
        <v>0.4226782752902156</v>
      </c>
    </row>
    <row r="174">
      <c r="A174">
        <f>HYPERLINK("https://stackoverflow.com/q/49913681", "49913681")</f>
        <v/>
      </c>
      <c r="B174" t="n">
        <v>0.456471935853379</v>
      </c>
    </row>
    <row r="175">
      <c r="A175">
        <f>HYPERLINK("https://stackoverflow.com/q/49994108", "49994108")</f>
        <v/>
      </c>
      <c r="B175" t="n">
        <v>0.7090492554410079</v>
      </c>
    </row>
    <row r="176">
      <c r="A176">
        <f>HYPERLINK("https://stackoverflow.com/q/50018204", "50018204")</f>
        <v/>
      </c>
      <c r="B176" t="n">
        <v>0.5540641312453393</v>
      </c>
    </row>
    <row r="177">
      <c r="A177">
        <f>HYPERLINK("https://stackoverflow.com/q/50024563", "50024563")</f>
        <v/>
      </c>
      <c r="B177" t="n">
        <v>0.7245071158114637</v>
      </c>
    </row>
    <row r="178">
      <c r="A178">
        <f>HYPERLINK("https://stackoverflow.com/q/50102219", "50102219")</f>
        <v/>
      </c>
      <c r="B178" t="n">
        <v>0.5494412818890998</v>
      </c>
    </row>
    <row r="179">
      <c r="A179">
        <f>HYPERLINK("https://stackoverflow.com/q/50130435", "50130435")</f>
        <v/>
      </c>
      <c r="B179" t="n">
        <v>0.3380018674136321</v>
      </c>
    </row>
    <row r="180">
      <c r="A180">
        <f>HYPERLINK("https://stackoverflow.com/q/50149635", "50149635")</f>
        <v/>
      </c>
      <c r="B180" t="n">
        <v>0.4592123769338959</v>
      </c>
    </row>
    <row r="181">
      <c r="A181">
        <f>HYPERLINK("https://stackoverflow.com/q/50168921", "50168921")</f>
        <v/>
      </c>
      <c r="B181" t="n">
        <v>0.5713962434940031</v>
      </c>
    </row>
    <row r="182">
      <c r="A182">
        <f>HYPERLINK("https://stackoverflow.com/q/50184405", "50184405")</f>
        <v/>
      </c>
      <c r="B182" t="n">
        <v>0.4606551840594393</v>
      </c>
    </row>
    <row r="183">
      <c r="A183">
        <f>HYPERLINK("https://stackoverflow.com/q/50194352", "50194352")</f>
        <v/>
      </c>
      <c r="B183" t="n">
        <v>0.3988206083178151</v>
      </c>
    </row>
    <row r="184">
      <c r="A184">
        <f>HYPERLINK("https://stackoverflow.com/q/50407983", "50407983")</f>
        <v/>
      </c>
      <c r="B184" t="n">
        <v>0.7474747474747474</v>
      </c>
    </row>
    <row r="185">
      <c r="A185">
        <f>HYPERLINK("https://stackoverflow.com/q/50427696", "50427696")</f>
        <v/>
      </c>
      <c r="B185" t="n">
        <v>0.6111111111111112</v>
      </c>
    </row>
    <row r="186">
      <c r="A186">
        <f>HYPERLINK("https://stackoverflow.com/q/50447594", "50447594")</f>
        <v/>
      </c>
      <c r="B186" t="n">
        <v>0.3522686673812074</v>
      </c>
    </row>
    <row r="187">
      <c r="A187">
        <f>HYPERLINK("https://stackoverflow.com/q/50491544", "50491544")</f>
        <v/>
      </c>
      <c r="B187" t="n">
        <v>0.5921237693389593</v>
      </c>
    </row>
    <row r="188">
      <c r="A188">
        <f>HYPERLINK("https://stackoverflow.com/q/50584100", "50584100")</f>
        <v/>
      </c>
      <c r="B188" t="n">
        <v>0.5055076628352491</v>
      </c>
    </row>
    <row r="189">
      <c r="A189">
        <f>HYPERLINK("https://stackoverflow.com/q/50597271", "50597271")</f>
        <v/>
      </c>
      <c r="B189" t="n">
        <v>0.6731325506210651</v>
      </c>
    </row>
    <row r="190">
      <c r="A190">
        <f>HYPERLINK("https://stackoverflow.com/q/50613764", "50613764")</f>
        <v/>
      </c>
      <c r="B190" t="n">
        <v>0.5047762694821517</v>
      </c>
    </row>
    <row r="191">
      <c r="A191">
        <f>HYPERLINK("https://stackoverflow.com/q/50730545", "50730545")</f>
        <v/>
      </c>
      <c r="B191" t="n">
        <v>0.3233752620545073</v>
      </c>
    </row>
    <row r="192">
      <c r="A192">
        <f>HYPERLINK("https://stackoverflow.com/q/50749813", "50749813")</f>
        <v/>
      </c>
      <c r="B192" t="n">
        <v>0.4058872305140962</v>
      </c>
    </row>
    <row r="193">
      <c r="A193">
        <f>HYPERLINK("https://stackoverflow.com/q/50825507", "50825507")</f>
        <v/>
      </c>
      <c r="B193" t="n">
        <v>0.4296594982078851</v>
      </c>
    </row>
    <row r="194">
      <c r="A194">
        <f>HYPERLINK("https://stackoverflow.com/q/50851665", "50851665")</f>
        <v/>
      </c>
      <c r="B194" t="n">
        <v>0.5295211529521153</v>
      </c>
    </row>
    <row r="195">
      <c r="A195">
        <f>HYPERLINK("https://stackoverflow.com/q/50852150", "50852150")</f>
        <v/>
      </c>
      <c r="B195" t="n">
        <v>0.5734329033718035</v>
      </c>
    </row>
    <row r="196">
      <c r="A196">
        <f>HYPERLINK("https://stackoverflow.com/q/50862637", "50862637")</f>
        <v/>
      </c>
      <c r="B196" t="n">
        <v>0.5057057057057057</v>
      </c>
    </row>
    <row r="197">
      <c r="A197">
        <f>HYPERLINK("https://stackoverflow.com/q/50867815", "50867815")</f>
        <v/>
      </c>
      <c r="B197" t="n">
        <v>0.3779921400500178</v>
      </c>
    </row>
    <row r="198">
      <c r="A198">
        <f>HYPERLINK("https://stackoverflow.com/q/50973150", "50973150")</f>
        <v/>
      </c>
      <c r="B198" t="n">
        <v>0.4896825396825396</v>
      </c>
    </row>
    <row r="199">
      <c r="A199">
        <f>HYPERLINK("https://stackoverflow.com/q/51000955", "51000955")</f>
        <v/>
      </c>
      <c r="B199" t="n">
        <v>0.5116213151927438</v>
      </c>
    </row>
    <row r="200">
      <c r="A200">
        <f>HYPERLINK("https://stackoverflow.com/q/51024525", "51024525")</f>
        <v/>
      </c>
      <c r="B200" t="n">
        <v>0.2989159891598916</v>
      </c>
    </row>
    <row r="201">
      <c r="A201">
        <f>HYPERLINK("https://stackoverflow.com/q/51306743", "51306743")</f>
        <v/>
      </c>
      <c r="B201" t="n">
        <v>0.7153891859774213</v>
      </c>
    </row>
    <row r="202">
      <c r="A202">
        <f>HYPERLINK("https://stackoverflow.com/q/51308896", "51308896")</f>
        <v/>
      </c>
      <c r="B202" t="n">
        <v>0.3043225993617638</v>
      </c>
    </row>
    <row r="203">
      <c r="A203">
        <f>HYPERLINK("https://stackoverflow.com/q/51312073", "51312073")</f>
        <v/>
      </c>
      <c r="B203" t="n">
        <v>0.6456565656565657</v>
      </c>
    </row>
    <row r="204">
      <c r="A204">
        <f>HYPERLINK("https://stackoverflow.com/q/51381243", "51381243")</f>
        <v/>
      </c>
      <c r="B204" t="n">
        <v>0.3102061337355455</v>
      </c>
    </row>
    <row r="205">
      <c r="A205">
        <f>HYPERLINK("https://stackoverflow.com/q/51389551", "51389551")</f>
        <v/>
      </c>
      <c r="B205" t="n">
        <v>0.5234822451317296</v>
      </c>
    </row>
    <row r="206">
      <c r="A206">
        <f>HYPERLINK("https://stackoverflow.com/q/51431318", "51431318")</f>
        <v/>
      </c>
      <c r="B206" t="n">
        <v>0.8109334912176831</v>
      </c>
    </row>
    <row r="207">
      <c r="A207">
        <f>HYPERLINK("https://stackoverflow.com/q/51444586", "51444586")</f>
        <v/>
      </c>
      <c r="B207" t="n">
        <v>0.3136427566807313</v>
      </c>
    </row>
    <row r="208">
      <c r="A208">
        <f>HYPERLINK("https://stackoverflow.com/q/51496895", "51496895")</f>
        <v/>
      </c>
      <c r="B208" t="n">
        <v>0.5275244849712936</v>
      </c>
    </row>
    <row r="209">
      <c r="A209">
        <f>HYPERLINK("https://stackoverflow.com/q/51537089", "51537089")</f>
        <v/>
      </c>
      <c r="B209" t="n">
        <v>0.5167233560090704</v>
      </c>
    </row>
    <row r="210">
      <c r="A210">
        <f>HYPERLINK("https://stackoverflow.com/q/51596007", "51596007")</f>
        <v/>
      </c>
      <c r="B210" t="n">
        <v>0.6024154589371982</v>
      </c>
    </row>
    <row r="211">
      <c r="A211">
        <f>HYPERLINK("https://stackoverflow.com/q/51623407", "51623407")</f>
        <v/>
      </c>
      <c r="B211" t="n">
        <v>0.5122305140961857</v>
      </c>
    </row>
    <row r="212">
      <c r="A212">
        <f>HYPERLINK("https://stackoverflow.com/q/51627648", "51627648")</f>
        <v/>
      </c>
      <c r="B212" t="n">
        <v>0.3912835249042146</v>
      </c>
    </row>
    <row r="213">
      <c r="A213">
        <f>HYPERLINK("https://stackoverflow.com/q/51657195", "51657195")</f>
        <v/>
      </c>
      <c r="B213" t="n">
        <v>0.332667997338656</v>
      </c>
    </row>
    <row r="214">
      <c r="A214">
        <f>HYPERLINK("https://stackoverflow.com/q/51671846", "51671846")</f>
        <v/>
      </c>
      <c r="B214" t="n">
        <v>0.5832365466511807</v>
      </c>
    </row>
    <row r="215">
      <c r="A215">
        <f>HYPERLINK("https://stackoverflow.com/q/51678234", "51678234")</f>
        <v/>
      </c>
      <c r="B215" t="n">
        <v>0.6359759759759759</v>
      </c>
    </row>
    <row r="216">
      <c r="A216">
        <f>HYPERLINK("https://stackoverflow.com/q/51836618", "51836618")</f>
        <v/>
      </c>
      <c r="B216" t="n">
        <v>0.5549151456932436</v>
      </c>
    </row>
    <row r="217">
      <c r="A217">
        <f>HYPERLINK("https://stackoverflow.com/q/51847975", "51847975")</f>
        <v/>
      </c>
      <c r="B217" t="n">
        <v>0.415746872700515</v>
      </c>
    </row>
    <row r="218">
      <c r="A218">
        <f>HYPERLINK("https://stackoverflow.com/q/51853310", "51853310")</f>
        <v/>
      </c>
      <c r="B218" t="n">
        <v>0.2872474747474748</v>
      </c>
    </row>
    <row r="219">
      <c r="A219">
        <f>HYPERLINK("https://stackoverflow.com/q/51885130", "51885130")</f>
        <v/>
      </c>
      <c r="B219" t="n">
        <v>0.5327978580990628</v>
      </c>
    </row>
    <row r="220">
      <c r="A220">
        <f>HYPERLINK("https://stackoverflow.com/q/51973751", "51973751")</f>
        <v/>
      </c>
      <c r="B220" t="n">
        <v>0.4919058130978661</v>
      </c>
    </row>
    <row r="221">
      <c r="A221">
        <f>HYPERLINK("https://stackoverflow.com/q/51977946", "51977946")</f>
        <v/>
      </c>
      <c r="B221" t="n">
        <v>0.3892568064753495</v>
      </c>
    </row>
    <row r="222">
      <c r="A222">
        <f>HYPERLINK("https://stackoverflow.com/q/52034362", "52034362")</f>
        <v/>
      </c>
      <c r="B222" t="n">
        <v>0.6523482245131729</v>
      </c>
    </row>
    <row r="223">
      <c r="A223">
        <f>HYPERLINK("https://stackoverflow.com/q/52143938", "52143938")</f>
        <v/>
      </c>
      <c r="B223" t="n">
        <v>0.7729895641497851</v>
      </c>
    </row>
    <row r="224">
      <c r="A224">
        <f>HYPERLINK("https://stackoverflow.com/q/52145113", "52145113")</f>
        <v/>
      </c>
      <c r="B224" t="n">
        <v>0.5241545893719806</v>
      </c>
    </row>
    <row r="225">
      <c r="A225">
        <f>HYPERLINK("https://stackoverflow.com/q/52205799", "52205799")</f>
        <v/>
      </c>
      <c r="B225" t="n">
        <v>0.4414278531925589</v>
      </c>
    </row>
    <row r="226">
      <c r="A226">
        <f>HYPERLINK("https://stackoverflow.com/q/52261990", "52261990")</f>
        <v/>
      </c>
      <c r="B226" t="n">
        <v>0.3454207345420734</v>
      </c>
    </row>
    <row r="227">
      <c r="A227">
        <f>HYPERLINK("https://stackoverflow.com/q/52300209", "52300209")</f>
        <v/>
      </c>
      <c r="B227" t="n">
        <v>0.7915405083035142</v>
      </c>
    </row>
    <row r="228">
      <c r="A228">
        <f>HYPERLINK("https://stackoverflow.com/q/52316754", "52316754")</f>
        <v/>
      </c>
      <c r="B228" t="n">
        <v>0.4148494288681205</v>
      </c>
    </row>
    <row r="229">
      <c r="A229">
        <f>HYPERLINK("https://stackoverflow.com/q/52353918", "52353918")</f>
        <v/>
      </c>
      <c r="B229" t="n">
        <v>0.2795603089720737</v>
      </c>
    </row>
    <row r="230">
      <c r="A230">
        <f>HYPERLINK("https://stackoverflow.com/q/52441440", "52441440")</f>
        <v/>
      </c>
      <c r="B230" t="n">
        <v>0.4152348224513172</v>
      </c>
    </row>
    <row r="231">
      <c r="A231">
        <f>HYPERLINK("https://stackoverflow.com/q/52593036", "52593036")</f>
        <v/>
      </c>
      <c r="B231" t="n">
        <v>0.5349521707137602</v>
      </c>
    </row>
    <row r="232">
      <c r="A232">
        <f>HYPERLINK("https://stackoverflow.com/q/52600010", "52600010")</f>
        <v/>
      </c>
      <c r="B232" t="n">
        <v>0.6960357342266891</v>
      </c>
    </row>
    <row r="233">
      <c r="A233">
        <f>HYPERLINK("https://stackoverflow.com/q/52736363", "52736363")</f>
        <v/>
      </c>
      <c r="B233" t="n">
        <v>0.572929292929293</v>
      </c>
    </row>
    <row r="234">
      <c r="A234">
        <f>HYPERLINK("https://stackoverflow.com/q/52762374", "52762374")</f>
        <v/>
      </c>
      <c r="B234" t="n">
        <v>0.5587193115666917</v>
      </c>
    </row>
    <row r="235">
      <c r="A235">
        <f>HYPERLINK("https://stackoverflow.com/q/52888222", "52888222")</f>
        <v/>
      </c>
      <c r="B235" t="n">
        <v>0.3875616230565036</v>
      </c>
    </row>
    <row r="236">
      <c r="A236">
        <f>HYPERLINK("https://stackoverflow.com/q/52892670", "52892670")</f>
        <v/>
      </c>
      <c r="B236" t="n">
        <v>0.5043695380774033</v>
      </c>
    </row>
    <row r="237">
      <c r="A237">
        <f>HYPERLINK("https://stackoverflow.com/q/52897466", "52897466")</f>
        <v/>
      </c>
      <c r="B237" t="n">
        <v>0.3121420389461627</v>
      </c>
    </row>
    <row r="238">
      <c r="A238">
        <f>HYPERLINK("https://stackoverflow.com/q/52898741", "52898741")</f>
        <v/>
      </c>
      <c r="B238" t="n">
        <v>0.4701662292213474</v>
      </c>
    </row>
    <row r="239">
      <c r="A239">
        <f>HYPERLINK("https://stackoverflow.com/q/52960863", "52960863")</f>
        <v/>
      </c>
      <c r="B239" t="n">
        <v>0.5840175150519977</v>
      </c>
    </row>
    <row r="240">
      <c r="A240">
        <f>HYPERLINK("https://stackoverflow.com/q/53051838", "53051838")</f>
        <v/>
      </c>
      <c r="B240" t="n">
        <v>0.5246449456975771</v>
      </c>
    </row>
    <row r="241">
      <c r="A241">
        <f>HYPERLINK("https://stackoverflow.com/q/53109130", "53109130")</f>
        <v/>
      </c>
      <c r="B241" t="n">
        <v>0.7157622739018087</v>
      </c>
    </row>
    <row r="242">
      <c r="A242">
        <f>HYPERLINK("https://stackoverflow.com/q/53257076", "53257076")</f>
        <v/>
      </c>
      <c r="B242" t="n">
        <v>0.7090492554410079</v>
      </c>
    </row>
    <row r="243">
      <c r="A243">
        <f>HYPERLINK("https://stackoverflow.com/q/53262784", "53262784")</f>
        <v/>
      </c>
      <c r="B243" t="n">
        <v>0.6796896647270713</v>
      </c>
    </row>
    <row r="244">
      <c r="A244">
        <f>HYPERLINK("https://stackoverflow.com/q/53264791", "53264791")</f>
        <v/>
      </c>
      <c r="B244" t="n">
        <v>0.5785667324128864</v>
      </c>
    </row>
    <row r="245">
      <c r="A245">
        <f>HYPERLINK("https://stackoverflow.com/q/53288846", "53288846")</f>
        <v/>
      </c>
      <c r="B245" t="n">
        <v>0.4677544677544679</v>
      </c>
    </row>
    <row r="246">
      <c r="A246">
        <f>HYPERLINK("https://stackoverflow.com/q/53290593", "53290593")</f>
        <v/>
      </c>
      <c r="B246" t="n">
        <v>0.3570127504553735</v>
      </c>
    </row>
    <row r="247">
      <c r="A247">
        <f>HYPERLINK("https://stackoverflow.com/q/53388231", "53388231")</f>
        <v/>
      </c>
      <c r="B247" t="n">
        <v>0.2096332785987959</v>
      </c>
    </row>
    <row r="248">
      <c r="A248">
        <f>HYPERLINK("https://stackoverflow.com/q/53449627", "53449627")</f>
        <v/>
      </c>
      <c r="B248" t="n">
        <v>0.3356009070294785</v>
      </c>
    </row>
    <row r="249">
      <c r="A249">
        <f>HYPERLINK("https://stackoverflow.com/q/53677413", "53677413")</f>
        <v/>
      </c>
      <c r="B249" t="n">
        <v>0.5272184936614467</v>
      </c>
    </row>
    <row r="250">
      <c r="A250">
        <f>HYPERLINK("https://stackoverflow.com/q/53701218", "53701218")</f>
        <v/>
      </c>
      <c r="B250" t="n">
        <v>0.2804963055904085</v>
      </c>
    </row>
    <row r="251">
      <c r="A251">
        <f>HYPERLINK("https://stackoverflow.com/q/53702258", "53702258")</f>
        <v/>
      </c>
      <c r="B251" t="n">
        <v>0.6891330891330891</v>
      </c>
    </row>
    <row r="252">
      <c r="A252">
        <f>HYPERLINK("https://stackoverflow.com/q/53729079", "53729079")</f>
        <v/>
      </c>
      <c r="B252" t="n">
        <v>0.4406565656565656</v>
      </c>
    </row>
    <row r="253">
      <c r="A253">
        <f>HYPERLINK("https://stackoverflow.com/q/53763970", "53763970")</f>
        <v/>
      </c>
      <c r="B253" t="n">
        <v>0.6849747474747474</v>
      </c>
    </row>
    <row r="254">
      <c r="A254">
        <f>HYPERLINK("https://stackoverflow.com/q/53884162", "53884162")</f>
        <v/>
      </c>
      <c r="B254" t="n">
        <v>0.6328502415458936</v>
      </c>
    </row>
    <row r="255">
      <c r="A255">
        <f>HYPERLINK("https://stackoverflow.com/q/53884595", "53884595")</f>
        <v/>
      </c>
      <c r="B255" t="n">
        <v>0.4349747474747474</v>
      </c>
    </row>
    <row r="256">
      <c r="A256">
        <f>HYPERLINK("https://stackoverflow.com/q/53887719", "53887719")</f>
        <v/>
      </c>
      <c r="B256" t="n">
        <v>0.5247733502002953</v>
      </c>
    </row>
    <row r="257">
      <c r="A257">
        <f>HYPERLINK("https://stackoverflow.com/q/54077904", "54077904")</f>
        <v/>
      </c>
      <c r="B257" t="n">
        <v>0.4301934885876492</v>
      </c>
    </row>
    <row r="258">
      <c r="A258">
        <f>HYPERLINK("https://stackoverflow.com/q/54079576", "54079576")</f>
        <v/>
      </c>
      <c r="B258" t="n">
        <v>0.7037884566488686</v>
      </c>
    </row>
    <row r="259">
      <c r="A259">
        <f>HYPERLINK("https://stackoverflow.com/q/54186801", "54186801")</f>
        <v/>
      </c>
      <c r="B259" t="n">
        <v>0.4113225276015974</v>
      </c>
    </row>
    <row r="260">
      <c r="A260">
        <f>HYPERLINK("https://stackoverflow.com/q/54200067", "54200067")</f>
        <v/>
      </c>
      <c r="B260" t="n">
        <v>0.5478199718706047</v>
      </c>
    </row>
    <row r="261">
      <c r="A261">
        <f>HYPERLINK("https://stackoverflow.com/q/54363950", "54363950")</f>
        <v/>
      </c>
      <c r="B261" t="n">
        <v>0.330187117072363</v>
      </c>
    </row>
    <row r="262">
      <c r="A262">
        <f>HYPERLINK("https://stackoverflow.com/q/54474013", "54474013")</f>
        <v/>
      </c>
      <c r="B262" t="n">
        <v>0.639412997903564</v>
      </c>
    </row>
    <row r="263">
      <c r="A263">
        <f>HYPERLINK("https://stackoverflow.com/q/54521407", "54521407")</f>
        <v/>
      </c>
      <c r="B263" t="n">
        <v>0.303088188475008</v>
      </c>
    </row>
    <row r="264">
      <c r="A264">
        <f>HYPERLINK("https://stackoverflow.com/q/54522800", "54522800")</f>
        <v/>
      </c>
      <c r="B264" t="n">
        <v>0.7760894034410678</v>
      </c>
    </row>
    <row r="265">
      <c r="A265">
        <f>HYPERLINK("https://stackoverflow.com/q/54548490", "54548490")</f>
        <v/>
      </c>
      <c r="B265" t="n">
        <v>0.4366536820626971</v>
      </c>
    </row>
    <row r="266">
      <c r="A266">
        <f>HYPERLINK("https://stackoverflow.com/q/54554531", "54554531")</f>
        <v/>
      </c>
      <c r="B266" t="n">
        <v>0.4720133667502088</v>
      </c>
    </row>
    <row r="267">
      <c r="A267">
        <f>HYPERLINK("https://stackoverflow.com/q/54563348", "54563348")</f>
        <v/>
      </c>
      <c r="B267" t="n">
        <v>0.5338084795321638</v>
      </c>
    </row>
    <row r="268">
      <c r="A268">
        <f>HYPERLINK("https://stackoverflow.com/q/54604041", "54604041")</f>
        <v/>
      </c>
      <c r="B268" t="n">
        <v>0.2758838383838384</v>
      </c>
    </row>
    <row r="269">
      <c r="A269">
        <f>HYPERLINK("https://stackoverflow.com/q/54790585", "54790585")</f>
        <v/>
      </c>
      <c r="B269" t="n">
        <v>0.427437641723356</v>
      </c>
    </row>
    <row r="270">
      <c r="A270">
        <f>HYPERLINK("https://stackoverflow.com/q/54828156", "54828156")</f>
        <v/>
      </c>
      <c r="B270" t="n">
        <v>0.4148653773227151</v>
      </c>
    </row>
    <row r="271">
      <c r="A271">
        <f>HYPERLINK("https://stackoverflow.com/q/54881057", "54881057")</f>
        <v/>
      </c>
      <c r="B271" t="n">
        <v>0.3930659983291562</v>
      </c>
    </row>
    <row r="272">
      <c r="A272">
        <f>HYPERLINK("https://stackoverflow.com/q/54901001", "54901001")</f>
        <v/>
      </c>
      <c r="B272" t="n">
        <v>0.4635138571065346</v>
      </c>
    </row>
    <row r="273">
      <c r="A273">
        <f>HYPERLINK("https://stackoverflow.com/q/54920348", "54920348")</f>
        <v/>
      </c>
      <c r="B273" t="n">
        <v>0.7242189335212589</v>
      </c>
    </row>
    <row r="274">
      <c r="A274">
        <f>HYPERLINK("https://stackoverflow.com/q/55024778", "55024778")</f>
        <v/>
      </c>
      <c r="B274" t="n">
        <v>0.2624624624624624</v>
      </c>
    </row>
    <row r="275">
      <c r="A275">
        <f>HYPERLINK("https://stackoverflow.com/q/55072078", "55072078")</f>
        <v/>
      </c>
      <c r="B275" t="n">
        <v>0.6706137754095125</v>
      </c>
    </row>
    <row r="276">
      <c r="A276">
        <f>HYPERLINK("https://stackoverflow.com/q/55116523", "55116523")</f>
        <v/>
      </c>
      <c r="B276" t="n">
        <v>0.6232078853046594</v>
      </c>
    </row>
    <row r="277">
      <c r="A277">
        <f>HYPERLINK("https://stackoverflow.com/q/55176954", "55176954")</f>
        <v/>
      </c>
      <c r="B277" t="n">
        <v>0.2617387261738726</v>
      </c>
    </row>
    <row r="278">
      <c r="A278">
        <f>HYPERLINK("https://stackoverflow.com/q/55178584", "55178584")</f>
        <v/>
      </c>
      <c r="B278" t="n">
        <v>0.5552371856096784</v>
      </c>
    </row>
    <row r="279">
      <c r="A279">
        <f>HYPERLINK("https://stackoverflow.com/q/55220499", "55220499")</f>
        <v/>
      </c>
      <c r="B279" t="n">
        <v>0.2953216374269006</v>
      </c>
    </row>
    <row r="280">
      <c r="A280">
        <f>HYPERLINK("https://stackoverflow.com/q/55224716", "55224716")</f>
        <v/>
      </c>
      <c r="B280" t="n">
        <v>0.3968253968253969</v>
      </c>
    </row>
    <row r="281">
      <c r="A281">
        <f>HYPERLINK("https://stackoverflow.com/q/55269741", "55269741")</f>
        <v/>
      </c>
      <c r="B281" t="n">
        <v>0.5551338815095932</v>
      </c>
    </row>
    <row r="282">
      <c r="A282">
        <f>HYPERLINK("https://stackoverflow.com/q/55275485", "55275485")</f>
        <v/>
      </c>
      <c r="B282" t="n">
        <v>0.5056065239551478</v>
      </c>
    </row>
    <row r="283">
      <c r="A283">
        <f>HYPERLINK("https://stackoverflow.com/q/55367038", "55367038")</f>
        <v/>
      </c>
      <c r="B283" t="n">
        <v>0.332986111111111</v>
      </c>
    </row>
    <row r="284">
      <c r="A284">
        <f>HYPERLINK("https://stackoverflow.com/q/55393388", "55393388")</f>
        <v/>
      </c>
      <c r="B284" t="n">
        <v>0.6851242690058479</v>
      </c>
    </row>
    <row r="285">
      <c r="A285">
        <f>HYPERLINK("https://stackoverflow.com/q/55491667", "55491667")</f>
        <v/>
      </c>
      <c r="B285" t="n">
        <v>0.4048004314994607</v>
      </c>
    </row>
    <row r="286">
      <c r="A286">
        <f>HYPERLINK("https://stackoverflow.com/q/55514820", "55514820")</f>
        <v/>
      </c>
      <c r="B286" t="n">
        <v>0.6458937198067632</v>
      </c>
    </row>
    <row r="287">
      <c r="A287">
        <f>HYPERLINK("https://stackoverflow.com/q/55628468", "55628468")</f>
        <v/>
      </c>
      <c r="B287" t="n">
        <v>0.798174048174048</v>
      </c>
    </row>
    <row r="288">
      <c r="A288">
        <f>HYPERLINK("https://stackoverflow.com/q/55645981", "55645981")</f>
        <v/>
      </c>
      <c r="B288" t="n">
        <v>0.5026323081185924</v>
      </c>
    </row>
    <row r="289">
      <c r="A289">
        <f>HYPERLINK("https://stackoverflow.com/q/55726611", "55726611")</f>
        <v/>
      </c>
      <c r="B289" t="n">
        <v>0.5611111111111112</v>
      </c>
    </row>
    <row r="290">
      <c r="A290">
        <f>HYPERLINK("https://stackoverflow.com/q/55778580", "55778580")</f>
        <v/>
      </c>
      <c r="B290" t="n">
        <v>0.391111111111111</v>
      </c>
    </row>
    <row r="291">
      <c r="A291">
        <f>HYPERLINK("https://stackoverflow.com/q/55803032", "55803032")</f>
        <v/>
      </c>
      <c r="B291" t="n">
        <v>0.6536820626970876</v>
      </c>
    </row>
    <row r="292">
      <c r="A292">
        <f>HYPERLINK("https://stackoverflow.com/q/55835640", "55835640")</f>
        <v/>
      </c>
      <c r="B292" t="n">
        <v>0.5334412081984897</v>
      </c>
    </row>
    <row r="293">
      <c r="A293">
        <f>HYPERLINK("https://stackoverflow.com/q/55864354", "55864354")</f>
        <v/>
      </c>
      <c r="B293" t="n">
        <v>0.7799940898345153</v>
      </c>
    </row>
    <row r="294">
      <c r="A294">
        <f>HYPERLINK("https://stackoverflow.com/q/56227556", "56227556")</f>
        <v/>
      </c>
      <c r="B294" t="n">
        <v>0.5683303624480095</v>
      </c>
    </row>
    <row r="295">
      <c r="A295">
        <f>HYPERLINK("https://stackoverflow.com/q/56298980", "56298980")</f>
        <v/>
      </c>
      <c r="B295" t="n">
        <v>0.3895202020202022</v>
      </c>
    </row>
    <row r="296">
      <c r="A296">
        <f>HYPERLINK("https://stackoverflow.com/q/56336076", "56336076")</f>
        <v/>
      </c>
      <c r="B296" t="n">
        <v>0.4822451317296678</v>
      </c>
    </row>
    <row r="297">
      <c r="A297">
        <f>HYPERLINK("https://stackoverflow.com/q/56363143", "56363143")</f>
        <v/>
      </c>
      <c r="B297" t="n">
        <v>0.2967398536260812</v>
      </c>
    </row>
    <row r="298">
      <c r="A298">
        <f>HYPERLINK("https://stackoverflow.com/q/56389977", "56389977")</f>
        <v/>
      </c>
      <c r="B298" t="n">
        <v>0.424048174048174</v>
      </c>
    </row>
    <row r="299">
      <c r="A299">
        <f>HYPERLINK("https://stackoverflow.com/q/56414466", "56414466")</f>
        <v/>
      </c>
      <c r="B299" t="n">
        <v>0.355455002513826</v>
      </c>
    </row>
    <row r="300">
      <c r="A300">
        <f>HYPERLINK("https://stackoverflow.com/q/56508970", "56508970")</f>
        <v/>
      </c>
      <c r="B300" t="n">
        <v>0.2774500808319134</v>
      </c>
    </row>
    <row r="301">
      <c r="A301">
        <f>HYPERLINK("https://stackoverflow.com/q/56538252", "56538252")</f>
        <v/>
      </c>
      <c r="B301" t="n">
        <v>0.3540688575899842</v>
      </c>
    </row>
    <row r="302">
      <c r="A302">
        <f>HYPERLINK("https://stackoverflow.com/q/56587997", "56587997")</f>
        <v/>
      </c>
      <c r="B302" t="n">
        <v>0.5043695380774034</v>
      </c>
    </row>
    <row r="303">
      <c r="A303">
        <f>HYPERLINK("https://stackoverflow.com/q/56633307", "56633307")</f>
        <v/>
      </c>
      <c r="B303" t="n">
        <v>0.4195223260643822</v>
      </c>
    </row>
    <row r="304">
      <c r="A304">
        <f>HYPERLINK("https://stackoverflow.com/q/56679178", "56679178")</f>
        <v/>
      </c>
      <c r="B304" t="n">
        <v>0.6594982078853047</v>
      </c>
    </row>
    <row r="305">
      <c r="A305">
        <f>HYPERLINK("https://stackoverflow.com/q/56741525", "56741525")</f>
        <v/>
      </c>
      <c r="B305" t="n">
        <v>0.7088554720133668</v>
      </c>
    </row>
    <row r="306">
      <c r="A306">
        <f>HYPERLINK("https://stackoverflow.com/q/56772072", "56772072")</f>
        <v/>
      </c>
      <c r="B306" t="n">
        <v>0.52660406885759</v>
      </c>
    </row>
    <row r="307">
      <c r="A307">
        <f>HYPERLINK("https://stackoverflow.com/q/56777119", "56777119")</f>
        <v/>
      </c>
      <c r="B307" t="n">
        <v>0.6671364810899695</v>
      </c>
    </row>
    <row r="308">
      <c r="A308">
        <f>HYPERLINK("https://stackoverflow.com/q/56790149", "56790149")</f>
        <v/>
      </c>
      <c r="B308" t="n">
        <v>0.7260423488321327</v>
      </c>
    </row>
    <row r="309">
      <c r="A309">
        <f>HYPERLINK("https://stackoverflow.com/q/56844066", "56844066")</f>
        <v/>
      </c>
      <c r="B309" t="n">
        <v>0.3822481373501782</v>
      </c>
    </row>
    <row r="310">
      <c r="A310">
        <f>HYPERLINK("https://stackoverflow.com/q/56891544", "56891544")</f>
        <v/>
      </c>
      <c r="B310" t="n">
        <v>0.5810251512257242</v>
      </c>
    </row>
    <row r="311">
      <c r="A311">
        <f>HYPERLINK("https://stackoverflow.com/q/56995364", "56995364")</f>
        <v/>
      </c>
      <c r="B311" t="n">
        <v>0.7291937299731532</v>
      </c>
    </row>
    <row r="312">
      <c r="A312">
        <f>HYPERLINK("https://stackoverflow.com/q/57115085", "57115085")</f>
        <v/>
      </c>
      <c r="B312" t="n">
        <v>0.3695967507977952</v>
      </c>
    </row>
    <row r="313">
      <c r="A313">
        <f>HYPERLINK("https://stackoverflow.com/q/57146989", "57146989")</f>
        <v/>
      </c>
      <c r="B313" t="n">
        <v>0.3040371561271883</v>
      </c>
    </row>
    <row r="314">
      <c r="A314">
        <f>HYPERLINK("https://stackoverflow.com/q/57167951", "57167951")</f>
        <v/>
      </c>
      <c r="B314" t="n">
        <v>0.5264336917562723</v>
      </c>
    </row>
    <row r="315">
      <c r="A315">
        <f>HYPERLINK("https://stackoverflow.com/q/57193594", "57193594")</f>
        <v/>
      </c>
      <c r="B315" t="n">
        <v>0.5272184936614467</v>
      </c>
    </row>
    <row r="316">
      <c r="A316">
        <f>HYPERLINK("https://stackoverflow.com/q/57255303", "57255303")</f>
        <v/>
      </c>
      <c r="B316" t="n">
        <v>0.4004369538077404</v>
      </c>
    </row>
    <row r="317">
      <c r="A317">
        <f>HYPERLINK("https://stackoverflow.com/q/57256084", "57256084")</f>
        <v/>
      </c>
      <c r="B317" t="n">
        <v>0.453392990305742</v>
      </c>
    </row>
    <row r="318">
      <c r="A318">
        <f>HYPERLINK("https://stackoverflow.com/q/57265782", "57265782")</f>
        <v/>
      </c>
      <c r="B318" t="n">
        <v>0.5366430260047282</v>
      </c>
    </row>
    <row r="319">
      <c r="A319">
        <f>HYPERLINK("https://stackoverflow.com/q/57293755", "57293755")</f>
        <v/>
      </c>
      <c r="B319" t="n">
        <v>0.29979035639413</v>
      </c>
    </row>
    <row r="320">
      <c r="A320">
        <f>HYPERLINK("https://stackoverflow.com/q/57312847", "57312847")</f>
        <v/>
      </c>
      <c r="B320" t="n">
        <v>0.769822328294882</v>
      </c>
    </row>
    <row r="321">
      <c r="A321">
        <f>HYPERLINK("https://stackoverflow.com/q/57422643", "57422643")</f>
        <v/>
      </c>
      <c r="B321" t="n">
        <v>0.3512326916582235</v>
      </c>
    </row>
    <row r="322">
      <c r="A322">
        <f>HYPERLINK("https://stackoverflow.com/q/57466993", "57466993")</f>
        <v/>
      </c>
      <c r="B322" t="n">
        <v>0.7572649572649572</v>
      </c>
    </row>
    <row r="323">
      <c r="A323">
        <f>HYPERLINK("https://stackoverflow.com/q/57474055", "57474055")</f>
        <v/>
      </c>
      <c r="B323" t="n">
        <v>0.4143270376042198</v>
      </c>
    </row>
    <row r="324">
      <c r="A324">
        <f>HYPERLINK("https://stackoverflow.com/q/57477390", "57477390")</f>
        <v/>
      </c>
      <c r="B324" t="n">
        <v>0.4118104118104118</v>
      </c>
    </row>
    <row r="325">
      <c r="A325">
        <f>HYPERLINK("https://stackoverflow.com/q/57496839", "57496839")</f>
        <v/>
      </c>
      <c r="B325" t="n">
        <v>0.3575899843505477</v>
      </c>
    </row>
    <row r="326">
      <c r="A326">
        <f>HYPERLINK("https://stackoverflow.com/q/57502125", "57502125")</f>
        <v/>
      </c>
      <c r="B326" t="n">
        <v>0.3395879323031641</v>
      </c>
    </row>
    <row r="327">
      <c r="A327">
        <f>HYPERLINK("https://stackoverflow.com/q/57613671", "57613671")</f>
        <v/>
      </c>
      <c r="B327" t="n">
        <v>0.4901724829522665</v>
      </c>
    </row>
    <row r="328">
      <c r="A328">
        <f>HYPERLINK("https://stackoverflow.com/q/57810467", "57810467")</f>
        <v/>
      </c>
      <c r="B328" t="n">
        <v>0.3147474747474747</v>
      </c>
    </row>
    <row r="329">
      <c r="A329">
        <f>HYPERLINK("https://stackoverflow.com/q/57811097", "57811097")</f>
        <v/>
      </c>
      <c r="B329" t="n">
        <v>0.2573252103278212</v>
      </c>
    </row>
    <row r="330">
      <c r="A330">
        <f>HYPERLINK("https://stackoverflow.com/q/57814318", "57814318")</f>
        <v/>
      </c>
      <c r="B330" t="n">
        <v>0.4165656565656565</v>
      </c>
    </row>
    <row r="331">
      <c r="A331">
        <f>HYPERLINK("https://stackoverflow.com/q/57820524", "57820524")</f>
        <v/>
      </c>
      <c r="B331" t="n">
        <v>0.6550753435999338</v>
      </c>
    </row>
    <row r="332">
      <c r="A332">
        <f>HYPERLINK("https://stackoverflow.com/q/57828966", "57828966")</f>
        <v/>
      </c>
      <c r="B332" t="n">
        <v>0.2632308118592408</v>
      </c>
    </row>
    <row r="333">
      <c r="A333">
        <f>HYPERLINK("https://stackoverflow.com/q/57832672", "57832672")</f>
        <v/>
      </c>
      <c r="B333" t="n">
        <v>0.4601043997017151</v>
      </c>
    </row>
    <row r="334">
      <c r="A334">
        <f>HYPERLINK("https://stackoverflow.com/q/57848501", "57848501")</f>
        <v/>
      </c>
      <c r="B334" t="n">
        <v>0.5347363656935961</v>
      </c>
    </row>
    <row r="335">
      <c r="A335">
        <f>HYPERLINK("https://stackoverflow.com/q/57873246", "57873246")</f>
        <v/>
      </c>
      <c r="B335" t="n">
        <v>0.5070842654735271</v>
      </c>
    </row>
    <row r="336">
      <c r="A336">
        <f>HYPERLINK("https://stackoverflow.com/q/57891475", "57891475")</f>
        <v/>
      </c>
      <c r="B336" t="n">
        <v>0.4818682912677691</v>
      </c>
    </row>
    <row r="337">
      <c r="A337">
        <f>HYPERLINK("https://stackoverflow.com/q/57894957", "57894957")</f>
        <v/>
      </c>
      <c r="B337" t="n">
        <v>0.4883674288006417</v>
      </c>
    </row>
    <row r="338">
      <c r="A338">
        <f>HYPERLINK("https://stackoverflow.com/q/57901336", "57901336")</f>
        <v/>
      </c>
      <c r="B338" t="n">
        <v>0.4719358533791523</v>
      </c>
    </row>
    <row r="339">
      <c r="A339">
        <f>HYPERLINK("https://stackoverflow.com/q/57909595", "57909595")</f>
        <v/>
      </c>
      <c r="B339" t="n">
        <v>0.5217071376011774</v>
      </c>
    </row>
    <row r="340">
      <c r="A340">
        <f>HYPERLINK("https://stackoverflow.com/q/58004855", "58004855")</f>
        <v/>
      </c>
      <c r="B340" t="n">
        <v>0.3553859202714164</v>
      </c>
    </row>
    <row r="341">
      <c r="A341">
        <f>HYPERLINK("https://stackoverflow.com/q/58081651", "58081651")</f>
        <v/>
      </c>
      <c r="B341" t="n">
        <v>0.5400766283524904</v>
      </c>
    </row>
    <row r="342">
      <c r="A342">
        <f>HYPERLINK("https://stackoverflow.com/q/58083482", "58083482")</f>
        <v/>
      </c>
      <c r="B342" t="n">
        <v>0.3475765747078752</v>
      </c>
    </row>
    <row r="343">
      <c r="A343">
        <f>HYPERLINK("https://stackoverflow.com/q/58109112", "58109112")</f>
        <v/>
      </c>
      <c r="B343" t="n">
        <v>0.3820044828690362</v>
      </c>
    </row>
    <row r="344">
      <c r="A344">
        <f>HYPERLINK("https://stackoverflow.com/q/58151144", "58151144")</f>
        <v/>
      </c>
      <c r="B344" t="n">
        <v>0.3161851068827813</v>
      </c>
    </row>
    <row r="345">
      <c r="A345">
        <f>HYPERLINK("https://stackoverflow.com/q/58170140", "58170140")</f>
        <v/>
      </c>
      <c r="B345" t="n">
        <v>0.5265897261823943</v>
      </c>
    </row>
    <row r="346">
      <c r="A346">
        <f>HYPERLINK("https://stackoverflow.com/q/58224388", "58224388")</f>
        <v/>
      </c>
      <c r="B346" t="n">
        <v>0.7111111111111111</v>
      </c>
    </row>
    <row r="347">
      <c r="A347">
        <f>HYPERLINK("https://stackoverflow.com/q/58227669", "58227669")</f>
        <v/>
      </c>
      <c r="B347" t="n">
        <v>0.423611111111111</v>
      </c>
    </row>
    <row r="348">
      <c r="A348">
        <f>HYPERLINK("https://stackoverflow.com/q/58303923", "58303923")</f>
        <v/>
      </c>
      <c r="B348" t="n">
        <v>0.5841401567542647</v>
      </c>
    </row>
    <row r="349">
      <c r="A349">
        <f>HYPERLINK("https://stackoverflow.com/q/58346580", "58346580")</f>
        <v/>
      </c>
      <c r="B349" t="n">
        <v>0.3156565656565657</v>
      </c>
    </row>
    <row r="350">
      <c r="A350">
        <f>HYPERLINK("https://stackoverflow.com/q/58405973", "58405973")</f>
        <v/>
      </c>
      <c r="B350" t="n">
        <v>0.5059778435888997</v>
      </c>
    </row>
    <row r="351">
      <c r="A351">
        <f>HYPERLINK("https://stackoverflow.com/q/58416987", "58416987")</f>
        <v/>
      </c>
      <c r="B351" t="n">
        <v>0.5051997810618499</v>
      </c>
    </row>
    <row r="352">
      <c r="A352">
        <f>HYPERLINK("https://stackoverflow.com/q/58428940", "58428940")</f>
        <v/>
      </c>
      <c r="B352" t="n">
        <v>0.4647295321637427</v>
      </c>
    </row>
    <row r="353">
      <c r="A353">
        <f>HYPERLINK("https://stackoverflow.com/q/58429974", "58429974")</f>
        <v/>
      </c>
      <c r="B353" t="n">
        <v>0.5183691756272401</v>
      </c>
    </row>
    <row r="354">
      <c r="A354">
        <f>HYPERLINK("https://stackoverflow.com/q/58430408", "58430408")</f>
        <v/>
      </c>
      <c r="B354" t="n">
        <v>0.712194143602086</v>
      </c>
    </row>
    <row r="355">
      <c r="A355">
        <f>HYPERLINK("https://stackoverflow.com/q/58438270", "58438270")</f>
        <v/>
      </c>
      <c r="B355" t="n">
        <v>0.5438383838383839</v>
      </c>
    </row>
    <row r="356">
      <c r="A356">
        <f>HYPERLINK("https://stackoverflow.com/q/58452561", "58452561")</f>
        <v/>
      </c>
      <c r="B356" t="n">
        <v>0.5741132252760162</v>
      </c>
    </row>
    <row r="357">
      <c r="A357">
        <f>HYPERLINK("https://stackoverflow.com/q/58467091", "58467091")</f>
        <v/>
      </c>
      <c r="B357" t="n">
        <v>0.7738154201750042</v>
      </c>
    </row>
    <row r="358">
      <c r="A358">
        <f>HYPERLINK("https://stackoverflow.com/q/58488107", "58488107")</f>
        <v/>
      </c>
      <c r="B358" t="n">
        <v>0.3297606287959985</v>
      </c>
    </row>
    <row r="359">
      <c r="A359">
        <f>HYPERLINK("https://stackoverflow.com/q/58513216", "58513216")</f>
        <v/>
      </c>
      <c r="B359" t="n">
        <v>0.370604781997187</v>
      </c>
    </row>
    <row r="360">
      <c r="A360">
        <f>HYPERLINK("https://stackoverflow.com/q/58547437", "58547437")</f>
        <v/>
      </c>
      <c r="B360" t="n">
        <v>0.4208672086720868</v>
      </c>
    </row>
    <row r="361">
      <c r="A361">
        <f>HYPERLINK("https://stackoverflow.com/q/58696023", "58696023")</f>
        <v/>
      </c>
      <c r="B361" t="n">
        <v>0.7578292578292578</v>
      </c>
    </row>
    <row r="362">
      <c r="A362">
        <f>HYPERLINK("https://stackoverflow.com/q/58698121", "58698121")</f>
        <v/>
      </c>
      <c r="B362" t="n">
        <v>0.6137179932800372</v>
      </c>
    </row>
    <row r="363">
      <c r="A363">
        <f>HYPERLINK("https://stackoverflow.com/q/58698789", "58698789")</f>
        <v/>
      </c>
      <c r="B363" t="n">
        <v>0.6334991708126035</v>
      </c>
    </row>
    <row r="364">
      <c r="A364">
        <f>HYPERLINK("https://stackoverflow.com/q/58738924", "58738924")</f>
        <v/>
      </c>
      <c r="B364" t="n">
        <v>0.5117733627667402</v>
      </c>
    </row>
    <row r="365">
      <c r="A365">
        <f>HYPERLINK("https://stackoverflow.com/q/58802554", "58802554")</f>
        <v/>
      </c>
      <c r="B365" t="n">
        <v>0.4318658280922431</v>
      </c>
    </row>
    <row r="366">
      <c r="A366">
        <f>HYPERLINK("https://stackoverflow.com/q/58812003", "58812003")</f>
        <v/>
      </c>
      <c r="B366" t="n">
        <v>0.3585337915234822</v>
      </c>
    </row>
    <row r="367">
      <c r="A367">
        <f>HYPERLINK("https://stackoverflow.com/q/58821575", "58821575")</f>
        <v/>
      </c>
      <c r="B367" t="n">
        <v>0.6342899190581309</v>
      </c>
    </row>
    <row r="368">
      <c r="A368">
        <f>HYPERLINK("https://stackoverflow.com/q/58832168", "58832168")</f>
        <v/>
      </c>
      <c r="B368" t="n">
        <v>0.258998435054773</v>
      </c>
    </row>
    <row r="369">
      <c r="A369">
        <f>HYPERLINK("https://stackoverflow.com/q/58887435", "58887435")</f>
        <v/>
      </c>
      <c r="B369" t="n">
        <v>0.3815192743764174</v>
      </c>
    </row>
    <row r="370">
      <c r="A370">
        <f>HYPERLINK("https://stackoverflow.com/q/58913715", "58913715")</f>
        <v/>
      </c>
      <c r="B370" t="n">
        <v>0.273402280562185</v>
      </c>
    </row>
    <row r="371">
      <c r="A371">
        <f>HYPERLINK("https://stackoverflow.com/q/58949589", "58949589")</f>
        <v/>
      </c>
      <c r="B371" t="n">
        <v>0.3645047762694821</v>
      </c>
    </row>
    <row r="372">
      <c r="A372">
        <f>HYPERLINK("https://stackoverflow.com/q/59027006", "59027006")</f>
        <v/>
      </c>
      <c r="B372" t="n">
        <v>0.3795674869500373</v>
      </c>
    </row>
    <row r="373">
      <c r="A373">
        <f>HYPERLINK("https://stackoverflow.com/q/59061893", "59061893")</f>
        <v/>
      </c>
      <c r="B373" t="n">
        <v>0.5865735032196191</v>
      </c>
    </row>
    <row r="374">
      <c r="A374">
        <f>HYPERLINK("https://stackoverflow.com/q/59074292", "59074292")</f>
        <v/>
      </c>
      <c r="B374" t="n">
        <v>0.5729945191828599</v>
      </c>
    </row>
    <row r="375">
      <c r="A375">
        <f>HYPERLINK("https://stackoverflow.com/q/59103273", "59103273")</f>
        <v/>
      </c>
      <c r="B375" t="n">
        <v>0.3972146533454436</v>
      </c>
    </row>
    <row r="376">
      <c r="A376">
        <f>HYPERLINK("https://stackoverflow.com/q/59146323", "59146323")</f>
        <v/>
      </c>
      <c r="B376" t="n">
        <v>0.2408182240818224</v>
      </c>
    </row>
    <row r="377">
      <c r="A377">
        <f>HYPERLINK("https://stackoverflow.com/q/59211352", "59211352")</f>
        <v/>
      </c>
      <c r="B377" t="n">
        <v>0.3031640912435614</v>
      </c>
    </row>
    <row r="378">
      <c r="A378">
        <f>HYPERLINK("https://stackoverflow.com/q/59212588", "59212588")</f>
        <v/>
      </c>
      <c r="B378" t="n">
        <v>0.2785319255907491</v>
      </c>
    </row>
    <row r="379">
      <c r="A379">
        <f>HYPERLINK("https://stackoverflow.com/q/59223342", "59223342")</f>
        <v/>
      </c>
      <c r="B379" t="n">
        <v>0.4570325612621686</v>
      </c>
    </row>
    <row r="380">
      <c r="A380">
        <f>HYPERLINK("https://stackoverflow.com/q/59322480", "59322480")</f>
        <v/>
      </c>
      <c r="B380" t="n">
        <v>0.4148653773227152</v>
      </c>
    </row>
    <row r="381">
      <c r="A381">
        <f>HYPERLINK("https://stackoverflow.com/q/59345059", "59345059")</f>
        <v/>
      </c>
      <c r="B381" t="n">
        <v>0.3019824804057169</v>
      </c>
    </row>
    <row r="382">
      <c r="A382">
        <f>HYPERLINK("https://stackoverflow.com/q/59351603", "59351603")</f>
        <v/>
      </c>
      <c r="B382" t="n">
        <v>0.442020202020202</v>
      </c>
    </row>
    <row r="383">
      <c r="A383">
        <f>HYPERLINK("https://stackoverflow.com/q/59368495", "59368495")</f>
        <v/>
      </c>
      <c r="B383" t="n">
        <v>0.4289919058130979</v>
      </c>
    </row>
    <row r="384">
      <c r="A384">
        <f>HYPERLINK("https://stackoverflow.com/q/59379754", "59379754")</f>
        <v/>
      </c>
      <c r="B384" t="n">
        <v>0.6406969099276792</v>
      </c>
    </row>
    <row r="385">
      <c r="A385">
        <f>HYPERLINK("https://stackoverflow.com/q/59389533", "59389533")</f>
        <v/>
      </c>
      <c r="B385" t="n">
        <v>0.5205070842654735</v>
      </c>
    </row>
    <row r="386">
      <c r="A386">
        <f>HYPERLINK("https://stackoverflow.com/q/59395726", "59395726")</f>
        <v/>
      </c>
      <c r="B386" t="n">
        <v>0.2965656565656565</v>
      </c>
    </row>
    <row r="387">
      <c r="A387">
        <f>HYPERLINK("https://stackoverflow.com/q/59402662", "59402662")</f>
        <v/>
      </c>
      <c r="B387" t="n">
        <v>0.3059751594494797</v>
      </c>
    </row>
    <row r="388">
      <c r="A388">
        <f>HYPERLINK("https://stackoverflow.com/q/59420530", "59420530")</f>
        <v/>
      </c>
      <c r="B388" t="n">
        <v>0.2520507084265473</v>
      </c>
    </row>
    <row r="389">
      <c r="A389">
        <f>HYPERLINK("https://stackoverflow.com/q/59438778", "59438778")</f>
        <v/>
      </c>
      <c r="B389" t="n">
        <v>0.3738662131519274</v>
      </c>
    </row>
    <row r="390">
      <c r="A390">
        <f>HYPERLINK("https://stackoverflow.com/q/59530814", "59530814")</f>
        <v/>
      </c>
      <c r="B390" t="n">
        <v>0.7220326128175959</v>
      </c>
    </row>
    <row r="391">
      <c r="A391">
        <f>HYPERLINK("https://stackoverflow.com/q/59551703", "59551703")</f>
        <v/>
      </c>
      <c r="B391" t="n">
        <v>0.5627240143369174</v>
      </c>
    </row>
    <row r="392">
      <c r="A392">
        <f>HYPERLINK("https://stackoverflow.com/q/59592466", "59592466")</f>
        <v/>
      </c>
      <c r="B392" t="n">
        <v>0.4425717852684145</v>
      </c>
    </row>
    <row r="393">
      <c r="A393">
        <f>HYPERLINK("https://stackoverflow.com/q/59624024", "59624024")</f>
        <v/>
      </c>
      <c r="B393" t="n">
        <v>0.4426179604261797</v>
      </c>
    </row>
    <row r="394">
      <c r="A394">
        <f>HYPERLINK("https://stackoverflow.com/q/59625496", "59625496")</f>
        <v/>
      </c>
      <c r="B394" t="n">
        <v>0.5597597597597597</v>
      </c>
    </row>
    <row r="395">
      <c r="A395">
        <f>HYPERLINK("https://stackoverflow.com/q/59655025", "59655025")</f>
        <v/>
      </c>
      <c r="B395" t="n">
        <v>0.5264336917562723</v>
      </c>
    </row>
    <row r="396">
      <c r="A396">
        <f>HYPERLINK("https://stackoverflow.com/q/59658068", "59658068")</f>
        <v/>
      </c>
      <c r="B396" t="n">
        <v>0.2694587875310768</v>
      </c>
    </row>
    <row r="397">
      <c r="A397">
        <f>HYPERLINK("https://stackoverflow.com/q/59662845", "59662845")</f>
        <v/>
      </c>
      <c r="B397" t="n">
        <v>0.6611111111111111</v>
      </c>
    </row>
    <row r="398">
      <c r="A398">
        <f>HYPERLINK("https://stackoverflow.com/q/59687114", "59687114")</f>
        <v/>
      </c>
      <c r="B398" t="n">
        <v>0.2347474747474748</v>
      </c>
    </row>
    <row r="399">
      <c r="A399">
        <f>HYPERLINK("https://stackoverflow.com/q/59730158", "59730158")</f>
        <v/>
      </c>
      <c r="B399" t="n">
        <v>0.29953216374269</v>
      </c>
    </row>
    <row r="400">
      <c r="A400">
        <f>HYPERLINK("https://stackoverflow.com/q/59861969", "59861969")</f>
        <v/>
      </c>
      <c r="B400" t="n">
        <v>0.6071946620249492</v>
      </c>
    </row>
    <row r="401">
      <c r="A401">
        <f>HYPERLINK("https://stackoverflow.com/q/59869329", "59869329")</f>
        <v/>
      </c>
      <c r="B401" t="n">
        <v>0.4703925482368597</v>
      </c>
    </row>
    <row r="402">
      <c r="A402">
        <f>HYPERLINK("https://stackoverflow.com/q/59880781", "59880781")</f>
        <v/>
      </c>
      <c r="B402" t="n">
        <v>0.7704214559386972</v>
      </c>
    </row>
    <row r="403">
      <c r="A403">
        <f>HYPERLINK("https://stackoverflow.com/q/59902654", "59902654")</f>
        <v/>
      </c>
      <c r="B403" t="n">
        <v>0.5047762694821517</v>
      </c>
    </row>
    <row r="404">
      <c r="A404">
        <f>HYPERLINK("https://stackoverflow.com/q/59986306", "59986306")</f>
        <v/>
      </c>
      <c r="B404" t="n">
        <v>0.3343058594699732</v>
      </c>
    </row>
    <row r="405">
      <c r="A405">
        <f>HYPERLINK("https://stackoverflow.com/q/60084638", "60084638")</f>
        <v/>
      </c>
      <c r="B405" t="n">
        <v>0.7003227293683726</v>
      </c>
    </row>
    <row r="406">
      <c r="A406">
        <f>HYPERLINK("https://stackoverflow.com/q/60088723", "60088723")</f>
        <v/>
      </c>
      <c r="B406" t="n">
        <v>0.3383838383838384</v>
      </c>
    </row>
    <row r="407">
      <c r="A407">
        <f>HYPERLINK("https://stackoverflow.com/q/60097780", "60097780")</f>
        <v/>
      </c>
      <c r="B407" t="n">
        <v>0.5656565656565655</v>
      </c>
    </row>
    <row r="408">
      <c r="A408">
        <f>HYPERLINK("https://stackoverflow.com/q/60200773", "60200773")</f>
        <v/>
      </c>
      <c r="B408" t="n">
        <v>0.4461626575028636</v>
      </c>
    </row>
    <row r="409">
      <c r="A409">
        <f>HYPERLINK("https://stackoverflow.com/q/60201239", "60201239")</f>
        <v/>
      </c>
      <c r="B409" t="n">
        <v>0.3107668770319373</v>
      </c>
    </row>
    <row r="410">
      <c r="A410">
        <f>HYPERLINK("https://stackoverflow.com/q/60218411", "60218411")</f>
        <v/>
      </c>
      <c r="B410" t="n">
        <v>0.3017725897103329</v>
      </c>
    </row>
    <row r="411">
      <c r="A411">
        <f>HYPERLINK("https://stackoverflow.com/q/60221840", "60221840")</f>
        <v/>
      </c>
      <c r="B411" t="n">
        <v>0.4565058479532164</v>
      </c>
    </row>
    <row r="412">
      <c r="A412">
        <f>HYPERLINK("https://stackoverflow.com/q/60333431", "60333431")</f>
        <v/>
      </c>
      <c r="B412" t="n">
        <v>0.660950339406931</v>
      </c>
    </row>
    <row r="413">
      <c r="A413">
        <f>HYPERLINK("https://stackoverflow.com/q/60334874", "60334874")</f>
        <v/>
      </c>
      <c r="B413" t="n">
        <v>0.377540951253207</v>
      </c>
    </row>
    <row r="414">
      <c r="A414">
        <f>HYPERLINK("https://stackoverflow.com/q/60376741", "60376741")</f>
        <v/>
      </c>
      <c r="B414" t="n">
        <v>0.3122945430637737</v>
      </c>
    </row>
    <row r="415">
      <c r="A415">
        <f>HYPERLINK("https://stackoverflow.com/q/60455349", "60455349")</f>
        <v/>
      </c>
      <c r="B415" t="n">
        <v>0.4819317798041203</v>
      </c>
    </row>
    <row r="416">
      <c r="A416">
        <f>HYPERLINK("https://stackoverflow.com/q/60589214", "60589214")</f>
        <v/>
      </c>
      <c r="B416" t="n">
        <v>0.2200496585971447</v>
      </c>
    </row>
    <row r="417">
      <c r="A417">
        <f>HYPERLINK("https://stackoverflow.com/q/60595868", "60595868")</f>
        <v/>
      </c>
      <c r="B417" t="n">
        <v>0.3675766283524904</v>
      </c>
    </row>
    <row r="418">
      <c r="A418">
        <f>HYPERLINK("https://stackoverflow.com/q/60669625", "60669625")</f>
        <v/>
      </c>
      <c r="B418" t="n">
        <v>0.6897627965043694</v>
      </c>
    </row>
    <row r="419">
      <c r="A419">
        <f>HYPERLINK("https://stackoverflow.com/q/60750126", "60750126")</f>
        <v/>
      </c>
      <c r="B419" t="n">
        <v>0.6505301982480405</v>
      </c>
    </row>
    <row r="420">
      <c r="A420">
        <f>HYPERLINK("https://stackoverflow.com/q/60786550", "60786550")</f>
        <v/>
      </c>
      <c r="B420" t="n">
        <v>0.4197927831368345</v>
      </c>
    </row>
    <row r="421">
      <c r="A421">
        <f>HYPERLINK("https://stackoverflow.com/q/60801953", "60801953")</f>
        <v/>
      </c>
      <c r="B421" t="n">
        <v>0.4422424075603266</v>
      </c>
    </row>
    <row r="422">
      <c r="A422">
        <f>HYPERLINK("https://stackoverflow.com/q/60859441", "60859441")</f>
        <v/>
      </c>
      <c r="B422" t="n">
        <v>0.2980269989615784</v>
      </c>
    </row>
    <row r="423">
      <c r="A423">
        <f>HYPERLINK("https://stackoverflow.com/q/60881924", "60881924")</f>
        <v/>
      </c>
      <c r="B423" t="n">
        <v>0.3759137426900585</v>
      </c>
    </row>
    <row r="424">
      <c r="A424">
        <f>HYPERLINK("https://stackoverflow.com/q/60939663", "60939663")</f>
        <v/>
      </c>
      <c r="B424" t="n">
        <v>0.3735545500251382</v>
      </c>
    </row>
    <row r="425">
      <c r="A425">
        <f>HYPERLINK("https://stackoverflow.com/q/61019105", "61019105")</f>
        <v/>
      </c>
      <c r="B425" t="n">
        <v>0.5041124570061313</v>
      </c>
    </row>
    <row r="426">
      <c r="A426">
        <f>HYPERLINK("https://stackoverflow.com/q/61065007", "61065007")</f>
        <v/>
      </c>
      <c r="B426" t="n">
        <v>0.364223144306132</v>
      </c>
    </row>
    <row r="427">
      <c r="A427">
        <f>HYPERLINK("https://stackoverflow.com/q/61093844", "61093844")</f>
        <v/>
      </c>
      <c r="B427" t="n">
        <v>0.533791523482245</v>
      </c>
    </row>
    <row r="428">
      <c r="A428">
        <f>HYPERLINK("https://stackoverflow.com/q/61207759", "61207759")</f>
        <v/>
      </c>
      <c r="B428" t="n">
        <v>0.209049255441008</v>
      </c>
    </row>
    <row r="429">
      <c r="A429">
        <f>HYPERLINK("https://stackoverflow.com/q/61327724", "61327724")</f>
        <v/>
      </c>
      <c r="B429" t="n">
        <v>0.3842818428184281</v>
      </c>
    </row>
    <row r="430">
      <c r="A430">
        <f>HYPERLINK("https://stackoverflow.com/q/61379667", "61379667")</f>
        <v/>
      </c>
      <c r="B430" t="n">
        <v>0.3153364632237872</v>
      </c>
    </row>
    <row r="431">
      <c r="A431">
        <f>HYPERLINK("https://stackoverflow.com/q/61452616", "61452616")</f>
        <v/>
      </c>
      <c r="B431" t="n">
        <v>0.3646322378716744</v>
      </c>
    </row>
    <row r="432">
      <c r="A432">
        <f>HYPERLINK("https://stackoverflow.com/q/61473114", "61473114")</f>
        <v/>
      </c>
      <c r="B432" t="n">
        <v>0.3601383484651966</v>
      </c>
    </row>
    <row r="433">
      <c r="A433">
        <f>HYPERLINK("https://stackoverflow.com/q/61509495", "61509495")</f>
        <v/>
      </c>
      <c r="B433" t="n">
        <v>0.2722177018352771</v>
      </c>
    </row>
    <row r="434">
      <c r="A434">
        <f>HYPERLINK("https://stackoverflow.com/q/61519093", "61519093")</f>
        <v/>
      </c>
      <c r="B434" t="n">
        <v>0.428517254455821</v>
      </c>
    </row>
    <row r="435">
      <c r="A435">
        <f>HYPERLINK("https://stackoverflow.com/q/61526443", "61526443")</f>
        <v/>
      </c>
      <c r="B435" t="n">
        <v>0.3834991708126037</v>
      </c>
    </row>
    <row r="436">
      <c r="A436">
        <f>HYPERLINK("https://stackoverflow.com/q/61552568", "61552568")</f>
        <v/>
      </c>
      <c r="B436" t="n">
        <v>0.3154589371980676</v>
      </c>
    </row>
    <row r="437">
      <c r="A437">
        <f>HYPERLINK("https://stackoverflow.com/q/61579511", "61579511")</f>
        <v/>
      </c>
      <c r="B437" t="n">
        <v>0.265158108500145</v>
      </c>
    </row>
    <row r="438">
      <c r="A438">
        <f>HYPERLINK("https://stackoverflow.com/q/61583655", "61583655")</f>
        <v/>
      </c>
      <c r="B438" t="n">
        <v>0.2597597597597598</v>
      </c>
    </row>
    <row r="439">
      <c r="A439">
        <f>HYPERLINK("https://stackoverflow.com/q/61611950", "61611950")</f>
        <v/>
      </c>
      <c r="B439" t="n">
        <v>0.5083713850837139</v>
      </c>
    </row>
    <row r="440">
      <c r="A440">
        <f>HYPERLINK("https://stackoverflow.com/q/61632938", "61632938")</f>
        <v/>
      </c>
      <c r="B440" t="n">
        <v>0.3460980562808239</v>
      </c>
    </row>
    <row r="441">
      <c r="A441">
        <f>HYPERLINK("https://stackoverflow.com/q/61671196", "61671196")</f>
        <v/>
      </c>
      <c r="B441" t="n">
        <v>0.2604323780794369</v>
      </c>
    </row>
    <row r="442">
      <c r="A442">
        <f>HYPERLINK("https://stackoverflow.com/q/61674856", "61674856")</f>
        <v/>
      </c>
      <c r="B442" t="n">
        <v>0.4430350011745361</v>
      </c>
    </row>
    <row r="443">
      <c r="A443">
        <f>HYPERLINK("https://stackoverflow.com/q/61729358", "61729358")</f>
        <v/>
      </c>
      <c r="B443" t="n">
        <v>0.2289305718379575</v>
      </c>
    </row>
    <row r="444">
      <c r="A444">
        <f>HYPERLINK("https://stackoverflow.com/q/61734680", "61734680")</f>
        <v/>
      </c>
      <c r="B444" t="n">
        <v>0.6186299081035923</v>
      </c>
    </row>
    <row r="445">
      <c r="A445">
        <f>HYPERLINK("https://stackoverflow.com/q/61749474", "61749474")</f>
        <v/>
      </c>
      <c r="B445" t="n">
        <v>0.391033891033891</v>
      </c>
    </row>
    <row r="446">
      <c r="A446">
        <f>HYPERLINK("https://stackoverflow.com/q/61778472", "61778472")</f>
        <v/>
      </c>
      <c r="B446" t="n">
        <v>0.4537507050197405</v>
      </c>
    </row>
    <row r="447">
      <c r="A447">
        <f>HYPERLINK("https://stackoverflow.com/q/61798937", "61798937")</f>
        <v/>
      </c>
      <c r="B447" t="n">
        <v>0.351736111111111</v>
      </c>
    </row>
    <row r="448">
      <c r="A448">
        <f>HYPERLINK("https://stackoverflow.com/q/61838119", "61838119")</f>
        <v/>
      </c>
      <c r="B448" t="n">
        <v>0.8588059979510104</v>
      </c>
    </row>
    <row r="449">
      <c r="A449">
        <f>HYPERLINK("https://stackoverflow.com/q/61842832", "61842832")</f>
        <v/>
      </c>
      <c r="B449" t="n">
        <v>0.560405077734988</v>
      </c>
    </row>
    <row r="450">
      <c r="A450">
        <f>HYPERLINK("https://stackoverflow.com/q/61865302", "61865302")</f>
        <v/>
      </c>
      <c r="B450" t="n">
        <v>0.7037835249042146</v>
      </c>
    </row>
    <row r="451">
      <c r="A451">
        <f>HYPERLINK("https://stackoverflow.com/q/61919301", "61919301")</f>
        <v/>
      </c>
      <c r="B451" t="n">
        <v>0.3435054773082941</v>
      </c>
    </row>
    <row r="452">
      <c r="A452">
        <f>HYPERLINK("https://stackoverflow.com/q/61939435", "61939435")</f>
        <v/>
      </c>
      <c r="B452" t="n">
        <v>0.4678473539953616</v>
      </c>
    </row>
    <row r="453">
      <c r="A453">
        <f>HYPERLINK("https://stackoverflow.com/q/61950117", "61950117")</f>
        <v/>
      </c>
      <c r="B453" t="n">
        <v>0.4008838383838384</v>
      </c>
    </row>
    <row r="454">
      <c r="A454">
        <f>HYPERLINK("https://stackoverflow.com/q/62014768", "62014768")</f>
        <v/>
      </c>
      <c r="B454" t="n">
        <v>0.6901927437641725</v>
      </c>
    </row>
    <row r="455">
      <c r="A455">
        <f>HYPERLINK("https://stackoverflow.com/q/62020899", "62020899")</f>
        <v/>
      </c>
      <c r="B455" t="n">
        <v>0.1763285024154589</v>
      </c>
    </row>
    <row r="456">
      <c r="A456">
        <f>HYPERLINK("https://stackoverflow.com/q/62074209", "62074209")</f>
        <v/>
      </c>
      <c r="B456" t="n">
        <v>0.3626448534423995</v>
      </c>
    </row>
    <row r="457">
      <c r="A457">
        <f>HYPERLINK("https://stackoverflow.com/q/62078096", "62078096")</f>
        <v/>
      </c>
      <c r="B457" t="n">
        <v>0.4513172966781214</v>
      </c>
    </row>
    <row r="458">
      <c r="A458">
        <f>HYPERLINK("https://stackoverflow.com/q/62100452", "62100452")</f>
        <v/>
      </c>
      <c r="B458" t="n">
        <v>0.4687382297551789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