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0.3812974465148378</v>
      </c>
    </row>
    <row r="3">
      <c r="A3">
        <f>HYPERLINK("https://stackoverflow.com/q/8040701", "8040701")</f>
        <v/>
      </c>
      <c r="B3" t="n">
        <v>0.2480059358189576</v>
      </c>
    </row>
    <row r="4">
      <c r="A4">
        <f>HYPERLINK("https://stackoverflow.com/q/8067099", "8067099")</f>
        <v/>
      </c>
      <c r="B4" t="n">
        <v>0.4555291633676432</v>
      </c>
    </row>
    <row r="5">
      <c r="A5">
        <f>HYPERLINK("https://stackoverflow.com/q/8657698", "8657698")</f>
        <v/>
      </c>
      <c r="B5" t="n">
        <v>0.2743764172335601</v>
      </c>
    </row>
    <row r="6">
      <c r="A6">
        <f>HYPERLINK("https://stackoverflow.com/q/11248169", "11248169")</f>
        <v/>
      </c>
      <c r="B6" t="n">
        <v>0.2500424088210347</v>
      </c>
    </row>
    <row r="7">
      <c r="A7">
        <f>HYPERLINK("https://stackoverflow.com/q/12270740", "12270740")</f>
        <v/>
      </c>
      <c r="B7" t="n">
        <v>0.4705360312389067</v>
      </c>
    </row>
    <row r="8">
      <c r="A8">
        <f>HYPERLINK("https://stackoverflow.com/q/13767870", "13767870")</f>
        <v/>
      </c>
      <c r="B8" t="n">
        <v>0.4183935267416617</v>
      </c>
    </row>
    <row r="9">
      <c r="A9">
        <f>HYPERLINK("https://stackoverflow.com/q/13991036", "13991036")</f>
        <v/>
      </c>
      <c r="B9" t="n">
        <v>0.2841880341880343</v>
      </c>
    </row>
    <row r="10">
      <c r="A10">
        <f>HYPERLINK("https://stackoverflow.com/q/17758355", "17758355")</f>
        <v/>
      </c>
      <c r="B10" t="n">
        <v>0.4122100122100122</v>
      </c>
    </row>
    <row r="11">
      <c r="A11">
        <f>HYPERLINK("https://stackoverflow.com/q/17934697", "17934697")</f>
        <v/>
      </c>
      <c r="B11" t="n">
        <v>0.3911111111111111</v>
      </c>
    </row>
    <row r="12">
      <c r="A12">
        <f>HYPERLINK("https://stackoverflow.com/q/17958629", "17958629")</f>
        <v/>
      </c>
      <c r="B12" t="n">
        <v>0.522353714661407</v>
      </c>
    </row>
    <row r="13">
      <c r="A13">
        <f>HYPERLINK("https://stackoverflow.com/q/18102800", "18102800")</f>
        <v/>
      </c>
      <c r="B13" t="n">
        <v>0.3812724014336916</v>
      </c>
    </row>
    <row r="14">
      <c r="A14">
        <f>HYPERLINK("https://stackoverflow.com/q/18933749", "18933749")</f>
        <v/>
      </c>
      <c r="B14" t="n">
        <v>0.4460167714884696</v>
      </c>
    </row>
    <row r="15">
      <c r="A15">
        <f>HYPERLINK("https://stackoverflow.com/q/19438872", "19438872")</f>
        <v/>
      </c>
      <c r="B15" t="n">
        <v>0.5586917562724013</v>
      </c>
    </row>
    <row r="16">
      <c r="A16">
        <f>HYPERLINK("https://stackoverflow.com/q/19802076", "19802076")</f>
        <v/>
      </c>
      <c r="B16" t="n">
        <v>0.6466140696909928</v>
      </c>
    </row>
    <row r="17">
      <c r="A17">
        <f>HYPERLINK("https://stackoverflow.com/q/20437820", "20437820")</f>
        <v/>
      </c>
      <c r="B17" t="n">
        <v>0.6732732732732731</v>
      </c>
    </row>
    <row r="18">
      <c r="A18">
        <f>HYPERLINK("https://stackoverflow.com/q/21122367", "21122367")</f>
        <v/>
      </c>
      <c r="B18" t="n">
        <v>0.4216913158892681</v>
      </c>
    </row>
    <row r="19">
      <c r="A19">
        <f>HYPERLINK("https://stackoverflow.com/q/22562925", "22562925")</f>
        <v/>
      </c>
      <c r="B19" t="n">
        <v>0.2801251956181533</v>
      </c>
    </row>
    <row r="20">
      <c r="A20">
        <f>HYPERLINK("https://stackoverflow.com/q/22563944", "22563944")</f>
        <v/>
      </c>
      <c r="B20" t="n">
        <v>0.3330498866213151</v>
      </c>
    </row>
    <row r="21">
      <c r="A21">
        <f>HYPERLINK("https://stackoverflow.com/q/22887879", "22887879")</f>
        <v/>
      </c>
      <c r="B21" t="n">
        <v>0.2084982845077857</v>
      </c>
    </row>
    <row r="22">
      <c r="A22">
        <f>HYPERLINK("https://stackoverflow.com/q/23786385", "23786385")</f>
        <v/>
      </c>
      <c r="B22" t="n">
        <v>0.3295411452408039</v>
      </c>
    </row>
    <row r="23">
      <c r="A23">
        <f>HYPERLINK("https://stackoverflow.com/q/23813639", "23813639")</f>
        <v/>
      </c>
      <c r="B23" t="n">
        <v>0.2207001522070015</v>
      </c>
    </row>
    <row r="24">
      <c r="A24">
        <f>HYPERLINK("https://stackoverflow.com/q/23984516", "23984516")</f>
        <v/>
      </c>
      <c r="B24" t="n">
        <v>0.3301780482307866</v>
      </c>
    </row>
    <row r="25">
      <c r="A25">
        <f>HYPERLINK("https://stackoverflow.com/q/24764540", "24764540")</f>
        <v/>
      </c>
      <c r="B25" t="n">
        <v>0.3579939041285676</v>
      </c>
    </row>
    <row r="26">
      <c r="A26">
        <f>HYPERLINK("https://stackoverflow.com/q/25262060", "25262060")</f>
        <v/>
      </c>
      <c r="B26" t="n">
        <v>0.2488356620093147</v>
      </c>
    </row>
    <row r="27">
      <c r="A27">
        <f>HYPERLINK("https://stackoverflow.com/q/25615751", "25615751")</f>
        <v/>
      </c>
      <c r="B27" t="n">
        <v>0.322845804988662</v>
      </c>
    </row>
    <row r="28">
      <c r="A28">
        <f>HYPERLINK("https://stackoverflow.com/q/25801442", "25801442")</f>
        <v/>
      </c>
      <c r="B28" t="n">
        <v>0.4422369389256806</v>
      </c>
    </row>
    <row r="29">
      <c r="A29">
        <f>HYPERLINK("https://stackoverflow.com/q/25971699", "25971699")</f>
        <v/>
      </c>
      <c r="B29" t="n">
        <v>0.3802020202020202</v>
      </c>
    </row>
    <row r="30">
      <c r="A30">
        <f>HYPERLINK("https://stackoverflow.com/q/29060765", "29060765")</f>
        <v/>
      </c>
      <c r="B30" t="n">
        <v>0.399770904925544</v>
      </c>
    </row>
    <row r="31">
      <c r="A31">
        <f>HYPERLINK("https://stackoverflow.com/q/29386945", "29386945")</f>
        <v/>
      </c>
      <c r="B31" t="n">
        <v>0.2396825396825397</v>
      </c>
    </row>
    <row r="32">
      <c r="A32">
        <f>HYPERLINK("https://stackoverflow.com/q/30874436", "30874436")</f>
        <v/>
      </c>
      <c r="B32" t="n">
        <v>0.5786879029199848</v>
      </c>
    </row>
    <row r="33">
      <c r="A33">
        <f>HYPERLINK("https://stackoverflow.com/q/31139620", "31139620")</f>
        <v/>
      </c>
      <c r="B33" t="n">
        <v>0.4328502415458936</v>
      </c>
    </row>
    <row r="34">
      <c r="A34">
        <f>HYPERLINK("https://stackoverflow.com/q/31190469", "31190469")</f>
        <v/>
      </c>
      <c r="B34" t="n">
        <v>0.3241545893719807</v>
      </c>
    </row>
    <row r="35">
      <c r="A35">
        <f>HYPERLINK("https://stackoverflow.com/q/31593793", "31593793")</f>
        <v/>
      </c>
      <c r="B35" t="n">
        <v>0.6021290751829673</v>
      </c>
    </row>
    <row r="36">
      <c r="A36">
        <f>HYPERLINK("https://stackoverflow.com/q/32523590", "32523590")</f>
        <v/>
      </c>
      <c r="B36" t="n">
        <v>0.3589497278258085</v>
      </c>
    </row>
    <row r="37">
      <c r="A37">
        <f>HYPERLINK("https://stackoverflow.com/q/32662381", "32662381")</f>
        <v/>
      </c>
      <c r="B37" t="n">
        <v>0.3905673044645854</v>
      </c>
    </row>
    <row r="38">
      <c r="A38">
        <f>HYPERLINK("https://stackoverflow.com/q/32837080", "32837080")</f>
        <v/>
      </c>
      <c r="B38" t="n">
        <v>0.5366985784740355</v>
      </c>
    </row>
    <row r="39">
      <c r="A39">
        <f>HYPERLINK("https://stackoverflow.com/q/34179466", "34179466")</f>
        <v/>
      </c>
      <c r="B39" t="n">
        <v>0.5482368596141052</v>
      </c>
    </row>
    <row r="40">
      <c r="A40">
        <f>HYPERLINK("https://stackoverflow.com/q/34819005", "34819005")</f>
        <v/>
      </c>
      <c r="B40" t="n">
        <v>0.3979963570127504</v>
      </c>
    </row>
    <row r="41">
      <c r="A41">
        <f>HYPERLINK("https://stackoverflow.com/q/35250844", "35250844")</f>
        <v/>
      </c>
      <c r="B41" t="n">
        <v>0.5481820493262142</v>
      </c>
    </row>
    <row r="42">
      <c r="A42">
        <f>HYPERLINK("https://stackoverflow.com/q/35302025", "35302025")</f>
        <v/>
      </c>
      <c r="B42" t="n">
        <v>0.5420812603648426</v>
      </c>
    </row>
    <row r="43">
      <c r="A43">
        <f>HYPERLINK("https://stackoverflow.com/q/35578153", "35578153")</f>
        <v/>
      </c>
      <c r="B43" t="n">
        <v>0.6383077638307764</v>
      </c>
    </row>
    <row r="44">
      <c r="A44">
        <f>HYPERLINK("https://stackoverflow.com/q/35764295", "35764295")</f>
        <v/>
      </c>
      <c r="B44" t="n">
        <v>0.5138508371385084</v>
      </c>
    </row>
    <row r="45">
      <c r="A45">
        <f>HYPERLINK("https://stackoverflow.com/q/35837025", "35837025")</f>
        <v/>
      </c>
      <c r="B45" t="n">
        <v>0.4853347135955832</v>
      </c>
    </row>
    <row r="46">
      <c r="A46">
        <f>HYPERLINK("https://stackoverflow.com/q/36287339", "36287339")</f>
        <v/>
      </c>
      <c r="B46" t="n">
        <v>0.2848562848562849</v>
      </c>
    </row>
    <row r="47">
      <c r="A47">
        <f>HYPERLINK("https://stackoverflow.com/q/36643655", "36643655")</f>
        <v/>
      </c>
      <c r="B47" t="n">
        <v>0.4570570570570571</v>
      </c>
    </row>
    <row r="48">
      <c r="A48">
        <f>HYPERLINK("https://stackoverflow.com/q/36813793", "36813793")</f>
        <v/>
      </c>
      <c r="B48" t="n">
        <v>0.644252321485751</v>
      </c>
    </row>
    <row r="49">
      <c r="A49">
        <f>HYPERLINK("https://stackoverflow.com/q/37159918", "37159918")</f>
        <v/>
      </c>
      <c r="B49" t="n">
        <v>0.2649572649572651</v>
      </c>
    </row>
    <row r="50">
      <c r="A50">
        <f>HYPERLINK("https://stackoverflow.com/q/37945129", "37945129")</f>
        <v/>
      </c>
      <c r="B50" t="n">
        <v>0.3253968253968254</v>
      </c>
    </row>
    <row r="51">
      <c r="A51">
        <f>HYPERLINK("https://stackoverflow.com/q/38014078", "38014078")</f>
        <v/>
      </c>
      <c r="B51" t="n">
        <v>0.4767552828902522</v>
      </c>
    </row>
    <row r="52">
      <c r="A52">
        <f>HYPERLINK("https://stackoverflow.com/q/38168927", "38168927")</f>
        <v/>
      </c>
      <c r="B52" t="n">
        <v>0.4007038712921065</v>
      </c>
    </row>
    <row r="53">
      <c r="A53">
        <f>HYPERLINK("https://stackoverflow.com/q/38327633", "38327633")</f>
        <v/>
      </c>
      <c r="B53" t="n">
        <v>0.5141723356009071</v>
      </c>
    </row>
    <row r="54">
      <c r="A54">
        <f>HYPERLINK("https://stackoverflow.com/q/38968308", "38968308")</f>
        <v/>
      </c>
      <c r="B54" t="n">
        <v>0.4188034188034188</v>
      </c>
    </row>
    <row r="55">
      <c r="A55">
        <f>HYPERLINK("https://stackoverflow.com/q/39040345", "39040345")</f>
        <v/>
      </c>
      <c r="B55" t="n">
        <v>0.5521223470661673</v>
      </c>
    </row>
    <row r="56">
      <c r="A56">
        <f>HYPERLINK("https://stackoverflow.com/q/39566021", "39566021")</f>
        <v/>
      </c>
      <c r="B56" t="n">
        <v>0.2408182240818224</v>
      </c>
    </row>
    <row r="57">
      <c r="A57">
        <f>HYPERLINK("https://stackoverflow.com/q/39875139", "39875139")</f>
        <v/>
      </c>
      <c r="B57" t="n">
        <v>0.5964667596466759</v>
      </c>
    </row>
    <row r="58">
      <c r="A58">
        <f>HYPERLINK("https://stackoverflow.com/q/40375194", "40375194")</f>
        <v/>
      </c>
      <c r="B58" t="n">
        <v>0.4688134609805629</v>
      </c>
    </row>
    <row r="59">
      <c r="A59">
        <f>HYPERLINK("https://stackoverflow.com/q/40395921", "40395921")</f>
        <v/>
      </c>
      <c r="B59" t="n">
        <v>0.503968253968254</v>
      </c>
    </row>
    <row r="60">
      <c r="A60">
        <f>HYPERLINK("https://stackoverflow.com/q/40844174", "40844174")</f>
        <v/>
      </c>
      <c r="B60" t="n">
        <v>0.5364842454394694</v>
      </c>
    </row>
    <row r="61">
      <c r="A61">
        <f>HYPERLINK("https://stackoverflow.com/q/41201796", "41201796")</f>
        <v/>
      </c>
      <c r="B61" t="n">
        <v>0.2931559988916597</v>
      </c>
    </row>
    <row r="62">
      <c r="A62">
        <f>HYPERLINK("https://stackoverflow.com/q/41800137", "41800137")</f>
        <v/>
      </c>
      <c r="B62" t="n">
        <v>0.3719806763285025</v>
      </c>
    </row>
    <row r="63">
      <c r="A63">
        <f>HYPERLINK("https://stackoverflow.com/q/42024359", "42024359")</f>
        <v/>
      </c>
      <c r="B63" t="n">
        <v>0.5335079676926436</v>
      </c>
    </row>
    <row r="64">
      <c r="A64">
        <f>HYPERLINK("https://stackoverflow.com/q/42053998", "42053998")</f>
        <v/>
      </c>
      <c r="B64" t="n">
        <v>0.2705745984434509</v>
      </c>
    </row>
    <row r="65">
      <c r="A65">
        <f>HYPERLINK("https://stackoverflow.com/q/42169656", "42169656")</f>
        <v/>
      </c>
      <c r="B65" t="n">
        <v>0.6767513056005763</v>
      </c>
    </row>
    <row r="66">
      <c r="A66">
        <f>HYPERLINK("https://stackoverflow.com/q/42238738", "42238738")</f>
        <v/>
      </c>
      <c r="B66" t="n">
        <v>0.3388150959308456</v>
      </c>
    </row>
    <row r="67">
      <c r="A67">
        <f>HYPERLINK("https://stackoverflow.com/q/42642927", "42642927")</f>
        <v/>
      </c>
      <c r="B67" t="n">
        <v>0.3361914969632011</v>
      </c>
    </row>
    <row r="68">
      <c r="A68">
        <f>HYPERLINK("https://stackoverflow.com/q/42908516", "42908516")</f>
        <v/>
      </c>
      <c r="B68" t="n">
        <v>0.3562472978815391</v>
      </c>
    </row>
    <row r="69">
      <c r="A69">
        <f>HYPERLINK("https://stackoverflow.com/q/42959530", "42959530")</f>
        <v/>
      </c>
      <c r="B69" t="n">
        <v>0.5145009416195856</v>
      </c>
    </row>
    <row r="70">
      <c r="A70">
        <f>HYPERLINK("https://stackoverflow.com/q/43096166", "43096166")</f>
        <v/>
      </c>
      <c r="B70" t="n">
        <v>0.4678678678678679</v>
      </c>
    </row>
    <row r="71">
      <c r="A71">
        <f>HYPERLINK("https://stackoverflow.com/q/43261170", "43261170")</f>
        <v/>
      </c>
      <c r="B71" t="n">
        <v>0.2503016343095316</v>
      </c>
    </row>
    <row r="72">
      <c r="A72">
        <f>HYPERLINK("https://stackoverflow.com/q/43317136", "43317136")</f>
        <v/>
      </c>
      <c r="B72" t="n">
        <v>0.5728006985374372</v>
      </c>
    </row>
    <row r="73">
      <c r="A73">
        <f>HYPERLINK("https://stackoverflow.com/q/43655581", "43655581")</f>
        <v/>
      </c>
      <c r="B73" t="n">
        <v>0.6251956181533647</v>
      </c>
    </row>
    <row r="74">
      <c r="A74">
        <f>HYPERLINK("https://stackoverflow.com/q/43737787", "43737787")</f>
        <v/>
      </c>
      <c r="B74" t="n">
        <v>0.2982768865121805</v>
      </c>
    </row>
    <row r="75">
      <c r="A75">
        <f>HYPERLINK("https://stackoverflow.com/q/44131065", "44131065")</f>
        <v/>
      </c>
      <c r="B75" t="n">
        <v>0.3392990305741984</v>
      </c>
    </row>
    <row r="76">
      <c r="A76">
        <f>HYPERLINK("https://stackoverflow.com/q/44233707", "44233707")</f>
        <v/>
      </c>
      <c r="B76" t="n">
        <v>0.530922431865828</v>
      </c>
    </row>
    <row r="77">
      <c r="A77">
        <f>HYPERLINK("https://stackoverflow.com/q/44497664", "44497664")</f>
        <v/>
      </c>
      <c r="B77" t="n">
        <v>0.7374330852591722</v>
      </c>
    </row>
    <row r="78">
      <c r="A78">
        <f>HYPERLINK("https://stackoverflow.com/q/44560224", "44560224")</f>
        <v/>
      </c>
      <c r="B78" t="n">
        <v>0.3084986292533463</v>
      </c>
    </row>
    <row r="79">
      <c r="A79">
        <f>HYPERLINK("https://stackoverflow.com/q/44694808", "44694808")</f>
        <v/>
      </c>
      <c r="B79" t="n">
        <v>0.7018447018447018</v>
      </c>
    </row>
    <row r="80">
      <c r="A80">
        <f>HYPERLINK("https://stackoverflow.com/q/44727285", "44727285")</f>
        <v/>
      </c>
      <c r="B80" t="n">
        <v>0.3406193078324226</v>
      </c>
    </row>
    <row r="81">
      <c r="A81">
        <f>HYPERLINK("https://stackoverflow.com/q/44733222", "44733222")</f>
        <v/>
      </c>
      <c r="B81" t="n">
        <v>0.3826515810850015</v>
      </c>
    </row>
    <row r="82">
      <c r="A82">
        <f>HYPERLINK("https://stackoverflow.com/q/44794852", "44794852")</f>
        <v/>
      </c>
      <c r="B82" t="n">
        <v>0.3688430698739977</v>
      </c>
    </row>
    <row r="83">
      <c r="A83">
        <f>HYPERLINK("https://stackoverflow.com/q/45334821", "45334821")</f>
        <v/>
      </c>
      <c r="B83" t="n">
        <v>0.4673611111111111</v>
      </c>
    </row>
    <row r="84">
      <c r="A84">
        <f>HYPERLINK("https://stackoverflow.com/q/45834435", "45834435")</f>
        <v/>
      </c>
      <c r="B84" t="n">
        <v>0.5445582100872204</v>
      </c>
    </row>
    <row r="85">
      <c r="A85">
        <f>HYPERLINK("https://stackoverflow.com/q/45931378", "45931378")</f>
        <v/>
      </c>
      <c r="B85" t="n">
        <v>0.2798611111111111</v>
      </c>
    </row>
    <row r="86">
      <c r="A86">
        <f>HYPERLINK("https://stackoverflow.com/q/45967361", "45967361")</f>
        <v/>
      </c>
      <c r="B86" t="n">
        <v>0.4429792429792431</v>
      </c>
    </row>
    <row r="87">
      <c r="A87">
        <f>HYPERLINK("https://stackoverflow.com/q/46016491", "46016491")</f>
        <v/>
      </c>
      <c r="B87" t="n">
        <v>0.4580498866213152</v>
      </c>
    </row>
    <row r="88">
      <c r="A88">
        <f>HYPERLINK("https://stackoverflow.com/q/46067552", "46067552")</f>
        <v/>
      </c>
      <c r="B88" t="n">
        <v>0.4712397284744552</v>
      </c>
    </row>
    <row r="89">
      <c r="A89">
        <f>HYPERLINK("https://stackoverflow.com/q/46090082", "46090082")</f>
        <v/>
      </c>
      <c r="B89" t="n">
        <v>0.2266345768150822</v>
      </c>
    </row>
    <row r="90">
      <c r="A90">
        <f>HYPERLINK("https://stackoverflow.com/q/46733068", "46733068")</f>
        <v/>
      </c>
      <c r="B90" t="n">
        <v>0.5147474747474747</v>
      </c>
    </row>
    <row r="91">
      <c r="A91">
        <f>HYPERLINK("https://stackoverflow.com/q/46779664", "46779664")</f>
        <v/>
      </c>
      <c r="B91" t="n">
        <v>0.3302891933028919</v>
      </c>
    </row>
    <row r="92">
      <c r="A92">
        <f>HYPERLINK("https://stackoverflow.com/q/47104623", "47104623")</f>
        <v/>
      </c>
      <c r="B92" t="n">
        <v>0.5605493133583022</v>
      </c>
    </row>
    <row r="93">
      <c r="A93">
        <f>HYPERLINK("https://stackoverflow.com/q/47213805", "47213805")</f>
        <v/>
      </c>
      <c r="B93" t="n">
        <v>0.3611111111111111</v>
      </c>
    </row>
    <row r="94">
      <c r="A94">
        <f>HYPERLINK("https://stackoverflow.com/q/47258597", "47258597")</f>
        <v/>
      </c>
      <c r="B94" t="n">
        <v>0.320837554880108</v>
      </c>
    </row>
    <row r="95">
      <c r="A95">
        <f>HYPERLINK("https://stackoverflow.com/q/47258899", "47258899")</f>
        <v/>
      </c>
      <c r="B95" t="n">
        <v>0.6182539682539683</v>
      </c>
    </row>
    <row r="96">
      <c r="A96">
        <f>HYPERLINK("https://stackoverflow.com/q/47293778", "47293778")</f>
        <v/>
      </c>
      <c r="B96" t="n">
        <v>0.3880341880341881</v>
      </c>
    </row>
    <row r="97">
      <c r="A97">
        <f>HYPERLINK("https://stackoverflow.com/q/47732539", "47732539")</f>
        <v/>
      </c>
      <c r="B97" t="n">
        <v>0.5929546865301055</v>
      </c>
    </row>
    <row r="98">
      <c r="A98">
        <f>HYPERLINK("https://stackoverflow.com/q/47762700", "47762700")</f>
        <v/>
      </c>
      <c r="B98" t="n">
        <v>0.4236111111111111</v>
      </c>
    </row>
    <row r="99">
      <c r="A99">
        <f>HYPERLINK("https://stackoverflow.com/q/47801654", "47801654")</f>
        <v/>
      </c>
      <c r="B99" t="n">
        <v>0.2316590563165905</v>
      </c>
    </row>
    <row r="100">
      <c r="A100">
        <f>HYPERLINK("https://stackoverflow.com/q/48001643", "48001643")</f>
        <v/>
      </c>
      <c r="B100" t="n">
        <v>0.4281842818428185</v>
      </c>
    </row>
    <row r="101">
      <c r="A101">
        <f>HYPERLINK("https://stackoverflow.com/q/48091397", "48091397")</f>
        <v/>
      </c>
      <c r="B101" t="n">
        <v>0.4177148846960168</v>
      </c>
    </row>
    <row r="102">
      <c r="A102">
        <f>HYPERLINK("https://stackoverflow.com/q/48105880", "48105880")</f>
        <v/>
      </c>
      <c r="B102" t="n">
        <v>0.2933541017653167</v>
      </c>
    </row>
    <row r="103">
      <c r="A103">
        <f>HYPERLINK("https://stackoverflow.com/q/48168891", "48168891")</f>
        <v/>
      </c>
      <c r="B103" t="n">
        <v>0.4185041072200605</v>
      </c>
    </row>
    <row r="104">
      <c r="A104">
        <f>HYPERLINK("https://stackoverflow.com/q/48185677", "48185677")</f>
        <v/>
      </c>
      <c r="B104" t="n">
        <v>0.4539682539682539</v>
      </c>
    </row>
    <row r="105">
      <c r="A105">
        <f>HYPERLINK("https://stackoverflow.com/q/48439782", "48439782")</f>
        <v/>
      </c>
      <c r="B105" t="n">
        <v>0.5806763285024154</v>
      </c>
    </row>
    <row r="106">
      <c r="A106">
        <f>HYPERLINK("https://stackoverflow.com/q/48611208", "48611208")</f>
        <v/>
      </c>
      <c r="B106" t="n">
        <v>0.3740421455938698</v>
      </c>
    </row>
    <row r="107">
      <c r="A107">
        <f>HYPERLINK("https://stackoverflow.com/q/48775484", "48775484")</f>
        <v/>
      </c>
      <c r="B107" t="n">
        <v>0.3845056065239552</v>
      </c>
    </row>
    <row r="108">
      <c r="A108">
        <f>HYPERLINK("https://stackoverflow.com/q/48813443", "48813443")</f>
        <v/>
      </c>
      <c r="B108" t="n">
        <v>0.4285268414481898</v>
      </c>
    </row>
    <row r="109">
      <c r="A109">
        <f>HYPERLINK("https://stackoverflow.com/q/48897493", "48897493")</f>
        <v/>
      </c>
      <c r="B109" t="n">
        <v>0.3589371980676327</v>
      </c>
    </row>
    <row r="110">
      <c r="A110">
        <f>HYPERLINK("https://stackoverflow.com/q/49220818", "49220818")</f>
        <v/>
      </c>
      <c r="B110" t="n">
        <v>0.2452574525745257</v>
      </c>
    </row>
    <row r="111">
      <c r="A111">
        <f>HYPERLINK("https://stackoverflow.com/q/49229199", "49229199")</f>
        <v/>
      </c>
      <c r="B111" t="n">
        <v>0.4269005847953217</v>
      </c>
    </row>
    <row r="112">
      <c r="A112">
        <f>HYPERLINK("https://stackoverflow.com/q/49263074", "49263074")</f>
        <v/>
      </c>
      <c r="B112" t="n">
        <v>0.5814407814407815</v>
      </c>
    </row>
    <row r="113">
      <c r="A113">
        <f>HYPERLINK("https://stackoverflow.com/q/49326074", "49326074")</f>
        <v/>
      </c>
      <c r="B113" t="n">
        <v>0.3496048349604835</v>
      </c>
    </row>
    <row r="114">
      <c r="A114">
        <f>HYPERLINK("https://stackoverflow.com/q/49400625", "49400625")</f>
        <v/>
      </c>
      <c r="B114" t="n">
        <v>0.6396825396825395</v>
      </c>
    </row>
    <row r="115">
      <c r="A115">
        <f>HYPERLINK("https://stackoverflow.com/q/49493225", "49493225")</f>
        <v/>
      </c>
      <c r="B115" t="n">
        <v>0.3705253370525337</v>
      </c>
    </row>
    <row r="116">
      <c r="A116">
        <f>HYPERLINK("https://stackoverflow.com/q/49544447", "49544447")</f>
        <v/>
      </c>
      <c r="B116" t="n">
        <v>0.3898512685914261</v>
      </c>
    </row>
    <row r="117">
      <c r="A117">
        <f>HYPERLINK("https://stackoverflow.com/q/49553459", "49553459")</f>
        <v/>
      </c>
      <c r="B117" t="n">
        <v>0.4887448226184044</v>
      </c>
    </row>
    <row r="118">
      <c r="A118">
        <f>HYPERLINK("https://stackoverflow.com/q/49565318", "49565318")</f>
        <v/>
      </c>
      <c r="B118" t="n">
        <v>0.4098124098124098</v>
      </c>
    </row>
    <row r="119">
      <c r="A119">
        <f>HYPERLINK("https://stackoverflow.com/q/49644610", "49644610")</f>
        <v/>
      </c>
      <c r="B119" t="n">
        <v>0.417233560090703</v>
      </c>
    </row>
    <row r="120">
      <c r="A120">
        <f>HYPERLINK("https://stackoverflow.com/q/49838965", "49838965")</f>
        <v/>
      </c>
      <c r="B120" t="n">
        <v>0.460238293155999</v>
      </c>
    </row>
    <row r="121">
      <c r="A121">
        <f>HYPERLINK("https://stackoverflow.com/q/49848538", "49848538")</f>
        <v/>
      </c>
      <c r="B121" t="n">
        <v>0.4004369538077404</v>
      </c>
    </row>
    <row r="122">
      <c r="A122">
        <f>HYPERLINK("https://stackoverflow.com/q/49921038", "49921038")</f>
        <v/>
      </c>
      <c r="B122" t="n">
        <v>0.4332587621178225</v>
      </c>
    </row>
    <row r="123">
      <c r="A123">
        <f>HYPERLINK("https://stackoverflow.com/q/50116681", "50116681")</f>
        <v/>
      </c>
      <c r="B123" t="n">
        <v>0.6550135501355013</v>
      </c>
    </row>
    <row r="124">
      <c r="A124">
        <f>HYPERLINK("https://stackoverflow.com/q/50121723", "50121723")</f>
        <v/>
      </c>
      <c r="B124" t="n">
        <v>0.2862083873757025</v>
      </c>
    </row>
    <row r="125">
      <c r="A125">
        <f>HYPERLINK("https://stackoverflow.com/q/50168257", "50168257")</f>
        <v/>
      </c>
      <c r="B125" t="n">
        <v>0.4712397284744552</v>
      </c>
    </row>
    <row r="126">
      <c r="A126">
        <f>HYPERLINK("https://stackoverflow.com/q/50248950", "50248950")</f>
        <v/>
      </c>
      <c r="B126" t="n">
        <v>0.3283056812468577</v>
      </c>
    </row>
    <row r="127">
      <c r="A127">
        <f>HYPERLINK("https://stackoverflow.com/q/50299058", "50299058")</f>
        <v/>
      </c>
      <c r="B127" t="n">
        <v>0.4732606438213915</v>
      </c>
    </row>
    <row r="128">
      <c r="A128">
        <f>HYPERLINK("https://stackoverflow.com/q/50450644", "50450644")</f>
        <v/>
      </c>
      <c r="B128" t="n">
        <v>0.329156223893066</v>
      </c>
    </row>
    <row r="129">
      <c r="A129">
        <f>HYPERLINK("https://stackoverflow.com/q/50490209", "50490209")</f>
        <v/>
      </c>
      <c r="B129" t="n">
        <v>0.381079162229322</v>
      </c>
    </row>
    <row r="130">
      <c r="A130">
        <f>HYPERLINK("https://stackoverflow.com/q/50584594", "50584594")</f>
        <v/>
      </c>
      <c r="B130" t="n">
        <v>0.8525745257452576</v>
      </c>
    </row>
    <row r="131">
      <c r="A131">
        <f>HYPERLINK("https://stackoverflow.com/q/50636935", "50636935")</f>
        <v/>
      </c>
      <c r="B131" t="n">
        <v>0.6265750286368842</v>
      </c>
    </row>
    <row r="132">
      <c r="A132">
        <f>HYPERLINK("https://stackoverflow.com/q/50674560", "50674560")</f>
        <v/>
      </c>
      <c r="B132" t="n">
        <v>0.5053019824804057</v>
      </c>
    </row>
    <row r="133">
      <c r="A133">
        <f>HYPERLINK("https://stackoverflow.com/q/50757567", "50757567")</f>
        <v/>
      </c>
      <c r="B133" t="n">
        <v>0.6825396825396826</v>
      </c>
    </row>
    <row r="134">
      <c r="A134">
        <f>HYPERLINK("https://stackoverflow.com/q/50846243", "50846243")</f>
        <v/>
      </c>
      <c r="B134" t="n">
        <v>0.6357589984350548</v>
      </c>
    </row>
    <row r="135">
      <c r="A135">
        <f>HYPERLINK("https://stackoverflow.com/q/51050661", "51050661")</f>
        <v/>
      </c>
      <c r="B135" t="n">
        <v>0.4198359433258762</v>
      </c>
    </row>
    <row r="136">
      <c r="A136">
        <f>HYPERLINK("https://stackoverflow.com/q/51072576", "51072576")</f>
        <v/>
      </c>
      <c r="B136" t="n">
        <v>0.518917302228204</v>
      </c>
    </row>
    <row r="137">
      <c r="A137">
        <f>HYPERLINK("https://stackoverflow.com/q/51076243", "51076243")</f>
        <v/>
      </c>
      <c r="B137" t="n">
        <v>0.3568448995070155</v>
      </c>
    </row>
    <row r="138">
      <c r="A138">
        <f>HYPERLINK("https://stackoverflow.com/q/51092787", "51092787")</f>
        <v/>
      </c>
      <c r="B138" t="n">
        <v>0.490617752477335</v>
      </c>
    </row>
    <row r="139">
      <c r="A139">
        <f>HYPERLINK("https://stackoverflow.com/q/51150942", "51150942")</f>
        <v/>
      </c>
      <c r="B139" t="n">
        <v>0.3621571362157136</v>
      </c>
    </row>
    <row r="140">
      <c r="A140">
        <f>HYPERLINK("https://stackoverflow.com/q/51157469", "51157469")</f>
        <v/>
      </c>
      <c r="B140" t="n">
        <v>0.6033891033891033</v>
      </c>
    </row>
    <row r="141">
      <c r="A141">
        <f>HYPERLINK("https://stackoverflow.com/q/51162737", "51162737")</f>
        <v/>
      </c>
      <c r="B141" t="n">
        <v>0.507998270644185</v>
      </c>
    </row>
    <row r="142">
      <c r="A142">
        <f>HYPERLINK("https://stackoverflow.com/q/51178290", "51178290")</f>
        <v/>
      </c>
      <c r="B142" t="n">
        <v>0.3511111111111111</v>
      </c>
    </row>
    <row r="143">
      <c r="A143">
        <f>HYPERLINK("https://stackoverflow.com/q/51398947", "51398947")</f>
        <v/>
      </c>
      <c r="B143" t="n">
        <v>0.5529715762273902</v>
      </c>
    </row>
    <row r="144">
      <c r="A144">
        <f>HYPERLINK("https://stackoverflow.com/q/51443599", "51443599")</f>
        <v/>
      </c>
      <c r="B144" t="n">
        <v>0.6269612552033302</v>
      </c>
    </row>
    <row r="145">
      <c r="A145">
        <f>HYPERLINK("https://stackoverflow.com/q/51512628", "51512628")</f>
        <v/>
      </c>
      <c r="B145" t="n">
        <v>0.3364400584795321</v>
      </c>
    </row>
    <row r="146">
      <c r="A146">
        <f>HYPERLINK("https://stackoverflow.com/q/51612458", "51612458")</f>
        <v/>
      </c>
      <c r="B146" t="n">
        <v>0.3295835800276298</v>
      </c>
    </row>
    <row r="147">
      <c r="A147">
        <f>HYPERLINK("https://stackoverflow.com/q/51656823", "51656823")</f>
        <v/>
      </c>
      <c r="B147" t="n">
        <v>0.4735272184936614</v>
      </c>
    </row>
    <row r="148">
      <c r="A148">
        <f>HYPERLINK("https://stackoverflow.com/q/51700472", "51700472")</f>
        <v/>
      </c>
      <c r="B148" t="n">
        <v>0.3412366341236633</v>
      </c>
    </row>
    <row r="149">
      <c r="A149">
        <f>HYPERLINK("https://stackoverflow.com/q/51817025", "51817025")</f>
        <v/>
      </c>
      <c r="B149" t="n">
        <v>0.3792789719094735</v>
      </c>
    </row>
    <row r="150">
      <c r="A150">
        <f>HYPERLINK("https://stackoverflow.com/q/51870216", "51870216")</f>
        <v/>
      </c>
      <c r="B150" t="n">
        <v>0.32579001019368</v>
      </c>
    </row>
    <row r="151">
      <c r="A151">
        <f>HYPERLINK("https://stackoverflow.com/q/51965019", "51965019")</f>
        <v/>
      </c>
      <c r="B151" t="n">
        <v>0.3792429792429793</v>
      </c>
    </row>
    <row r="152">
      <c r="A152">
        <f>HYPERLINK("https://stackoverflow.com/q/51980747", "51980747")</f>
        <v/>
      </c>
      <c r="B152" t="n">
        <v>0.4892929292929293</v>
      </c>
    </row>
    <row r="153">
      <c r="A153">
        <f>HYPERLINK("https://stackoverflow.com/q/51996744", "51996744")</f>
        <v/>
      </c>
      <c r="B153" t="n">
        <v>0.407152419200612</v>
      </c>
    </row>
    <row r="154">
      <c r="A154">
        <f>HYPERLINK("https://stackoverflow.com/q/52098303", "52098303")</f>
        <v/>
      </c>
      <c r="B154" t="n">
        <v>0.618104118104118</v>
      </c>
    </row>
    <row r="155">
      <c r="A155">
        <f>HYPERLINK("https://stackoverflow.com/q/52186852", "52186852")</f>
        <v/>
      </c>
      <c r="B155" t="n">
        <v>0.4379593601383484</v>
      </c>
    </row>
    <row r="156">
      <c r="A156">
        <f>HYPERLINK("https://stackoverflow.com/q/52201545", "52201545")</f>
        <v/>
      </c>
      <c r="B156" t="n">
        <v>0.6337697213830145</v>
      </c>
    </row>
    <row r="157">
      <c r="A157">
        <f>HYPERLINK("https://stackoverflow.com/q/52299979", "52299979")</f>
        <v/>
      </c>
      <c r="B157" t="n">
        <v>0.3722077168552365</v>
      </c>
    </row>
    <row r="158">
      <c r="A158">
        <f>HYPERLINK("https://stackoverflow.com/q/52498140", "52498140")</f>
        <v/>
      </c>
      <c r="B158" t="n">
        <v>0.47953216374269</v>
      </c>
    </row>
    <row r="159">
      <c r="A159">
        <f>HYPERLINK("https://stackoverflow.com/q/52670156", "52670156")</f>
        <v/>
      </c>
      <c r="B159" t="n">
        <v>0.4258319232938522</v>
      </c>
    </row>
    <row r="160">
      <c r="A160">
        <f>HYPERLINK("https://stackoverflow.com/q/52684091", "52684091")</f>
        <v/>
      </c>
      <c r="B160" t="n">
        <v>0.5445036510755872</v>
      </c>
    </row>
    <row r="161">
      <c r="A161">
        <f>HYPERLINK("https://stackoverflow.com/q/52737691", "52737691")</f>
        <v/>
      </c>
      <c r="B161" t="n">
        <v>0.2990305741983594</v>
      </c>
    </row>
    <row r="162">
      <c r="A162">
        <f>HYPERLINK("https://stackoverflow.com/q/52761661", "52761661")</f>
        <v/>
      </c>
      <c r="B162" t="n">
        <v>0.4046264694728858</v>
      </c>
    </row>
    <row r="163">
      <c r="A163">
        <f>HYPERLINK("https://stackoverflow.com/q/52764400", "52764400")</f>
        <v/>
      </c>
      <c r="B163" t="n">
        <v>0.5236111111111112</v>
      </c>
    </row>
    <row r="164">
      <c r="A164">
        <f>HYPERLINK("https://stackoverflow.com/q/52781309", "52781309")</f>
        <v/>
      </c>
      <c r="B164" t="n">
        <v>0.27889634601044</v>
      </c>
    </row>
    <row r="165">
      <c r="A165">
        <f>HYPERLINK("https://stackoverflow.com/q/52843956", "52843956")</f>
        <v/>
      </c>
      <c r="B165" t="n">
        <v>0.2937655132136079</v>
      </c>
    </row>
    <row r="166">
      <c r="A166">
        <f>HYPERLINK("https://stackoverflow.com/q/52880268", "52880268")</f>
        <v/>
      </c>
      <c r="B166" t="n">
        <v>0.2809741248097413</v>
      </c>
    </row>
    <row r="167">
      <c r="A167">
        <f>HYPERLINK("https://stackoverflow.com/q/52953534", "52953534")</f>
        <v/>
      </c>
      <c r="B167" t="n">
        <v>0.3100907029478458</v>
      </c>
    </row>
    <row r="168">
      <c r="A168">
        <f>HYPERLINK("https://stackoverflow.com/q/52975602", "52975602")</f>
        <v/>
      </c>
      <c r="B168" t="n">
        <v>0.5931407094197793</v>
      </c>
    </row>
    <row r="169">
      <c r="A169">
        <f>HYPERLINK("https://stackoverflow.com/q/53478159", "53478159")</f>
        <v/>
      </c>
      <c r="B169" t="n">
        <v>0.5128060263653483</v>
      </c>
    </row>
    <row r="170">
      <c r="A170">
        <f>HYPERLINK("https://stackoverflow.com/q/53522196", "53522196")</f>
        <v/>
      </c>
      <c r="B170" t="n">
        <v>0.2468253968253968</v>
      </c>
    </row>
    <row r="171">
      <c r="A171">
        <f>HYPERLINK("https://stackoverflow.com/q/53933243", "53933243")</f>
        <v/>
      </c>
      <c r="B171" t="n">
        <v>0.5116916626350589</v>
      </c>
    </row>
    <row r="172">
      <c r="A172">
        <f>HYPERLINK("https://stackoverflow.com/q/54060551", "54060551")</f>
        <v/>
      </c>
      <c r="B172" t="n">
        <v>0.3072525902107895</v>
      </c>
    </row>
    <row r="173">
      <c r="A173">
        <f>HYPERLINK("https://stackoverflow.com/q/54121067", "54121067")</f>
        <v/>
      </c>
      <c r="B173" t="n">
        <v>0.3129149442565452</v>
      </c>
    </row>
    <row r="174">
      <c r="A174">
        <f>HYPERLINK("https://stackoverflow.com/q/54134476", "54134476")</f>
        <v/>
      </c>
      <c r="B174" t="n">
        <v>0.2990810359231412</v>
      </c>
    </row>
    <row r="175">
      <c r="A175">
        <f>HYPERLINK("https://stackoverflow.com/q/54171073", "54171073")</f>
        <v/>
      </c>
      <c r="B175" t="n">
        <v>0.3473636569359585</v>
      </c>
    </row>
    <row r="176">
      <c r="A176">
        <f>HYPERLINK("https://stackoverflow.com/q/54760591", "54760591")</f>
        <v/>
      </c>
      <c r="B176" t="n">
        <v>0.6048944148411289</v>
      </c>
    </row>
    <row r="177">
      <c r="A177">
        <f>HYPERLINK("https://stackoverflow.com/q/54906295", "54906295")</f>
        <v/>
      </c>
      <c r="B177" t="n">
        <v>0.5396825396825397</v>
      </c>
    </row>
    <row r="178">
      <c r="A178">
        <f>HYPERLINK("https://stackoverflow.com/q/54925179", "54925179")</f>
        <v/>
      </c>
      <c r="B178" t="n">
        <v>0.5004240882103477</v>
      </c>
    </row>
    <row r="179">
      <c r="A179">
        <f>HYPERLINK("https://stackoverflow.com/q/54991854", "54991854")</f>
        <v/>
      </c>
      <c r="B179" t="n">
        <v>0.5454861111111112</v>
      </c>
    </row>
    <row r="180">
      <c r="A180">
        <f>HYPERLINK("https://stackoverflow.com/q/55009565", "55009565")</f>
        <v/>
      </c>
      <c r="B180" t="n">
        <v>0.5479711793704968</v>
      </c>
    </row>
    <row r="181">
      <c r="A181">
        <f>HYPERLINK("https://stackoverflow.com/q/55117661", "55117661")</f>
        <v/>
      </c>
      <c r="B181" t="n">
        <v>0.3689586447433982</v>
      </c>
    </row>
    <row r="182">
      <c r="A182">
        <f>HYPERLINK("https://stackoverflow.com/q/55135069", "55135069")</f>
        <v/>
      </c>
      <c r="B182" t="n">
        <v>0.3357100415923945</v>
      </c>
    </row>
    <row r="183">
      <c r="A183">
        <f>HYPERLINK("https://stackoverflow.com/q/55212167", "55212167")</f>
        <v/>
      </c>
      <c r="B183" t="n">
        <v>0.2899826597305589</v>
      </c>
    </row>
    <row r="184">
      <c r="A184">
        <f>HYPERLINK("https://stackoverflow.com/q/55489868", "55489868")</f>
        <v/>
      </c>
      <c r="B184" t="n">
        <v>0.2628101402373248</v>
      </c>
    </row>
    <row r="185">
      <c r="A185">
        <f>HYPERLINK("https://stackoverflow.com/q/55511505", "55511505")</f>
        <v/>
      </c>
      <c r="B185" t="n">
        <v>0.3294209702660407</v>
      </c>
    </row>
    <row r="186">
      <c r="A186">
        <f>HYPERLINK("https://stackoverflow.com/q/55542723", "55542723")</f>
        <v/>
      </c>
      <c r="B186" t="n">
        <v>0.3486111111111111</v>
      </c>
    </row>
    <row r="187">
      <c r="A187">
        <f>HYPERLINK("https://stackoverflow.com/q/55647262", "55647262")</f>
        <v/>
      </c>
      <c r="B187" t="n">
        <v>0.3329292929292929</v>
      </c>
    </row>
    <row r="188">
      <c r="A188">
        <f>HYPERLINK("https://stackoverflow.com/q/55647746", "55647746")</f>
        <v/>
      </c>
      <c r="B188" t="n">
        <v>0.6759646675964667</v>
      </c>
    </row>
    <row r="189">
      <c r="A189">
        <f>HYPERLINK("https://stackoverflow.com/q/55729338", "55729338")</f>
        <v/>
      </c>
      <c r="B189" t="n">
        <v>0.6410949036556816</v>
      </c>
    </row>
    <row r="190">
      <c r="A190">
        <f>HYPERLINK("https://stackoverflow.com/q/55745397", "55745397")</f>
        <v/>
      </c>
      <c r="B190" t="n">
        <v>0.4571731636170777</v>
      </c>
    </row>
    <row r="191">
      <c r="A191">
        <f>HYPERLINK("https://stackoverflow.com/q/55794490", "55794490")</f>
        <v/>
      </c>
      <c r="B191" t="n">
        <v>0.2532967750359055</v>
      </c>
    </row>
    <row r="192">
      <c r="A192">
        <f>HYPERLINK("https://stackoverflow.com/q/55795520", "55795520")</f>
        <v/>
      </c>
      <c r="B192" t="n">
        <v>0.3586995355484101</v>
      </c>
    </row>
    <row r="193">
      <c r="A193">
        <f>HYPERLINK("https://stackoverflow.com/q/55796166", "55796166")</f>
        <v/>
      </c>
      <c r="B193" t="n">
        <v>0.3100907029478459</v>
      </c>
    </row>
    <row r="194">
      <c r="A194">
        <f>HYPERLINK("https://stackoverflow.com/q/55851306", "55851306")</f>
        <v/>
      </c>
      <c r="B194" t="n">
        <v>0.4616265750286369</v>
      </c>
    </row>
    <row r="195">
      <c r="A195">
        <f>HYPERLINK("https://stackoverflow.com/q/56002190", "56002190")</f>
        <v/>
      </c>
      <c r="B195" t="n">
        <v>0.4081822408182241</v>
      </c>
    </row>
    <row r="196">
      <c r="A196">
        <f>HYPERLINK("https://stackoverflow.com/q/56069823", "56069823")</f>
        <v/>
      </c>
      <c r="B196" t="n">
        <v>0.2687465790914066</v>
      </c>
    </row>
    <row r="197">
      <c r="A197">
        <f>HYPERLINK("https://stackoverflow.com/q/56080699", "56080699")</f>
        <v/>
      </c>
      <c r="B197" t="n">
        <v>0.7195027195027195</v>
      </c>
    </row>
    <row r="198">
      <c r="A198">
        <f>HYPERLINK("https://stackoverflow.com/q/56104228", "56104228")</f>
        <v/>
      </c>
      <c r="B198" t="n">
        <v>0.3495611856267594</v>
      </c>
    </row>
    <row r="199">
      <c r="A199">
        <f>HYPERLINK("https://stackoverflow.com/q/56130522", "56130522")</f>
        <v/>
      </c>
      <c r="B199" t="n">
        <v>0.4874324641766503</v>
      </c>
    </row>
    <row r="200">
      <c r="A200">
        <f>HYPERLINK("https://stackoverflow.com/q/56154215", "56154215")</f>
        <v/>
      </c>
      <c r="B200" t="n">
        <v>0.6648103951206575</v>
      </c>
    </row>
    <row r="201">
      <c r="A201">
        <f>HYPERLINK("https://stackoverflow.com/q/56154406", "56154406")</f>
        <v/>
      </c>
      <c r="B201" t="n">
        <v>0.5980514096185738</v>
      </c>
    </row>
    <row r="202">
      <c r="A202">
        <f>HYPERLINK("https://stackoverflow.com/q/56159595", "56159595")</f>
        <v/>
      </c>
      <c r="B202" t="n">
        <v>0.3305624826821834</v>
      </c>
    </row>
    <row r="203">
      <c r="A203">
        <f>HYPERLINK("https://stackoverflow.com/q/56165773", "56165773")</f>
        <v/>
      </c>
      <c r="B203" t="n">
        <v>0.5198067632850241</v>
      </c>
    </row>
    <row r="204">
      <c r="A204">
        <f>HYPERLINK("https://stackoverflow.com/q/56190648", "56190648")</f>
        <v/>
      </c>
      <c r="B204" t="n">
        <v>0.2927624872579002</v>
      </c>
    </row>
    <row r="205">
      <c r="A205">
        <f>HYPERLINK("https://stackoverflow.com/q/56228164", "56228164")</f>
        <v/>
      </c>
      <c r="B205" t="n">
        <v>0.4595274007038712</v>
      </c>
    </row>
    <row r="206">
      <c r="A206">
        <f>HYPERLINK("https://stackoverflow.com/q/56239055", "56239055")</f>
        <v/>
      </c>
      <c r="B206" t="n">
        <v>0.6897172699441743</v>
      </c>
    </row>
    <row r="207">
      <c r="A207">
        <f>HYPERLINK("https://stackoverflow.com/q/56264042", "56264042")</f>
        <v/>
      </c>
      <c r="B207" t="n">
        <v>0.5723180076628354</v>
      </c>
    </row>
    <row r="208">
      <c r="A208">
        <f>HYPERLINK("https://stackoverflow.com/q/56284033", "56284033")</f>
        <v/>
      </c>
      <c r="B208" t="n">
        <v>0.5000421194507623</v>
      </c>
    </row>
    <row r="209">
      <c r="A209">
        <f>HYPERLINK("https://stackoverflow.com/q/56349526", "56349526")</f>
        <v/>
      </c>
      <c r="B209" t="n">
        <v>0.4278193405375451</v>
      </c>
    </row>
    <row r="210">
      <c r="A210">
        <f>HYPERLINK("https://stackoverflow.com/q/56440735", "56440735")</f>
        <v/>
      </c>
      <c r="B210" t="n">
        <v>0.3310703779135551</v>
      </c>
    </row>
    <row r="211">
      <c r="A211">
        <f>HYPERLINK("https://stackoverflow.com/q/56542464", "56542464")</f>
        <v/>
      </c>
      <c r="B211" t="n">
        <v>0.4385758998435054</v>
      </c>
    </row>
    <row r="212">
      <c r="A212">
        <f>HYPERLINK("https://stackoverflow.com/q/56551738", "56551738")</f>
        <v/>
      </c>
      <c r="B212" t="n">
        <v>0.5425627240143368</v>
      </c>
    </row>
    <row r="213">
      <c r="A213">
        <f>HYPERLINK("https://stackoverflow.com/q/56657103", "56657103")</f>
        <v/>
      </c>
      <c r="B213" t="n">
        <v>0.46845981428114</v>
      </c>
    </row>
    <row r="214">
      <c r="A214">
        <f>HYPERLINK("https://stackoverflow.com/q/56716968", "56716968")</f>
        <v/>
      </c>
      <c r="B214" t="n">
        <v>0.4371111111111112</v>
      </c>
    </row>
    <row r="215">
      <c r="A215">
        <f>HYPERLINK("https://stackoverflow.com/q/56717423", "56717423")</f>
        <v/>
      </c>
      <c r="B215" t="n">
        <v>0.3230316409124356</v>
      </c>
    </row>
    <row r="216">
      <c r="A216">
        <f>HYPERLINK("https://stackoverflow.com/q/56748978", "56748978")</f>
        <v/>
      </c>
      <c r="B216" t="n">
        <v>0.492767915844839</v>
      </c>
    </row>
    <row r="217">
      <c r="A217">
        <f>HYPERLINK("https://stackoverflow.com/q/56781753", "56781753")</f>
        <v/>
      </c>
      <c r="B217" t="n">
        <v>0.4667812142038946</v>
      </c>
    </row>
    <row r="218">
      <c r="A218">
        <f>HYPERLINK("https://stackoverflow.com/q/56796657", "56796657")</f>
        <v/>
      </c>
      <c r="B218" t="n">
        <v>0.3704967766401213</v>
      </c>
    </row>
    <row r="219">
      <c r="A219">
        <f>HYPERLINK("https://stackoverflow.com/q/56838816", "56838816")</f>
        <v/>
      </c>
      <c r="B219" t="n">
        <v>0.3458049886621315</v>
      </c>
    </row>
    <row r="220">
      <c r="A220">
        <f>HYPERLINK("https://stackoverflow.com/q/56852112", "56852112")</f>
        <v/>
      </c>
      <c r="B220" t="n">
        <v>0.3900895001091465</v>
      </c>
    </row>
    <row r="221">
      <c r="A221">
        <f>HYPERLINK("https://stackoverflow.com/q/56876401", "56876401")</f>
        <v/>
      </c>
      <c r="B221" t="n">
        <v>0.49677664012135</v>
      </c>
    </row>
    <row r="222">
      <c r="A222">
        <f>HYPERLINK("https://stackoverflow.com/q/56896264", "56896264")</f>
        <v/>
      </c>
      <c r="B222" t="n">
        <v>0.5816993464052287</v>
      </c>
    </row>
    <row r="223">
      <c r="A223">
        <f>HYPERLINK("https://stackoverflow.com/q/56915601", "56915601")</f>
        <v/>
      </c>
      <c r="B223" t="n">
        <v>0.4769647696476966</v>
      </c>
    </row>
    <row r="224">
      <c r="A224">
        <f>HYPERLINK("https://stackoverflow.com/q/56921005", "56921005")</f>
        <v/>
      </c>
      <c r="B224" t="n">
        <v>0.8081851214381335</v>
      </c>
    </row>
    <row r="225">
      <c r="A225">
        <f>HYPERLINK("https://stackoverflow.com/q/56924243", "56924243")</f>
        <v/>
      </c>
      <c r="B225" t="n">
        <v>0.4904214559386971</v>
      </c>
    </row>
    <row r="226">
      <c r="A226">
        <f>HYPERLINK("https://stackoverflow.com/q/56958772", "56958772")</f>
        <v/>
      </c>
      <c r="B226" t="n">
        <v>0.4186769005847954</v>
      </c>
    </row>
    <row r="227">
      <c r="A227">
        <f>HYPERLINK("https://stackoverflow.com/q/57007183", "57007183")</f>
        <v/>
      </c>
      <c r="B227" t="n">
        <v>0.4037940379403793</v>
      </c>
    </row>
    <row r="228">
      <c r="A228">
        <f>HYPERLINK("https://stackoverflow.com/q/57008985", "57008985")</f>
        <v/>
      </c>
      <c r="B228" t="n">
        <v>0.4037156127188281</v>
      </c>
    </row>
    <row r="229">
      <c r="A229">
        <f>HYPERLINK("https://stackoverflow.com/q/57016969", "57016969")</f>
        <v/>
      </c>
      <c r="B229" t="n">
        <v>0.3829315599889166</v>
      </c>
    </row>
    <row r="230">
      <c r="A230">
        <f>HYPERLINK("https://stackoverflow.com/q/57164103", "57164103")</f>
        <v/>
      </c>
      <c r="B230" t="n">
        <v>0.3271231957032562</v>
      </c>
    </row>
    <row r="231">
      <c r="A231">
        <f>HYPERLINK("https://stackoverflow.com/q/57170193", "57170193")</f>
        <v/>
      </c>
      <c r="B231" t="n">
        <v>0.5741336191496964</v>
      </c>
    </row>
    <row r="232">
      <c r="A232">
        <f>HYPERLINK("https://stackoverflow.com/q/57205735", "57205735")</f>
        <v/>
      </c>
      <c r="B232" t="n">
        <v>0.2847445516255805</v>
      </c>
    </row>
    <row r="233">
      <c r="A233">
        <f>HYPERLINK("https://stackoverflow.com/q/57219620", "57219620")</f>
        <v/>
      </c>
      <c r="B233" t="n">
        <v>0.5284043441938179</v>
      </c>
    </row>
    <row r="234">
      <c r="A234">
        <f>HYPERLINK("https://stackoverflow.com/q/57223376", "57223376")</f>
        <v/>
      </c>
      <c r="B234" t="n">
        <v>0.2341880341880341</v>
      </c>
    </row>
    <row r="235">
      <c r="A235">
        <f>HYPERLINK("https://stackoverflow.com/q/57250709", "57250709")</f>
        <v/>
      </c>
      <c r="B235" t="n">
        <v>0.6742510428517254</v>
      </c>
    </row>
    <row r="236">
      <c r="A236">
        <f>HYPERLINK("https://stackoverflow.com/q/57279450", "57279450")</f>
        <v/>
      </c>
      <c r="B236" t="n">
        <v>0.589159891598916</v>
      </c>
    </row>
    <row r="237">
      <c r="A237">
        <f>HYPERLINK("https://stackoverflow.com/q/57304116", "57304116")</f>
        <v/>
      </c>
      <c r="B237" t="n">
        <v>0.3238770685579195</v>
      </c>
    </row>
    <row r="238">
      <c r="A238">
        <f>HYPERLINK("https://stackoverflow.com/q/57309184", "57309184")</f>
        <v/>
      </c>
      <c r="B238" t="n">
        <v>0.5780371811500216</v>
      </c>
    </row>
    <row r="239">
      <c r="A239">
        <f>HYPERLINK("https://stackoverflow.com/q/57314923", "57314923")</f>
        <v/>
      </c>
      <c r="B239" t="n">
        <v>0.4224883566200932</v>
      </c>
    </row>
    <row r="240">
      <c r="A240">
        <f>HYPERLINK("https://stackoverflow.com/q/57357758", "57357758")</f>
        <v/>
      </c>
      <c r="B240" t="n">
        <v>0.6086799927966866</v>
      </c>
    </row>
    <row r="241">
      <c r="A241">
        <f>HYPERLINK("https://stackoverflow.com/q/57372691", "57372691")</f>
        <v/>
      </c>
      <c r="B241" t="n">
        <v>0.2948948948948948</v>
      </c>
    </row>
    <row r="242">
      <c r="A242">
        <f>HYPERLINK("https://stackoverflow.com/q/57428689", "57428689")</f>
        <v/>
      </c>
      <c r="B242" t="n">
        <v>0.3817756167837206</v>
      </c>
    </row>
    <row r="243">
      <c r="A243">
        <f>HYPERLINK("https://stackoverflow.com/q/57500473", "57500473")</f>
        <v/>
      </c>
      <c r="B243" t="n">
        <v>0.3989159891598917</v>
      </c>
    </row>
    <row r="244">
      <c r="A244">
        <f>HYPERLINK("https://stackoverflow.com/q/57528695", "57528695")</f>
        <v/>
      </c>
      <c r="B244" t="n">
        <v>0.3229755178907722</v>
      </c>
    </row>
    <row r="245">
      <c r="A245">
        <f>HYPERLINK("https://stackoverflow.com/q/57535384", "57535384")</f>
        <v/>
      </c>
      <c r="B245" t="n">
        <v>0.3161320316132031</v>
      </c>
    </row>
    <row r="246">
      <c r="A246">
        <f>HYPERLINK("https://stackoverflow.com/q/57558625", "57558625")</f>
        <v/>
      </c>
      <c r="B246" t="n">
        <v>0.6378490790255497</v>
      </c>
    </row>
    <row r="247">
      <c r="A247">
        <f>HYPERLINK("https://stackoverflow.com/q/57599366", "57599366")</f>
        <v/>
      </c>
      <c r="B247" t="n">
        <v>0.3060263653483993</v>
      </c>
    </row>
    <row r="248">
      <c r="A248">
        <f>HYPERLINK("https://stackoverflow.com/q/57620833", "57620833")</f>
        <v/>
      </c>
      <c r="B248" t="n">
        <v>0.5638583638583639</v>
      </c>
    </row>
    <row r="249">
      <c r="A249">
        <f>HYPERLINK("https://stackoverflow.com/q/57623152", "57623152")</f>
        <v/>
      </c>
      <c r="B249" t="n">
        <v>0.5813097866077999</v>
      </c>
    </row>
    <row r="250">
      <c r="A250">
        <f>HYPERLINK("https://stackoverflow.com/q/57626023", "57626023")</f>
        <v/>
      </c>
      <c r="B250" t="n">
        <v>0.4228318093654752</v>
      </c>
    </row>
    <row r="251">
      <c r="A251">
        <f>HYPERLINK("https://stackoverflow.com/q/57652832", "57652832")</f>
        <v/>
      </c>
      <c r="B251" t="n">
        <v>0.4836039477873289</v>
      </c>
    </row>
    <row r="252">
      <c r="A252">
        <f>HYPERLINK("https://stackoverflow.com/q/57687014", "57687014")</f>
        <v/>
      </c>
      <c r="B252" t="n">
        <v>0.3806763285024154</v>
      </c>
    </row>
    <row r="253">
      <c r="A253">
        <f>HYPERLINK("https://stackoverflow.com/q/57755093", "57755093")</f>
        <v/>
      </c>
      <c r="B253" t="n">
        <v>0.530922431865828</v>
      </c>
    </row>
    <row r="254">
      <c r="A254">
        <f>HYPERLINK("https://stackoverflow.com/q/57775673", "57775673")</f>
        <v/>
      </c>
      <c r="B254" t="n">
        <v>0.4105123087159016</v>
      </c>
    </row>
    <row r="255">
      <c r="A255">
        <f>HYPERLINK("https://stackoverflow.com/q/57879053", "57879053")</f>
        <v/>
      </c>
      <c r="B255" t="n">
        <v>0.3845056065239552</v>
      </c>
    </row>
    <row r="256">
      <c r="A256">
        <f>HYPERLINK("https://stackoverflow.com/q/57892682", "57892682")</f>
        <v/>
      </c>
      <c r="B256" t="n">
        <v>0.4667596466759646</v>
      </c>
    </row>
    <row r="257">
      <c r="A257">
        <f>HYPERLINK("https://stackoverflow.com/q/57982913", "57982913")</f>
        <v/>
      </c>
      <c r="B257" t="n">
        <v>0.4830276196500106</v>
      </c>
    </row>
    <row r="258">
      <c r="A258">
        <f>HYPERLINK("https://stackoverflow.com/q/57984097", "57984097")</f>
        <v/>
      </c>
      <c r="B258" t="n">
        <v>0.4545893719806762</v>
      </c>
    </row>
    <row r="259">
      <c r="A259">
        <f>HYPERLINK("https://stackoverflow.com/q/58010768", "58010768")</f>
        <v/>
      </c>
      <c r="B259" t="n">
        <v>0.4313081554460864</v>
      </c>
    </row>
    <row r="260">
      <c r="A260">
        <f>HYPERLINK("https://stackoverflow.com/q/58018611", "58018611")</f>
        <v/>
      </c>
      <c r="B260" t="n">
        <v>0.4009283434870902</v>
      </c>
    </row>
    <row r="261">
      <c r="A261">
        <f>HYPERLINK("https://stackoverflow.com/q/58020564", "58020564")</f>
        <v/>
      </c>
      <c r="B261" t="n">
        <v>0.6132031613203162</v>
      </c>
    </row>
    <row r="262">
      <c r="A262">
        <f>HYPERLINK("https://stackoverflow.com/q/58028882", "58028882")</f>
        <v/>
      </c>
      <c r="B262" t="n">
        <v>0.4390853876384422</v>
      </c>
    </row>
    <row r="263">
      <c r="A263">
        <f>HYPERLINK("https://stackoverflow.com/q/58053093", "58053093")</f>
        <v/>
      </c>
      <c r="B263" t="n">
        <v>0.381067569746815</v>
      </c>
    </row>
    <row r="264">
      <c r="A264">
        <f>HYPERLINK("https://stackoverflow.com/q/58097200", "58097200")</f>
        <v/>
      </c>
      <c r="B264" t="n">
        <v>0.3230400451212634</v>
      </c>
    </row>
    <row r="265">
      <c r="A265">
        <f>HYPERLINK("https://stackoverflow.com/q/58111227", "58111227")</f>
        <v/>
      </c>
      <c r="B265" t="n">
        <v>0.4805692391899287</v>
      </c>
    </row>
    <row r="266">
      <c r="A266">
        <f>HYPERLINK("https://stackoverflow.com/q/58112894", "58112894")</f>
        <v/>
      </c>
      <c r="B266" t="n">
        <v>0.4976447769465226</v>
      </c>
    </row>
    <row r="267">
      <c r="A267">
        <f>HYPERLINK("https://stackoverflow.com/q/58118210", "58118210")</f>
        <v/>
      </c>
      <c r="B267" t="n">
        <v>0.5249042145593869</v>
      </c>
    </row>
    <row r="268">
      <c r="A268">
        <f>HYPERLINK("https://stackoverflow.com/q/58143160", "58143160")</f>
        <v/>
      </c>
      <c r="B268" t="n">
        <v>0.4101464808860306</v>
      </c>
    </row>
    <row r="269">
      <c r="A269">
        <f>HYPERLINK("https://stackoverflow.com/q/58144437", "58144437")</f>
        <v/>
      </c>
      <c r="B269" t="n">
        <v>0.3285024154589372</v>
      </c>
    </row>
    <row r="270">
      <c r="A270">
        <f>HYPERLINK("https://stackoverflow.com/q/58148161", "58148161")</f>
        <v/>
      </c>
      <c r="B270" t="n">
        <v>0.4682539682539684</v>
      </c>
    </row>
    <row r="271">
      <c r="A271">
        <f>HYPERLINK("https://stackoverflow.com/q/58155631", "58155631")</f>
        <v/>
      </c>
      <c r="B271" t="n">
        <v>0.3690392295043459</v>
      </c>
    </row>
    <row r="272">
      <c r="A272">
        <f>HYPERLINK("https://stackoverflow.com/q/58185005", "58185005")</f>
        <v/>
      </c>
      <c r="B272" t="n">
        <v>0.7619986850756082</v>
      </c>
    </row>
    <row r="273">
      <c r="A273">
        <f>HYPERLINK("https://stackoverflow.com/q/58207245", "58207245")</f>
        <v/>
      </c>
      <c r="B273" t="n">
        <v>0.442020202020202</v>
      </c>
    </row>
    <row r="274">
      <c r="A274">
        <f>HYPERLINK("https://stackoverflow.com/q/58249552", "58249552")</f>
        <v/>
      </c>
      <c r="B274" t="n">
        <v>0.6089559386973179</v>
      </c>
    </row>
    <row r="275">
      <c r="A275">
        <f>HYPERLINK("https://stackoverflow.com/q/58252971", "58252971")</f>
        <v/>
      </c>
      <c r="B275" t="n">
        <v>0.6127188281529118</v>
      </c>
    </row>
    <row r="276">
      <c r="A276">
        <f>HYPERLINK("https://stackoverflow.com/q/58264615", "58264615")</f>
        <v/>
      </c>
      <c r="B276" t="n">
        <v>0.2574525745257452</v>
      </c>
    </row>
    <row r="277">
      <c r="A277">
        <f>HYPERLINK("https://stackoverflow.com/q/58289430", "58289430")</f>
        <v/>
      </c>
      <c r="B277" t="n">
        <v>0.5548801080715975</v>
      </c>
    </row>
    <row r="278">
      <c r="A278">
        <f>HYPERLINK("https://stackoverflow.com/q/58328684", "58328684")</f>
        <v/>
      </c>
      <c r="B278" t="n">
        <v>0.3644743398106626</v>
      </c>
    </row>
    <row r="279">
      <c r="A279">
        <f>HYPERLINK("https://stackoverflow.com/q/58339319", "58339319")</f>
        <v/>
      </c>
      <c r="B279" t="n">
        <v>0.3892801251956181</v>
      </c>
    </row>
    <row r="280">
      <c r="A280">
        <f>HYPERLINK("https://stackoverflow.com/q/58340827", "58340827")</f>
        <v/>
      </c>
      <c r="B280" t="n">
        <v>0.3780794369029662</v>
      </c>
    </row>
    <row r="281">
      <c r="A281">
        <f>HYPERLINK("https://stackoverflow.com/q/58371510", "58371510")</f>
        <v/>
      </c>
      <c r="B281" t="n">
        <v>0.3572649572649573</v>
      </c>
    </row>
    <row r="282">
      <c r="A282">
        <f>HYPERLINK("https://stackoverflow.com/q/58374422", "58374422")</f>
        <v/>
      </c>
      <c r="B282" t="n">
        <v>0.6394129979035639</v>
      </c>
    </row>
    <row r="283">
      <c r="A283">
        <f>HYPERLINK("https://stackoverflow.com/q/58376301", "58376301")</f>
        <v/>
      </c>
      <c r="B283" t="n">
        <v>0.7323012417352039</v>
      </c>
    </row>
    <row r="284">
      <c r="A284">
        <f>HYPERLINK("https://stackoverflow.com/q/58382314", "58382314")</f>
        <v/>
      </c>
      <c r="B284" t="n">
        <v>0.3167562724014336</v>
      </c>
    </row>
    <row r="285">
      <c r="A285">
        <f>HYPERLINK("https://stackoverflow.com/q/58439034", "58439034")</f>
        <v/>
      </c>
      <c r="B285" t="n">
        <v>0.55269989615784</v>
      </c>
    </row>
    <row r="286">
      <c r="A286">
        <f>HYPERLINK("https://stackoverflow.com/q/58449923", "58449923")</f>
        <v/>
      </c>
      <c r="B286" t="n">
        <v>0.4457885304659497</v>
      </c>
    </row>
    <row r="287">
      <c r="A287">
        <f>HYPERLINK("https://stackoverflow.com/q/58457054", "58457054")</f>
        <v/>
      </c>
      <c r="B287" t="n">
        <v>0.4674747474747474</v>
      </c>
    </row>
    <row r="288">
      <c r="A288">
        <f>HYPERLINK("https://stackoverflow.com/q/58463784", "58463784")</f>
        <v/>
      </c>
      <c r="B288" t="n">
        <v>0.6324904214559386</v>
      </c>
    </row>
    <row r="289">
      <c r="A289">
        <f>HYPERLINK("https://stackoverflow.com/q/58473180", "58473180")</f>
        <v/>
      </c>
      <c r="B289" t="n">
        <v>0.3304322599361763</v>
      </c>
    </row>
    <row r="290">
      <c r="A290">
        <f>HYPERLINK("https://stackoverflow.com/q/58473686", "58473686")</f>
        <v/>
      </c>
      <c r="B290" t="n">
        <v>0.3990488543017725</v>
      </c>
    </row>
    <row r="291">
      <c r="A291">
        <f>HYPERLINK("https://stackoverflow.com/q/58481700", "58481700")</f>
        <v/>
      </c>
      <c r="B291" t="n">
        <v>0.4786607799852833</v>
      </c>
    </row>
    <row r="292">
      <c r="A292">
        <f>HYPERLINK("https://stackoverflow.com/q/58510336", "58510336")</f>
        <v/>
      </c>
      <c r="B292" t="n">
        <v>0.4466951759321779</v>
      </c>
    </row>
    <row r="293">
      <c r="A293">
        <f>HYPERLINK("https://stackoverflow.com/q/58526738", "58526738")</f>
        <v/>
      </c>
      <c r="B293" t="n">
        <v>0.4154589371980676</v>
      </c>
    </row>
    <row r="294">
      <c r="A294">
        <f>HYPERLINK("https://stackoverflow.com/q/58631966", "58631966")</f>
        <v/>
      </c>
      <c r="B294" t="n">
        <v>0.2806763285024154</v>
      </c>
    </row>
    <row r="295">
      <c r="A295">
        <f>HYPERLINK("https://stackoverflow.com/q/58639195", "58639195")</f>
        <v/>
      </c>
      <c r="B295" t="n">
        <v>0.393719806763285</v>
      </c>
    </row>
    <row r="296">
      <c r="A296">
        <f>HYPERLINK("https://stackoverflow.com/q/58644060", "58644060")</f>
        <v/>
      </c>
      <c r="B296" t="n">
        <v>0.5869953554841015</v>
      </c>
    </row>
    <row r="297">
      <c r="A297">
        <f>HYPERLINK("https://stackoverflow.com/q/58660181", "58660181")</f>
        <v/>
      </c>
      <c r="B297" t="n">
        <v>0.5343476256339328</v>
      </c>
    </row>
    <row r="298">
      <c r="A298">
        <f>HYPERLINK("https://stackoverflow.com/q/58675434", "58675434")</f>
        <v/>
      </c>
      <c r="B298" t="n">
        <v>0.5810850014505367</v>
      </c>
    </row>
    <row r="299">
      <c r="A299">
        <f>HYPERLINK("https://stackoverflow.com/q/58677883", "58677883")</f>
        <v/>
      </c>
      <c r="B299" t="n">
        <v>0.3156871541797518</v>
      </c>
    </row>
    <row r="300">
      <c r="A300">
        <f>HYPERLINK("https://stackoverflow.com/q/58703729", "58703729")</f>
        <v/>
      </c>
      <c r="B300" t="n">
        <v>0.4129292929292929</v>
      </c>
    </row>
    <row r="301">
      <c r="A301">
        <f>HYPERLINK("https://stackoverflow.com/q/58703762", "58703762")</f>
        <v/>
      </c>
      <c r="B301" t="n">
        <v>0.4492929292929292</v>
      </c>
    </row>
    <row r="302">
      <c r="A302">
        <f>HYPERLINK("https://stackoverflow.com/q/58726753", "58726753")</f>
        <v/>
      </c>
      <c r="B302" t="n">
        <v>0.3689586447433982</v>
      </c>
    </row>
    <row r="303">
      <c r="A303">
        <f>HYPERLINK("https://stackoverflow.com/q/58794905", "58794905")</f>
        <v/>
      </c>
      <c r="B303" t="n">
        <v>0.3445741461305664</v>
      </c>
    </row>
    <row r="304">
      <c r="A304">
        <f>HYPERLINK("https://stackoverflow.com/q/58796302", "58796302")</f>
        <v/>
      </c>
      <c r="B304" t="n">
        <v>0.5686453576864536</v>
      </c>
    </row>
    <row r="305">
      <c r="A305">
        <f>HYPERLINK("https://stackoverflow.com/q/58799098", "58799098")</f>
        <v/>
      </c>
      <c r="B305" t="n">
        <v>0.8073727933541017</v>
      </c>
    </row>
    <row r="306">
      <c r="A306">
        <f>HYPERLINK("https://stackoverflow.com/q/58839197", "58839197")</f>
        <v/>
      </c>
      <c r="B306" t="n">
        <v>0.4820788530465949</v>
      </c>
    </row>
    <row r="307">
      <c r="A307">
        <f>HYPERLINK("https://stackoverflow.com/q/58841047", "58841047")</f>
        <v/>
      </c>
      <c r="B307" t="n">
        <v>0.6234263820470715</v>
      </c>
    </row>
    <row r="308">
      <c r="A308">
        <f>HYPERLINK("https://stackoverflow.com/q/58885774", "58885774")</f>
        <v/>
      </c>
      <c r="B308" t="n">
        <v>0.3432539682539682</v>
      </c>
    </row>
    <row r="309">
      <c r="A309">
        <f>HYPERLINK("https://stackoverflow.com/q/58942442", "58942442")</f>
        <v/>
      </c>
      <c r="B309" t="n">
        <v>0.3875616230565036</v>
      </c>
    </row>
    <row r="310">
      <c r="A310">
        <f>HYPERLINK("https://stackoverflow.com/q/58952758", "58952758")</f>
        <v/>
      </c>
      <c r="B310" t="n">
        <v>0.5382634289919058</v>
      </c>
    </row>
    <row r="311">
      <c r="A311">
        <f>HYPERLINK("https://stackoverflow.com/q/58973104", "58973104")</f>
        <v/>
      </c>
      <c r="B311" t="n">
        <v>0.3639200998751561</v>
      </c>
    </row>
    <row r="312">
      <c r="A312">
        <f>HYPERLINK("https://stackoverflow.com/q/58982487", "58982487")</f>
        <v/>
      </c>
      <c r="B312" t="n">
        <v>0.6788344540505924</v>
      </c>
    </row>
    <row r="313">
      <c r="A313">
        <f>HYPERLINK("https://stackoverflow.com/q/59043054", "59043054")</f>
        <v/>
      </c>
      <c r="B313" t="n">
        <v>0.3189762796504369</v>
      </c>
    </row>
    <row r="314">
      <c r="A314">
        <f>HYPERLINK("https://stackoverflow.com/q/59062489", "59062489")</f>
        <v/>
      </c>
      <c r="B314" t="n">
        <v>0.4474339810662681</v>
      </c>
    </row>
    <row r="315">
      <c r="A315">
        <f>HYPERLINK("https://stackoverflow.com/q/59110327", "59110327")</f>
        <v/>
      </c>
      <c r="B315" t="n">
        <v>0.5445314766463593</v>
      </c>
    </row>
    <row r="316">
      <c r="A316">
        <f>HYPERLINK("https://stackoverflow.com/q/59150237", "59150237")</f>
        <v/>
      </c>
      <c r="B316" t="n">
        <v>0.2334887334887335</v>
      </c>
    </row>
    <row r="317">
      <c r="A317">
        <f>HYPERLINK("https://stackoverflow.com/q/59201429", "59201429")</f>
        <v/>
      </c>
      <c r="B317" t="n">
        <v>0.3878735131998839</v>
      </c>
    </row>
    <row r="318">
      <c r="A318">
        <f>HYPERLINK("https://stackoverflow.com/q/59202468", "59202468")</f>
        <v/>
      </c>
      <c r="B318" t="n">
        <v>0.332667997338656</v>
      </c>
    </row>
    <row r="319">
      <c r="A319">
        <f>HYPERLINK("https://stackoverflow.com/q/59202953", "59202953")</f>
        <v/>
      </c>
      <c r="B319" t="n">
        <v>0.4411603721948549</v>
      </c>
    </row>
    <row r="320">
      <c r="A320">
        <f>HYPERLINK("https://stackoverflow.com/q/59233638", "59233638")</f>
        <v/>
      </c>
      <c r="B320" t="n">
        <v>0.5294784580498868</v>
      </c>
    </row>
    <row r="321">
      <c r="A321">
        <f>HYPERLINK("https://stackoverflow.com/q/59246446", "59246446")</f>
        <v/>
      </c>
      <c r="B321" t="n">
        <v>0.4989159891598917</v>
      </c>
    </row>
    <row r="322">
      <c r="A322">
        <f>HYPERLINK("https://stackoverflow.com/q/59251524", "59251524")</f>
        <v/>
      </c>
      <c r="B322" t="n">
        <v>0.6767435693450012</v>
      </c>
    </row>
    <row r="323">
      <c r="A323">
        <f>HYPERLINK("https://stackoverflow.com/q/59261369", "59261369")</f>
        <v/>
      </c>
      <c r="B323" t="n">
        <v>0.2529292929292929</v>
      </c>
    </row>
    <row r="324">
      <c r="A324">
        <f>HYPERLINK("https://stackoverflow.com/q/59268690", "59268690")</f>
        <v/>
      </c>
      <c r="B324" t="n">
        <v>0.4173611111111111</v>
      </c>
    </row>
    <row r="325">
      <c r="A325">
        <f>HYPERLINK("https://stackoverflow.com/q/59283319", "59283319")</f>
        <v/>
      </c>
      <c r="B325" t="n">
        <v>0.3364632237871674</v>
      </c>
    </row>
    <row r="326">
      <c r="A326">
        <f>HYPERLINK("https://stackoverflow.com/q/59293403", "59293403")</f>
        <v/>
      </c>
      <c r="B326" t="n">
        <v>0.3386560212907518</v>
      </c>
    </row>
    <row r="327">
      <c r="A327">
        <f>HYPERLINK("https://stackoverflow.com/q/59370100", "59370100")</f>
        <v/>
      </c>
      <c r="B327" t="n">
        <v>0.638488632724944</v>
      </c>
    </row>
    <row r="328">
      <c r="A328">
        <f>HYPERLINK("https://stackoverflow.com/q/59392920", "59392920")</f>
        <v/>
      </c>
      <c r="B328" t="n">
        <v>0.325876211782252</v>
      </c>
    </row>
    <row r="329">
      <c r="A329">
        <f>HYPERLINK("https://stackoverflow.com/q/59399174", "59399174")</f>
        <v/>
      </c>
      <c r="B329" t="n">
        <v>0.2765246449456976</v>
      </c>
    </row>
    <row r="330">
      <c r="A330">
        <f>HYPERLINK("https://stackoverflow.com/q/59453712", "59453712")</f>
        <v/>
      </c>
      <c r="B330" t="n">
        <v>0.363165905631659</v>
      </c>
    </row>
    <row r="331">
      <c r="A331">
        <f>HYPERLINK("https://stackoverflow.com/q/59457801", "59457801")</f>
        <v/>
      </c>
      <c r="B331" t="n">
        <v>0.4490421455938697</v>
      </c>
    </row>
    <row r="332">
      <c r="A332">
        <f>HYPERLINK("https://stackoverflow.com/q/59516378", "59516378")</f>
        <v/>
      </c>
      <c r="B332" t="n">
        <v>0.436902966314731</v>
      </c>
    </row>
    <row r="333">
      <c r="A333">
        <f>HYPERLINK("https://stackoverflow.com/q/59524629", "59524629")</f>
        <v/>
      </c>
      <c r="B333" t="n">
        <v>0.6051939513477976</v>
      </c>
    </row>
    <row r="334">
      <c r="A334">
        <f>HYPERLINK("https://stackoverflow.com/q/59538599", "59538599")</f>
        <v/>
      </c>
      <c r="B334" t="n">
        <v>0.2956497644776946</v>
      </c>
    </row>
    <row r="335">
      <c r="A335">
        <f>HYPERLINK("https://stackoverflow.com/q/59544770", "59544770")</f>
        <v/>
      </c>
      <c r="B335" t="n">
        <v>0.3728560775540642</v>
      </c>
    </row>
    <row r="336">
      <c r="A336">
        <f>HYPERLINK("https://stackoverflow.com/q/59575132", "59575132")</f>
        <v/>
      </c>
      <c r="B336" t="n">
        <v>0.2097658196312905</v>
      </c>
    </row>
    <row r="337">
      <c r="A337">
        <f>HYPERLINK("https://stackoverflow.com/q/59625264", "59625264")</f>
        <v/>
      </c>
      <c r="B337" t="n">
        <v>0.5138414865377323</v>
      </c>
    </row>
    <row r="338">
      <c r="A338">
        <f>HYPERLINK("https://stackoverflow.com/q/59704836", "59704836")</f>
        <v/>
      </c>
      <c r="B338" t="n">
        <v>0.3907463694697737</v>
      </c>
    </row>
    <row r="339">
      <c r="A339">
        <f>HYPERLINK("https://stackoverflow.com/q/59771209", "59771209")</f>
        <v/>
      </c>
      <c r="B339" t="n">
        <v>0.6223651304037158</v>
      </c>
    </row>
    <row r="340">
      <c r="A340">
        <f>HYPERLINK("https://stackoverflow.com/q/59833955", "59833955")</f>
        <v/>
      </c>
      <c r="B340" t="n">
        <v>0.32625741059476</v>
      </c>
    </row>
    <row r="341">
      <c r="A341">
        <f>HYPERLINK("https://stackoverflow.com/q/59854316", "59854316")</f>
        <v/>
      </c>
      <c r="B341" t="n">
        <v>0.571861964353432</v>
      </c>
    </row>
    <row r="342">
      <c r="A342">
        <f>HYPERLINK("https://stackoverflow.com/q/59897345", "59897345")</f>
        <v/>
      </c>
      <c r="B342" t="n">
        <v>0.4624042145593871</v>
      </c>
    </row>
    <row r="343">
      <c r="A343">
        <f>HYPERLINK("https://stackoverflow.com/q/59962143", "59962143")</f>
        <v/>
      </c>
      <c r="B343" t="n">
        <v>0.5668073136427567</v>
      </c>
    </row>
    <row r="344">
      <c r="A344">
        <f>HYPERLINK("https://stackoverflow.com/q/59979336", "59979336")</f>
        <v/>
      </c>
      <c r="B344" t="n">
        <v>0.3130815544608648</v>
      </c>
    </row>
    <row r="345">
      <c r="A345">
        <f>HYPERLINK("https://stackoverflow.com/q/59979487", "59979487")</f>
        <v/>
      </c>
      <c r="B345" t="n">
        <v>0.6177336276674026</v>
      </c>
    </row>
    <row r="346">
      <c r="A346">
        <f>HYPERLINK("https://stackoverflow.com/q/60063934", "60063934")</f>
        <v/>
      </c>
      <c r="B346" t="n">
        <v>0.6035496744381431</v>
      </c>
    </row>
    <row r="347">
      <c r="A347">
        <f>HYPERLINK("https://stackoverflow.com/q/60152570", "60152570")</f>
        <v/>
      </c>
      <c r="B347" t="n">
        <v>0.2861111111111111</v>
      </c>
    </row>
    <row r="348">
      <c r="A348">
        <f>HYPERLINK("https://stackoverflow.com/q/60153052", "60153052")</f>
        <v/>
      </c>
      <c r="B348" t="n">
        <v>0.324128862590401</v>
      </c>
    </row>
    <row r="349">
      <c r="A349">
        <f>HYPERLINK("https://stackoverflow.com/q/60155095", "60155095")</f>
        <v/>
      </c>
      <c r="B349" t="n">
        <v>0.2669552669552671</v>
      </c>
    </row>
    <row r="350">
      <c r="A350">
        <f>HYPERLINK("https://stackoverflow.com/q/60175980", "60175980")</f>
        <v/>
      </c>
      <c r="B350" t="n">
        <v>0.4525745257452575</v>
      </c>
    </row>
    <row r="351">
      <c r="A351">
        <f>HYPERLINK("https://stackoverflow.com/q/60181728", "60181728")</f>
        <v/>
      </c>
      <c r="B351" t="n">
        <v>0.452020202020202</v>
      </c>
    </row>
    <row r="352">
      <c r="A352">
        <f>HYPERLINK("https://stackoverflow.com/q/60230705", "60230705")</f>
        <v/>
      </c>
      <c r="B352" t="n">
        <v>0.5040823571175008</v>
      </c>
    </row>
    <row r="353">
      <c r="A353">
        <f>HYPERLINK("https://stackoverflow.com/q/60357457", "60357457")</f>
        <v/>
      </c>
      <c r="B353" t="n">
        <v>0.5883147585275247</v>
      </c>
    </row>
    <row r="354">
      <c r="A354">
        <f>HYPERLINK("https://stackoverflow.com/q/60370378", "60370378")</f>
        <v/>
      </c>
      <c r="B354" t="n">
        <v>0.5240803943875615</v>
      </c>
    </row>
    <row r="355">
      <c r="A355">
        <f>HYPERLINK("https://stackoverflow.com/q/60400547", "60400547")</f>
        <v/>
      </c>
      <c r="B355" t="n">
        <v>0.285936285936286</v>
      </c>
    </row>
    <row r="356">
      <c r="A356">
        <f>HYPERLINK("https://stackoverflow.com/q/60445843", "60445843")</f>
        <v/>
      </c>
      <c r="B356" t="n">
        <v>0.5999170812603648</v>
      </c>
    </row>
    <row r="357">
      <c r="A357">
        <f>HYPERLINK("https://stackoverflow.com/q/60453651", "60453651")</f>
        <v/>
      </c>
      <c r="B357" t="n">
        <v>0.262862083873757</v>
      </c>
    </row>
    <row r="358">
      <c r="A358">
        <f>HYPERLINK("https://stackoverflow.com/q/60534579", "60534579")</f>
        <v/>
      </c>
      <c r="B358" t="n">
        <v>0.5062106516930406</v>
      </c>
    </row>
    <row r="359">
      <c r="A359">
        <f>HYPERLINK("https://stackoverflow.com/q/60543867", "60543867")</f>
        <v/>
      </c>
      <c r="B359" t="n">
        <v>0.5585819282317337</v>
      </c>
    </row>
    <row r="360">
      <c r="A360">
        <f>HYPERLINK("https://stackoverflow.com/q/60551702", "60551702")</f>
        <v/>
      </c>
      <c r="B360" t="n">
        <v>0.6939988116458704</v>
      </c>
    </row>
    <row r="361">
      <c r="A361">
        <f>HYPERLINK("https://stackoverflow.com/q/60555616", "60555616")</f>
        <v/>
      </c>
      <c r="B361" t="n">
        <v>0.5206674251042852</v>
      </c>
    </row>
    <row r="362">
      <c r="A362">
        <f>HYPERLINK("https://stackoverflow.com/q/60594954", "60594954")</f>
        <v/>
      </c>
      <c r="B362" t="n">
        <v>0.2699896157840083</v>
      </c>
    </row>
    <row r="363">
      <c r="A363">
        <f>HYPERLINK("https://stackoverflow.com/q/60609166", "60609166")</f>
        <v/>
      </c>
      <c r="B363" t="n">
        <v>0.3562724014336917</v>
      </c>
    </row>
    <row r="364">
      <c r="A364">
        <f>HYPERLINK("https://stackoverflow.com/q/60667139", "60667139")</f>
        <v/>
      </c>
      <c r="B364" t="n">
        <v>0.3674040172896009</v>
      </c>
    </row>
    <row r="365">
      <c r="A365">
        <f>HYPERLINK("https://stackoverflow.com/q/60693819", "60693819")</f>
        <v/>
      </c>
      <c r="B365" t="n">
        <v>0.3601458601458603</v>
      </c>
    </row>
    <row r="366">
      <c r="A366">
        <f>HYPERLINK("https://stackoverflow.com/q/60706826", "60706826")</f>
        <v/>
      </c>
      <c r="B366" t="n">
        <v>0.5214884696016772</v>
      </c>
    </row>
    <row r="367">
      <c r="A367">
        <f>HYPERLINK("https://stackoverflow.com/q/60716376", "60716376")</f>
        <v/>
      </c>
      <c r="B367" t="n">
        <v>0.4566167290886392</v>
      </c>
    </row>
    <row r="368">
      <c r="A368">
        <f>HYPERLINK("https://stackoverflow.com/q/60776604", "60776604")</f>
        <v/>
      </c>
      <c r="B368" t="n">
        <v>0.3843069873997708</v>
      </c>
    </row>
    <row r="369">
      <c r="A369">
        <f>HYPERLINK("https://stackoverflow.com/q/60825789", "60825789")</f>
        <v/>
      </c>
      <c r="B369" t="n">
        <v>0.5134716261325702</v>
      </c>
    </row>
    <row r="370">
      <c r="A370">
        <f>HYPERLINK("https://stackoverflow.com/q/60827803", "60827803")</f>
        <v/>
      </c>
      <c r="B370" t="n">
        <v>0.4810899694620626</v>
      </c>
    </row>
    <row r="371">
      <c r="A371">
        <f>HYPERLINK("https://stackoverflow.com/q/60838280", "60838280")</f>
        <v/>
      </c>
      <c r="B371" t="n">
        <v>0.4498207885304658</v>
      </c>
    </row>
    <row r="372">
      <c r="A372">
        <f>HYPERLINK("https://stackoverflow.com/q/60887200", "60887200")</f>
        <v/>
      </c>
      <c r="B372" t="n">
        <v>0.4849428868120458</v>
      </c>
    </row>
    <row r="373">
      <c r="A373">
        <f>HYPERLINK("https://stackoverflow.com/q/60945360", "60945360")</f>
        <v/>
      </c>
      <c r="B373" t="n">
        <v>0.6722083679689664</v>
      </c>
    </row>
    <row r="374">
      <c r="A374">
        <f>HYPERLINK("https://stackoverflow.com/q/60982768", "60982768")</f>
        <v/>
      </c>
      <c r="B374" t="n">
        <v>0.5886392009987516</v>
      </c>
    </row>
    <row r="375">
      <c r="A375">
        <f>HYPERLINK("https://stackoverflow.com/q/61014391", "61014391")</f>
        <v/>
      </c>
      <c r="B375" t="n">
        <v>0.4422369389256807</v>
      </c>
    </row>
    <row r="376">
      <c r="A376">
        <f>HYPERLINK("https://stackoverflow.com/q/61016404", "61016404")</f>
        <v/>
      </c>
      <c r="B376" t="n">
        <v>0.6380169407075236</v>
      </c>
    </row>
    <row r="377">
      <c r="A377">
        <f>HYPERLINK("https://stackoverflow.com/q/61058282", "61058282")</f>
        <v/>
      </c>
      <c r="B377" t="n">
        <v>0.5897103329009943</v>
      </c>
    </row>
    <row r="378">
      <c r="A378">
        <f>HYPERLINK("https://stackoverflow.com/q/61131140", "61131140")</f>
        <v/>
      </c>
      <c r="B378" t="n">
        <v>0.5102402838251896</v>
      </c>
    </row>
    <row r="379">
      <c r="A379">
        <f>HYPERLINK("https://stackoverflow.com/q/61206586", "61206586")</f>
        <v/>
      </c>
      <c r="B379" t="n">
        <v>0.7369389256806474</v>
      </c>
    </row>
    <row r="380">
      <c r="A380">
        <f>HYPERLINK("https://stackoverflow.com/q/61207974", "61207974")</f>
        <v/>
      </c>
      <c r="B380" t="n">
        <v>0.3545478652877222</v>
      </c>
    </row>
    <row r="381">
      <c r="A381">
        <f>HYPERLINK("https://stackoverflow.com/q/61210424", "61210424")</f>
        <v/>
      </c>
      <c r="B381" t="n">
        <v>0.3105493133583021</v>
      </c>
    </row>
    <row r="382">
      <c r="A382">
        <f>HYPERLINK("https://stackoverflow.com/q/61226697", "61226697")</f>
        <v/>
      </c>
      <c r="B382" t="n">
        <v>0.4494010739363898</v>
      </c>
    </row>
    <row r="383">
      <c r="A383">
        <f>HYPERLINK("https://stackoverflow.com/q/61238595", "61238595")</f>
        <v/>
      </c>
      <c r="B383" t="n">
        <v>0.4913928012519561</v>
      </c>
    </row>
    <row r="384">
      <c r="A384">
        <f>HYPERLINK("https://stackoverflow.com/q/61242253", "61242253")</f>
        <v/>
      </c>
      <c r="B384" t="n">
        <v>0.2724943964137047</v>
      </c>
    </row>
    <row r="385">
      <c r="A385">
        <f>HYPERLINK("https://stackoverflow.com/q/61252925", "61252925")</f>
        <v/>
      </c>
      <c r="B385" t="n">
        <v>0.3929643929643931</v>
      </c>
    </row>
    <row r="386">
      <c r="A386">
        <f>HYPERLINK("https://stackoverflow.com/q/61332655", "61332655")</f>
        <v/>
      </c>
      <c r="B386" t="n">
        <v>0.3900895001091464</v>
      </c>
    </row>
    <row r="387">
      <c r="A387">
        <f>HYPERLINK("https://stackoverflow.com/q/61422412", "61422412")</f>
        <v/>
      </c>
      <c r="B387" t="n">
        <v>0.607531158843808</v>
      </c>
    </row>
    <row r="388">
      <c r="A388">
        <f>HYPERLINK("https://stackoverflow.com/q/61452894", "61452894")</f>
        <v/>
      </c>
      <c r="B388" t="n">
        <v>0.2768865121806298</v>
      </c>
    </row>
    <row r="389">
      <c r="A389">
        <f>HYPERLINK("https://stackoverflow.com/q/61454256", "61454256")</f>
        <v/>
      </c>
      <c r="B389" t="n">
        <v>0.4060549313358302</v>
      </c>
    </row>
    <row r="390">
      <c r="A390">
        <f>HYPERLINK("https://stackoverflow.com/q/61469908", "61469908")</f>
        <v/>
      </c>
      <c r="B390" t="n">
        <v>0.6583638583638582</v>
      </c>
    </row>
    <row r="391">
      <c r="A391">
        <f>HYPERLINK("https://stackoverflow.com/q/61483577", "61483577")</f>
        <v/>
      </c>
      <c r="B391" t="n">
        <v>0.4545893719806762</v>
      </c>
    </row>
    <row r="392">
      <c r="A392">
        <f>HYPERLINK("https://stackoverflow.com/q/61491488", "61491488")</f>
        <v/>
      </c>
      <c r="B392" t="n">
        <v>0.2965656565656565</v>
      </c>
    </row>
    <row r="393">
      <c r="A393">
        <f>HYPERLINK("https://stackoverflow.com/q/61505590", "61505590")</f>
        <v/>
      </c>
      <c r="B393" t="n">
        <v>0.4697737250928741</v>
      </c>
    </row>
    <row r="394">
      <c r="A394">
        <f>HYPERLINK("https://stackoverflow.com/q/61515127", "61515127")</f>
        <v/>
      </c>
      <c r="B394" t="n">
        <v>0.5984528832630098</v>
      </c>
    </row>
    <row r="395">
      <c r="A395">
        <f>HYPERLINK("https://stackoverflow.com/q/61531727", "61531727")</f>
        <v/>
      </c>
      <c r="B395" t="n">
        <v>0.421691315889268</v>
      </c>
    </row>
    <row r="396">
      <c r="A396">
        <f>HYPERLINK("https://stackoverflow.com/q/61557784", "61557784")</f>
        <v/>
      </c>
      <c r="B396" t="n">
        <v>0.4822451317296678</v>
      </c>
    </row>
    <row r="397">
      <c r="A397">
        <f>HYPERLINK("https://stackoverflow.com/q/61594436", "61594436")</f>
        <v/>
      </c>
      <c r="B397" t="n">
        <v>0.503968253968254</v>
      </c>
    </row>
    <row r="398">
      <c r="A398">
        <f>HYPERLINK("https://stackoverflow.com/q/61597162", "61597162")</f>
        <v/>
      </c>
      <c r="B398" t="n">
        <v>0.3687382297551789</v>
      </c>
    </row>
    <row r="399">
      <c r="A399">
        <f>HYPERLINK("https://stackoverflow.com/q/61604943", "61604943")</f>
        <v/>
      </c>
      <c r="B399" t="n">
        <v>0.3629908103592314</v>
      </c>
    </row>
    <row r="400">
      <c r="A400">
        <f>HYPERLINK("https://stackoverflow.com/q/61628400", "61628400")</f>
        <v/>
      </c>
      <c r="B400" t="n">
        <v>0.661744022503516</v>
      </c>
    </row>
    <row r="401">
      <c r="A401">
        <f>HYPERLINK("https://stackoverflow.com/q/61639444", "61639444")</f>
        <v/>
      </c>
      <c r="B401" t="n">
        <v>0.4377240143369174</v>
      </c>
    </row>
    <row r="402">
      <c r="A402">
        <f>HYPERLINK("https://stackoverflow.com/q/61672841", "61672841")</f>
        <v/>
      </c>
      <c r="B402" t="n">
        <v>0.4905323329760629</v>
      </c>
    </row>
    <row r="403">
      <c r="A403">
        <f>HYPERLINK("https://stackoverflow.com/q/61676798", "61676798")</f>
        <v/>
      </c>
      <c r="B403" t="n">
        <v>0.3238770685579195</v>
      </c>
    </row>
    <row r="404">
      <c r="A404">
        <f>HYPERLINK("https://stackoverflow.com/q/61689176", "61689176")</f>
        <v/>
      </c>
      <c r="B404" t="n">
        <v>0.3182539682539683</v>
      </c>
    </row>
    <row r="405">
      <c r="A405">
        <f>HYPERLINK("https://stackoverflow.com/q/61709741", "61709741")</f>
        <v/>
      </c>
      <c r="B405" t="n">
        <v>0.6062879599857093</v>
      </c>
    </row>
    <row r="406">
      <c r="A406">
        <f>HYPERLINK("https://stackoverflow.com/q/61735365", "61735365")</f>
        <v/>
      </c>
      <c r="B406" t="n">
        <v>0.6159891598915991</v>
      </c>
    </row>
    <row r="407">
      <c r="A407">
        <f>HYPERLINK("https://stackoverflow.com/q/61769866", "61769866")</f>
        <v/>
      </c>
      <c r="B407" t="n">
        <v>0.3521259102654451</v>
      </c>
    </row>
    <row r="408">
      <c r="A408">
        <f>HYPERLINK("https://stackoverflow.com/q/61780469", "61780469")</f>
        <v/>
      </c>
      <c r="B408" t="n">
        <v>0.482020202020202</v>
      </c>
    </row>
    <row r="409">
      <c r="A409">
        <f>HYPERLINK("https://stackoverflow.com/q/61834955", "61834955")</f>
        <v/>
      </c>
      <c r="B409" t="n">
        <v>0.3918992884510125</v>
      </c>
    </row>
    <row r="410">
      <c r="A410">
        <f>HYPERLINK("https://stackoverflow.com/q/61854113", "61854113")</f>
        <v/>
      </c>
      <c r="B410" t="n">
        <v>0.5589371980676328</v>
      </c>
    </row>
    <row r="411">
      <c r="A411">
        <f>HYPERLINK("https://stackoverflow.com/q/61869531", "61869531")</f>
        <v/>
      </c>
      <c r="B411" t="n">
        <v>0.5002020202020202</v>
      </c>
    </row>
    <row r="412">
      <c r="A412">
        <f>HYPERLINK("https://stackoverflow.com/q/61920382", "61920382")</f>
        <v/>
      </c>
      <c r="B412" t="n">
        <v>0.5274933636708381</v>
      </c>
    </row>
    <row r="413">
      <c r="A413">
        <f>HYPERLINK("https://stackoverflow.com/q/61928879", "61928879")</f>
        <v/>
      </c>
      <c r="B413" t="n">
        <v>0.4648088603072525</v>
      </c>
    </row>
    <row r="414">
      <c r="A414">
        <f>HYPERLINK("https://stackoverflow.com/q/61938413", "61938413")</f>
        <v/>
      </c>
      <c r="B414" t="n">
        <v>0.497709049255441</v>
      </c>
    </row>
    <row r="415">
      <c r="A415">
        <f>HYPERLINK("https://stackoverflow.com/q/62022772", "62022772")</f>
        <v/>
      </c>
      <c r="B415" t="n">
        <v>0.3216374269005848</v>
      </c>
    </row>
    <row r="416">
      <c r="A416">
        <f>HYPERLINK("https://stackoverflow.com/q/62049728", "62049728")</f>
        <v/>
      </c>
      <c r="B416" t="n">
        <v>0.8138138138138138</v>
      </c>
    </row>
    <row r="417">
      <c r="A417">
        <f>HYPERLINK("https://stackoverflow.com/q/62074726", "62074726")</f>
        <v/>
      </c>
      <c r="B417" t="n">
        <v>0.351736111111111</v>
      </c>
    </row>
    <row r="418">
      <c r="A418">
        <f>HYPERLINK("https://stackoverflow.com/q/62076983", "62076983")</f>
        <v/>
      </c>
      <c r="B418" t="n">
        <v>0.667402501839588</v>
      </c>
    </row>
    <row r="419">
      <c r="A419">
        <f>HYPERLINK("https://stackoverflow.com/q/62079800", "62079800")</f>
        <v/>
      </c>
      <c r="B419" t="n">
        <v>0.3897996357012751</v>
      </c>
    </row>
    <row r="420">
      <c r="A420">
        <f>HYPERLINK("https://stackoverflow.com/q/62080130", "62080130")</f>
        <v/>
      </c>
      <c r="B420" t="n">
        <v>0.389159891598916</v>
      </c>
    </row>
    <row r="421">
      <c r="A421">
        <f>HYPERLINK("https://stackoverflow.com/q/62081474", "62081474")</f>
        <v/>
      </c>
      <c r="B421" t="n">
        <v>0.4365421455938698</v>
      </c>
    </row>
    <row r="422">
      <c r="A422">
        <f>HYPERLINK("https://stackoverflow.com/q/62099257", "62099257")</f>
        <v/>
      </c>
      <c r="B422" t="n">
        <v>0.3398106626806179</v>
      </c>
    </row>
    <row r="423">
      <c r="A423">
        <f>HYPERLINK("https://stackoverflow.com/q/62100067", "62100067")</f>
        <v/>
      </c>
      <c r="B423" t="n">
        <v>0.2991111111111112</v>
      </c>
    </row>
    <row r="424">
      <c r="A424">
        <f>HYPERLINK("https://stackoverflow.com/q/62107434", "62107434")</f>
        <v/>
      </c>
      <c r="B424" t="n">
        <v>0.4454050592379123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