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HYPERLINK("https://stackoverflow.com/q/9187799", "9187799")</f>
        <v/>
      </c>
      <c r="B2" t="n">
        <v>0.4418504107220059</v>
      </c>
    </row>
    <row r="3">
      <c r="A3">
        <f>HYPERLINK("https://stackoverflow.com/q/9257823", "9257823")</f>
        <v/>
      </c>
      <c r="B3" t="n">
        <v>0.2188955422488356</v>
      </c>
    </row>
    <row r="4">
      <c r="A4">
        <f>HYPERLINK("https://stackoverflow.com/q/10042002", "10042002")</f>
        <v/>
      </c>
      <c r="B4" t="n">
        <v>0.4371980676328502</v>
      </c>
    </row>
    <row r="5">
      <c r="A5">
        <f>HYPERLINK("https://stackoverflow.com/q/10476572", "10476572")</f>
        <v/>
      </c>
      <c r="B5" t="n">
        <v>0.473879607531159</v>
      </c>
    </row>
    <row r="6">
      <c r="A6">
        <f>HYPERLINK("https://stackoverflow.com/q/13056153", "13056153")</f>
        <v/>
      </c>
      <c r="B6" t="n">
        <v>0.2931559988916597</v>
      </c>
    </row>
    <row r="7">
      <c r="A7">
        <f>HYPERLINK("https://stackoverflow.com/q/14907056", "14907056")</f>
        <v/>
      </c>
      <c r="B7" t="n">
        <v>0.2766040688575899</v>
      </c>
    </row>
    <row r="8">
      <c r="A8">
        <f>HYPERLINK("https://stackoverflow.com/q/15006547", "15006547")</f>
        <v/>
      </c>
      <c r="B8" t="n">
        <v>0.4660599165718619</v>
      </c>
    </row>
    <row r="9">
      <c r="A9">
        <f>HYPERLINK("https://stackoverflow.com/q/15106856", "15106856")</f>
        <v/>
      </c>
      <c r="B9" t="n">
        <v>0.3227293683725219</v>
      </c>
    </row>
    <row r="10">
      <c r="A10">
        <f>HYPERLINK("https://stackoverflow.com/q/16163032", "16163032")</f>
        <v/>
      </c>
      <c r="B10" t="n">
        <v>0.5549467275494674</v>
      </c>
    </row>
    <row r="11">
      <c r="A11">
        <f>HYPERLINK("https://stackoverflow.com/q/18557198", "18557198")</f>
        <v/>
      </c>
      <c r="B11" t="n">
        <v>0.6006581494386372</v>
      </c>
    </row>
    <row r="12">
      <c r="A12">
        <f>HYPERLINK("https://stackoverflow.com/q/19654786", "19654786")</f>
        <v/>
      </c>
      <c r="B12" t="n">
        <v>0.3625904010519395</v>
      </c>
    </row>
    <row r="13">
      <c r="A13">
        <f>HYPERLINK("https://stackoverflow.com/q/21404255", "21404255")</f>
        <v/>
      </c>
      <c r="B13" t="n">
        <v>0.2721849366144668</v>
      </c>
    </row>
    <row r="14">
      <c r="A14">
        <f>HYPERLINK("https://stackoverflow.com/q/22008343", "22008343")</f>
        <v/>
      </c>
      <c r="B14" t="n">
        <v>0.3968253968253967</v>
      </c>
    </row>
    <row r="15">
      <c r="A15">
        <f>HYPERLINK("https://stackoverflow.com/q/24808967", "24808967")</f>
        <v/>
      </c>
      <c r="B15" t="n">
        <v>0.3505126073704627</v>
      </c>
    </row>
    <row r="16">
      <c r="A16">
        <f>HYPERLINK("https://stackoverflow.com/q/25451031", "25451031")</f>
        <v/>
      </c>
      <c r="B16" t="n">
        <v>0.2573375262054508</v>
      </c>
    </row>
    <row r="17">
      <c r="A17">
        <f>HYPERLINK("https://stackoverflow.com/q/27424312", "27424312")</f>
        <v/>
      </c>
      <c r="B17" t="n">
        <v>0.3458377992140049</v>
      </c>
    </row>
    <row r="18">
      <c r="A18">
        <f>HYPERLINK("https://stackoverflow.com/q/29606122", "29606122")</f>
        <v/>
      </c>
      <c r="B18" t="n">
        <v>0.4823366883757648</v>
      </c>
    </row>
    <row r="19">
      <c r="A19">
        <f>HYPERLINK("https://stackoverflow.com/q/29800320", "29800320")</f>
        <v/>
      </c>
      <c r="B19" t="n">
        <v>0.6782752902155889</v>
      </c>
    </row>
    <row r="20">
      <c r="A20">
        <f>HYPERLINK("https://stackoverflow.com/q/31052944", "31052944")</f>
        <v/>
      </c>
      <c r="B20" t="n">
        <v>0.5583838383838384</v>
      </c>
    </row>
    <row r="21">
      <c r="A21">
        <f>HYPERLINK("https://stackoverflow.com/q/31101619", "31101619")</f>
        <v/>
      </c>
      <c r="B21" t="n">
        <v>0.3791111111111112</v>
      </c>
    </row>
    <row r="22">
      <c r="A22">
        <f>HYPERLINK("https://stackoverflow.com/q/31116437", "31116437")</f>
        <v/>
      </c>
      <c r="B22" t="n">
        <v>0.4244270380040616</v>
      </c>
    </row>
    <row r="23">
      <c r="A23">
        <f>HYPERLINK("https://stackoverflow.com/q/31794085", "31794085")</f>
        <v/>
      </c>
      <c r="B23" t="n">
        <v>0.7206616729088638</v>
      </c>
    </row>
    <row r="24">
      <c r="A24">
        <f>HYPERLINK("https://stackoverflow.com/q/32791968", "32791968")</f>
        <v/>
      </c>
      <c r="B24" t="n">
        <v>0.5484737484737484</v>
      </c>
    </row>
    <row r="25">
      <c r="A25">
        <f>HYPERLINK("https://stackoverflow.com/q/34341952", "34341952")</f>
        <v/>
      </c>
      <c r="B25" t="n">
        <v>0.4020593869731802</v>
      </c>
    </row>
    <row r="26">
      <c r="A26">
        <f>HYPERLINK("https://stackoverflow.com/q/34679862", "34679862")</f>
        <v/>
      </c>
      <c r="B26" t="n">
        <v>0.4589371980676328</v>
      </c>
    </row>
    <row r="27">
      <c r="A27">
        <f>HYPERLINK("https://stackoverflow.com/q/34814468", "34814468")</f>
        <v/>
      </c>
      <c r="B27" t="n">
        <v>0.3934197685766067</v>
      </c>
    </row>
    <row r="28">
      <c r="A28">
        <f>HYPERLINK("https://stackoverflow.com/q/35645102", "35645102")</f>
        <v/>
      </c>
      <c r="B28" t="n">
        <v>0.4374818682912678</v>
      </c>
    </row>
    <row r="29">
      <c r="A29">
        <f>HYPERLINK("https://stackoverflow.com/q/36693712", "36693712")</f>
        <v/>
      </c>
      <c r="B29" t="n">
        <v>0.4011208104321586</v>
      </c>
    </row>
    <row r="30">
      <c r="A30">
        <f>HYPERLINK("https://stackoverflow.com/q/37707699", "37707699")</f>
        <v/>
      </c>
      <c r="B30" t="n">
        <v>0.738120757413362</v>
      </c>
    </row>
    <row r="31">
      <c r="A31">
        <f>HYPERLINK("https://stackoverflow.com/q/38866325", "38866325")</f>
        <v/>
      </c>
      <c r="B31" t="n">
        <v>0.4111111111111111</v>
      </c>
    </row>
    <row r="32">
      <c r="A32">
        <f>HYPERLINK("https://stackoverflow.com/q/39488461", "39488461")</f>
        <v/>
      </c>
      <c r="B32" t="n">
        <v>0.5088056356067884</v>
      </c>
    </row>
    <row r="33">
      <c r="A33">
        <f>HYPERLINK("https://stackoverflow.com/q/40233484", "40233484")</f>
        <v/>
      </c>
      <c r="B33" t="n">
        <v>0.3988469601677148</v>
      </c>
    </row>
    <row r="34">
      <c r="A34">
        <f>HYPERLINK("https://stackoverflow.com/q/40934677", "40934677")</f>
        <v/>
      </c>
      <c r="B34" t="n">
        <v>0.3784142137364094</v>
      </c>
    </row>
    <row r="35">
      <c r="A35">
        <f>HYPERLINK("https://stackoverflow.com/q/41002487", "41002487")</f>
        <v/>
      </c>
      <c r="B35" t="n">
        <v>0.4709437470943747</v>
      </c>
    </row>
    <row r="36">
      <c r="A36">
        <f>HYPERLINK("https://stackoverflow.com/q/41542609", "41542609")</f>
        <v/>
      </c>
      <c r="B36" t="n">
        <v>0.3617077698223283</v>
      </c>
    </row>
    <row r="37">
      <c r="A37">
        <f>HYPERLINK("https://stackoverflow.com/q/41749324", "41749324")</f>
        <v/>
      </c>
      <c r="B37" t="n">
        <v>0.3636708380735684</v>
      </c>
    </row>
    <row r="38">
      <c r="A38">
        <f>HYPERLINK("https://stackoverflow.com/q/41803929", "41803929")</f>
        <v/>
      </c>
      <c r="B38" t="n">
        <v>0.4820995578376836</v>
      </c>
    </row>
    <row r="39">
      <c r="A39">
        <f>HYPERLINK("https://stackoverflow.com/q/41806580", "41806580")</f>
        <v/>
      </c>
      <c r="B39" t="n">
        <v>0.5477308294209702</v>
      </c>
    </row>
    <row r="40">
      <c r="A40">
        <f>HYPERLINK("https://stackoverflow.com/q/41860322", "41860322")</f>
        <v/>
      </c>
      <c r="B40" t="n">
        <v>0.4358774662512981</v>
      </c>
    </row>
    <row r="41">
      <c r="A41">
        <f>HYPERLINK("https://stackoverflow.com/q/41867303", "41867303")</f>
        <v/>
      </c>
      <c r="B41" t="n">
        <v>0.4190234085372311</v>
      </c>
    </row>
    <row r="42">
      <c r="A42">
        <f>HYPERLINK("https://stackoverflow.com/q/41881534", "41881534")</f>
        <v/>
      </c>
      <c r="B42" t="n">
        <v>0.6201147125516873</v>
      </c>
    </row>
    <row r="43">
      <c r="A43">
        <f>HYPERLINK("https://stackoverflow.com/q/41886336", "41886336")</f>
        <v/>
      </c>
      <c r="B43" t="n">
        <v>0.3285024154589372</v>
      </c>
    </row>
    <row r="44">
      <c r="A44">
        <f>HYPERLINK("https://stackoverflow.com/q/41983737", "41983737")</f>
        <v/>
      </c>
      <c r="B44" t="n">
        <v>0.898930364549225</v>
      </c>
    </row>
    <row r="45">
      <c r="A45">
        <f>HYPERLINK("https://stackoverflow.com/q/42010994", "42010994")</f>
        <v/>
      </c>
      <c r="B45" t="n">
        <v>0.2729910066724688</v>
      </c>
    </row>
    <row r="46">
      <c r="A46">
        <f>HYPERLINK("https://stackoverflow.com/q/42020377", "42020377")</f>
        <v/>
      </c>
      <c r="B46" t="n">
        <v>0.2212806026365348</v>
      </c>
    </row>
    <row r="47">
      <c r="A47">
        <f>HYPERLINK("https://stackoverflow.com/q/42145093", "42145093")</f>
        <v/>
      </c>
      <c r="B47" t="n">
        <v>0.3285024154589372</v>
      </c>
    </row>
    <row r="48">
      <c r="A48">
        <f>HYPERLINK("https://stackoverflow.com/q/42227249", "42227249")</f>
        <v/>
      </c>
      <c r="B48" t="n">
        <v>0.285024154589372</v>
      </c>
    </row>
    <row r="49">
      <c r="A49">
        <f>HYPERLINK("https://stackoverflow.com/q/42295539", "42295539")</f>
        <v/>
      </c>
      <c r="B49" t="n">
        <v>0.6857379767827528</v>
      </c>
    </row>
    <row r="50">
      <c r="A50">
        <f>HYPERLINK("https://stackoverflow.com/q/42305224", "42305224")</f>
        <v/>
      </c>
      <c r="B50" t="n">
        <v>0.5312389066382677</v>
      </c>
    </row>
    <row r="51">
      <c r="A51">
        <f>HYPERLINK("https://stackoverflow.com/q/42379606", "42379606")</f>
        <v/>
      </c>
      <c r="B51" t="n">
        <v>0.4369766915591764</v>
      </c>
    </row>
    <row r="52">
      <c r="A52">
        <f>HYPERLINK("https://stackoverflow.com/q/42405004", "42405004")</f>
        <v/>
      </c>
      <c r="B52" t="n">
        <v>0.3422431865828092</v>
      </c>
    </row>
    <row r="53">
      <c r="A53">
        <f>HYPERLINK("https://stackoverflow.com/q/42503229", "42503229")</f>
        <v/>
      </c>
      <c r="B53" t="n">
        <v>0.6015220700152207</v>
      </c>
    </row>
    <row r="54">
      <c r="A54">
        <f>HYPERLINK("https://stackoverflow.com/q/42647054", "42647054")</f>
        <v/>
      </c>
      <c r="B54" t="n">
        <v>0.535428728977116</v>
      </c>
    </row>
    <row r="55">
      <c r="A55">
        <f>HYPERLINK("https://stackoverflow.com/q/42672196", "42672196")</f>
        <v/>
      </c>
      <c r="B55" t="n">
        <v>0.3603558241020476</v>
      </c>
    </row>
    <row r="56">
      <c r="A56">
        <f>HYPERLINK("https://stackoverflow.com/q/42739284", "42739284")</f>
        <v/>
      </c>
      <c r="B56" t="n">
        <v>0.4162882228277324</v>
      </c>
    </row>
    <row r="57">
      <c r="A57">
        <f>HYPERLINK("https://stackoverflow.com/q/42938295", "42938295")</f>
        <v/>
      </c>
      <c r="B57" t="n">
        <v>0.4762426900584796</v>
      </c>
    </row>
    <row r="58">
      <c r="A58">
        <f>HYPERLINK("https://stackoverflow.com/q/43007141", "43007141")</f>
        <v/>
      </c>
      <c r="B58" t="n">
        <v>0.3543543543543543</v>
      </c>
    </row>
    <row r="59">
      <c r="A59">
        <f>HYPERLINK("https://stackoverflow.com/q/43097927", "43097927")</f>
        <v/>
      </c>
      <c r="B59" t="n">
        <v>0.6626870423432029</v>
      </c>
    </row>
    <row r="60">
      <c r="A60">
        <f>HYPERLINK("https://stackoverflow.com/q/43500546", "43500546")</f>
        <v/>
      </c>
      <c r="B60" t="n">
        <v>0.2618404466054386</v>
      </c>
    </row>
    <row r="61">
      <c r="A61">
        <f>HYPERLINK("https://stackoverflow.com/q/43646460", "43646460")</f>
        <v/>
      </c>
      <c r="B61" t="n">
        <v>0.6124165941398318</v>
      </c>
    </row>
    <row r="62">
      <c r="A62">
        <f>HYPERLINK("https://stackoverflow.com/q/43725028", "43725028")</f>
        <v/>
      </c>
      <c r="B62" t="n">
        <v>0.5912138068749109</v>
      </c>
    </row>
    <row r="63">
      <c r="A63">
        <f>HYPERLINK("https://stackoverflow.com/q/43764771", "43764771")</f>
        <v/>
      </c>
      <c r="B63" t="n">
        <v>0.4713084795321636</v>
      </c>
    </row>
    <row r="64">
      <c r="A64">
        <f>HYPERLINK("https://stackoverflow.com/q/43908577", "43908577")</f>
        <v/>
      </c>
      <c r="B64" t="n">
        <v>0.3748186829126777</v>
      </c>
    </row>
    <row r="65">
      <c r="A65">
        <f>HYPERLINK("https://stackoverflow.com/q/43924709", "43924709")</f>
        <v/>
      </c>
      <c r="B65" t="n">
        <v>0.546455938697318</v>
      </c>
    </row>
    <row r="66">
      <c r="A66">
        <f>HYPERLINK("https://stackoverflow.com/q/43947704", "43947704")</f>
        <v/>
      </c>
      <c r="B66" t="n">
        <v>0.3862788963460104</v>
      </c>
    </row>
    <row r="67">
      <c r="A67">
        <f>HYPERLINK("https://stackoverflow.com/q/44073389", "44073389")</f>
        <v/>
      </c>
      <c r="B67" t="n">
        <v>0.3869731800766283</v>
      </c>
    </row>
    <row r="68">
      <c r="A68">
        <f>HYPERLINK("https://stackoverflow.com/q/44076048", "44076048")</f>
        <v/>
      </c>
      <c r="B68" t="n">
        <v>0.767361111111111</v>
      </c>
    </row>
    <row r="69">
      <c r="A69">
        <f>HYPERLINK("https://stackoverflow.com/q/44165995", "44165995")</f>
        <v/>
      </c>
      <c r="B69" t="n">
        <v>0.5103829557713052</v>
      </c>
    </row>
    <row r="70">
      <c r="A70">
        <f>HYPERLINK("https://stackoverflow.com/q/44242378", "44242378")</f>
        <v/>
      </c>
      <c r="B70" t="n">
        <v>0.4550135501355015</v>
      </c>
    </row>
    <row r="71">
      <c r="A71">
        <f>HYPERLINK("https://stackoverflow.com/q/44272066", "44272066")</f>
        <v/>
      </c>
      <c r="B71" t="n">
        <v>0.3994928538497004</v>
      </c>
    </row>
    <row r="72">
      <c r="A72">
        <f>HYPERLINK("https://stackoverflow.com/q/44285870", "44285870")</f>
        <v/>
      </c>
      <c r="B72" t="n">
        <v>0.3077212806026366</v>
      </c>
    </row>
    <row r="73">
      <c r="A73">
        <f>HYPERLINK("https://stackoverflow.com/q/44335833", "44335833")</f>
        <v/>
      </c>
      <c r="B73" t="n">
        <v>0.2866704914897687</v>
      </c>
    </row>
    <row r="74">
      <c r="A74">
        <f>HYPERLINK("https://stackoverflow.com/q/44360062", "44360062")</f>
        <v/>
      </c>
      <c r="B74" t="n">
        <v>0.2998528329654158</v>
      </c>
    </row>
    <row r="75">
      <c r="A75">
        <f>HYPERLINK("https://stackoverflow.com/q/44375912", "44375912")</f>
        <v/>
      </c>
      <c r="B75" t="n">
        <v>0.7132237871674493</v>
      </c>
    </row>
    <row r="76">
      <c r="A76">
        <f>HYPERLINK("https://stackoverflow.com/q/44407451", "44407451")</f>
        <v/>
      </c>
      <c r="B76" t="n">
        <v>0.5489809335963183</v>
      </c>
    </row>
    <row r="77">
      <c r="A77">
        <f>HYPERLINK("https://stackoverflow.com/q/44526400", "44526400")</f>
        <v/>
      </c>
      <c r="B77" t="n">
        <v>0.406638267660632</v>
      </c>
    </row>
    <row r="78">
      <c r="A78">
        <f>HYPERLINK("https://stackoverflow.com/q/44532598", "44532598")</f>
        <v/>
      </c>
      <c r="B78" t="n">
        <v>0.5543543543543543</v>
      </c>
    </row>
    <row r="79">
      <c r="A79">
        <f>HYPERLINK("https://stackoverflow.com/q/44590497", "44590497")</f>
        <v/>
      </c>
      <c r="B79" t="n">
        <v>0.3164091243561442</v>
      </c>
    </row>
    <row r="80">
      <c r="A80">
        <f>HYPERLINK("https://stackoverflow.com/q/44634946", "44634946")</f>
        <v/>
      </c>
      <c r="B80" t="n">
        <v>0.2815069803021611</v>
      </c>
    </row>
    <row r="81">
      <c r="A81">
        <f>HYPERLINK("https://stackoverflow.com/q/44641222", "44641222")</f>
        <v/>
      </c>
      <c r="B81" t="n">
        <v>0.4561660561660563</v>
      </c>
    </row>
    <row r="82">
      <c r="A82">
        <f>HYPERLINK("https://stackoverflow.com/q/44767791", "44767791")</f>
        <v/>
      </c>
      <c r="B82" t="n">
        <v>0.3396825396825398</v>
      </c>
    </row>
    <row r="83">
      <c r="A83">
        <f>HYPERLINK("https://stackoverflow.com/q/44800423", "44800423")</f>
        <v/>
      </c>
      <c r="B83" t="n">
        <v>0.6781214203894615</v>
      </c>
    </row>
    <row r="84">
      <c r="A84">
        <f>HYPERLINK("https://stackoverflow.com/q/44838564", "44838564")</f>
        <v/>
      </c>
      <c r="B84" t="n">
        <v>0.6063941299790357</v>
      </c>
    </row>
    <row r="85">
      <c r="A85">
        <f>HYPERLINK("https://stackoverflow.com/q/44867066", "44867066")</f>
        <v/>
      </c>
      <c r="B85" t="n">
        <v>0.3117190138466734</v>
      </c>
    </row>
    <row r="86">
      <c r="A86">
        <f>HYPERLINK("https://stackoverflow.com/q/44974408", "44974408")</f>
        <v/>
      </c>
      <c r="B86" t="n">
        <v>0.5056065239551478</v>
      </c>
    </row>
    <row r="87">
      <c r="A87">
        <f>HYPERLINK("https://stackoverflow.com/q/44980903", "44980903")</f>
        <v/>
      </c>
      <c r="B87" t="n">
        <v>0.5125816993464053</v>
      </c>
    </row>
    <row r="88">
      <c r="A88">
        <f>HYPERLINK("https://stackoverflow.com/q/45004378", "45004378")</f>
        <v/>
      </c>
      <c r="B88" t="n">
        <v>0.4496629702109154</v>
      </c>
    </row>
    <row r="89">
      <c r="A89">
        <f>HYPERLINK("https://stackoverflow.com/q/45232971", "45232971")</f>
        <v/>
      </c>
      <c r="B89" t="n">
        <v>0.4315336463223786</v>
      </c>
    </row>
    <row r="90">
      <c r="A90">
        <f>HYPERLINK("https://stackoverflow.com/q/45273016", "45273016")</f>
        <v/>
      </c>
      <c r="B90" t="n">
        <v>0.3782866836301951</v>
      </c>
    </row>
    <row r="91">
      <c r="A91">
        <f>HYPERLINK("https://stackoverflow.com/q/45312549", "45312549")</f>
        <v/>
      </c>
      <c r="B91" t="n">
        <v>0.4333242925594431</v>
      </c>
    </row>
    <row r="92">
      <c r="A92">
        <f>HYPERLINK("https://stackoverflow.com/q/45483554", "45483554")</f>
        <v/>
      </c>
      <c r="B92" t="n">
        <v>0.3445741461305664</v>
      </c>
    </row>
    <row r="93">
      <c r="A93">
        <f>HYPERLINK("https://stackoverflow.com/q/45494320", "45494320")</f>
        <v/>
      </c>
      <c r="B93" t="n">
        <v>0.3602636534839926</v>
      </c>
    </row>
    <row r="94">
      <c r="A94">
        <f>HYPERLINK("https://stackoverflow.com/q/45555483", "45555483")</f>
        <v/>
      </c>
      <c r="B94" t="n">
        <v>0.3816334991708126</v>
      </c>
    </row>
    <row r="95">
      <c r="A95">
        <f>HYPERLINK("https://stackoverflow.com/q/45565228", "45565228")</f>
        <v/>
      </c>
      <c r="B95" t="n">
        <v>0.2575546257554626</v>
      </c>
    </row>
    <row r="96">
      <c r="A96">
        <f>HYPERLINK("https://stackoverflow.com/q/45572394", "45572394")</f>
        <v/>
      </c>
      <c r="B96" t="n">
        <v>0.8179225622463531</v>
      </c>
    </row>
    <row r="97">
      <c r="A97">
        <f>HYPERLINK("https://stackoverflow.com/q/45697947", "45697947")</f>
        <v/>
      </c>
      <c r="B97" t="n">
        <v>0.2967398536260812</v>
      </c>
    </row>
    <row r="98">
      <c r="A98">
        <f>HYPERLINK("https://stackoverflow.com/q/45748997", "45748997")</f>
        <v/>
      </c>
      <c r="B98" t="n">
        <v>0.5260623570482725</v>
      </c>
    </row>
    <row r="99">
      <c r="A99">
        <f>HYPERLINK("https://stackoverflow.com/q/45822590", "45822590")</f>
        <v/>
      </c>
      <c r="B99" t="n">
        <v>0.3597597597597597</v>
      </c>
    </row>
    <row r="100">
      <c r="A100">
        <f>HYPERLINK("https://stackoverflow.com/q/45901296", "45901296")</f>
        <v/>
      </c>
      <c r="B100" t="n">
        <v>0.4017289600813629</v>
      </c>
    </row>
    <row r="101">
      <c r="A101">
        <f>HYPERLINK("https://stackoverflow.com/q/45975826", "45975826")</f>
        <v/>
      </c>
      <c r="B101" t="n">
        <v>0.5058479532163742</v>
      </c>
    </row>
    <row r="102">
      <c r="A102">
        <f>HYPERLINK("https://stackoverflow.com/q/46001148", "46001148")</f>
        <v/>
      </c>
      <c r="B102" t="n">
        <v>0.5285684166139575</v>
      </c>
    </row>
    <row r="103">
      <c r="A103">
        <f>HYPERLINK("https://stackoverflow.com/q/46016758", "46016758")</f>
        <v/>
      </c>
      <c r="B103" t="n">
        <v>0.4648846960167715</v>
      </c>
    </row>
    <row r="104">
      <c r="A104">
        <f>HYPERLINK("https://stackoverflow.com/q/46077840", "46077840")</f>
        <v/>
      </c>
      <c r="B104" t="n">
        <v>0.6283524904214559</v>
      </c>
    </row>
    <row r="105">
      <c r="A105">
        <f>HYPERLINK("https://stackoverflow.com/q/46088465", "46088465")</f>
        <v/>
      </c>
      <c r="B105" t="n">
        <v>0.3271871698837991</v>
      </c>
    </row>
    <row r="106">
      <c r="A106">
        <f>HYPERLINK("https://stackoverflow.com/q/46144718", "46144718")</f>
        <v/>
      </c>
      <c r="B106" t="n">
        <v>0.5253122945430639</v>
      </c>
    </row>
    <row r="107">
      <c r="A107">
        <f>HYPERLINK("https://stackoverflow.com/q/46321865", "46321865")</f>
        <v/>
      </c>
      <c r="B107" t="n">
        <v>0.2299451918285998</v>
      </c>
    </row>
    <row r="108">
      <c r="A108">
        <f>HYPERLINK("https://stackoverflow.com/q/46453448", "46453448")</f>
        <v/>
      </c>
      <c r="B108" t="n">
        <v>0.5366985784740355</v>
      </c>
    </row>
    <row r="109">
      <c r="A109">
        <f>HYPERLINK("https://stackoverflow.com/q/46606062", "46606062")</f>
        <v/>
      </c>
      <c r="B109" t="n">
        <v>0.6371980676328503</v>
      </c>
    </row>
    <row r="110">
      <c r="A110">
        <f>HYPERLINK("https://stackoverflow.com/q/46612266", "46612266")</f>
        <v/>
      </c>
      <c r="B110" t="n">
        <v>0.5662680617837568</v>
      </c>
    </row>
    <row r="111">
      <c r="A111">
        <f>HYPERLINK("https://stackoverflow.com/q/46776955", "46776955")</f>
        <v/>
      </c>
      <c r="B111" t="n">
        <v>0.247525992734561</v>
      </c>
    </row>
    <row r="112">
      <c r="A112">
        <f>HYPERLINK("https://stackoverflow.com/q/46801400", "46801400")</f>
        <v/>
      </c>
      <c r="B112" t="n">
        <v>0.8052204084851352</v>
      </c>
    </row>
    <row r="113">
      <c r="A113">
        <f>HYPERLINK("https://stackoverflow.com/q/46837399", "46837399")</f>
        <v/>
      </c>
      <c r="B113" t="n">
        <v>0.3850241545893719</v>
      </c>
    </row>
    <row r="114">
      <c r="A114">
        <f>HYPERLINK("https://stackoverflow.com/q/46866935", "46866935")</f>
        <v/>
      </c>
      <c r="B114" t="n">
        <v>0.2625195618153364</v>
      </c>
    </row>
    <row r="115">
      <c r="A115">
        <f>HYPERLINK("https://stackoverflow.com/q/46882235", "46882235")</f>
        <v/>
      </c>
      <c r="B115" t="n">
        <v>0.5553171196948021</v>
      </c>
    </row>
    <row r="116">
      <c r="A116">
        <f>HYPERLINK("https://stackoverflow.com/q/46921029", "46921029")</f>
        <v/>
      </c>
      <c r="B116" t="n">
        <v>0.7808512619912452</v>
      </c>
    </row>
    <row r="117">
      <c r="A117">
        <f>HYPERLINK("https://stackoverflow.com/q/46978829", "46978829")</f>
        <v/>
      </c>
      <c r="B117" t="n">
        <v>0.5796042617960426</v>
      </c>
    </row>
    <row r="118">
      <c r="A118">
        <f>HYPERLINK("https://stackoverflow.com/q/47025667", "47025667")</f>
        <v/>
      </c>
      <c r="B118" t="n">
        <v>0.5779303330790746</v>
      </c>
    </row>
    <row r="119">
      <c r="A119">
        <f>HYPERLINK("https://stackoverflow.com/q/47451392", "47451392")</f>
        <v/>
      </c>
      <c r="B119" t="n">
        <v>0.4306056959486563</v>
      </c>
    </row>
    <row r="120">
      <c r="A120">
        <f>HYPERLINK("https://stackoverflow.com/q/47518599", "47518599")</f>
        <v/>
      </c>
      <c r="B120" t="n">
        <v>0.4749170812603649</v>
      </c>
    </row>
    <row r="121">
      <c r="A121">
        <f>HYPERLINK("https://stackoverflow.com/q/47520197", "47520197")</f>
        <v/>
      </c>
      <c r="B121" t="n">
        <v>0.3505126073704627</v>
      </c>
    </row>
    <row r="122">
      <c r="A122">
        <f>HYPERLINK("https://stackoverflow.com/q/47705174", "47705174")</f>
        <v/>
      </c>
      <c r="B122" t="n">
        <v>0.8331260364842454</v>
      </c>
    </row>
    <row r="123">
      <c r="A123">
        <f>HYPERLINK("https://stackoverflow.com/q/47706182", "47706182")</f>
        <v/>
      </c>
      <c r="B123" t="n">
        <v>0.7889074383231311</v>
      </c>
    </row>
    <row r="124">
      <c r="A124">
        <f>HYPERLINK("https://stackoverflow.com/q/47749485", "47749485")</f>
        <v/>
      </c>
      <c r="B124" t="n">
        <v>0.4909738113399441</v>
      </c>
    </row>
    <row r="125">
      <c r="A125">
        <f>HYPERLINK("https://stackoverflow.com/q/47817723", "47817723")</f>
        <v/>
      </c>
      <c r="B125" t="n">
        <v>0.3659056316590564</v>
      </c>
    </row>
    <row r="126">
      <c r="A126">
        <f>HYPERLINK("https://stackoverflow.com/q/47820165", "47820165")</f>
        <v/>
      </c>
      <c r="B126" t="n">
        <v>0.7665824003852173</v>
      </c>
    </row>
    <row r="127">
      <c r="A127">
        <f>HYPERLINK("https://stackoverflow.com/q/47820479", "47820479")</f>
        <v/>
      </c>
      <c r="B127" t="n">
        <v>0.2589710332900995</v>
      </c>
    </row>
    <row r="128">
      <c r="A128">
        <f>HYPERLINK("https://stackoverflow.com/q/47830107", "47830107")</f>
        <v/>
      </c>
      <c r="B128" t="n">
        <v>0.3173891380169407</v>
      </c>
    </row>
    <row r="129">
      <c r="A129">
        <f>HYPERLINK("https://stackoverflow.com/q/47910518", "47910518")</f>
        <v/>
      </c>
      <c r="B129" t="n">
        <v>0.2720867208672086</v>
      </c>
    </row>
    <row r="130">
      <c r="A130">
        <f>HYPERLINK("https://stackoverflow.com/q/47943399", "47943399")</f>
        <v/>
      </c>
      <c r="B130" t="n">
        <v>0.4386973180076629</v>
      </c>
    </row>
    <row r="131">
      <c r="A131">
        <f>HYPERLINK("https://stackoverflow.com/q/48026832", "48026832")</f>
        <v/>
      </c>
      <c r="B131" t="n">
        <v>0.5083073727933541</v>
      </c>
    </row>
    <row r="132">
      <c r="A132">
        <f>HYPERLINK("https://stackoverflow.com/q/48054534", "48054534")</f>
        <v/>
      </c>
      <c r="B132" t="n">
        <v>0.7284744551625582</v>
      </c>
    </row>
    <row r="133">
      <c r="A133">
        <f>HYPERLINK("https://stackoverflow.com/q/48267239", "48267239")</f>
        <v/>
      </c>
      <c r="B133" t="n">
        <v>0.4932863376972139</v>
      </c>
    </row>
    <row r="134">
      <c r="A134">
        <f>HYPERLINK("https://stackoverflow.com/q/48287957", "48287957")</f>
        <v/>
      </c>
      <c r="B134" t="n">
        <v>0.3327020202020202</v>
      </c>
    </row>
    <row r="135">
      <c r="A135">
        <f>HYPERLINK("https://stackoverflow.com/q/48291882", "48291882")</f>
        <v/>
      </c>
      <c r="B135" t="n">
        <v>0.4263820470717022</v>
      </c>
    </row>
    <row r="136">
      <c r="A136">
        <f>HYPERLINK("https://stackoverflow.com/q/48383905", "48383905")</f>
        <v/>
      </c>
      <c r="B136" t="n">
        <v>0.4828690361831573</v>
      </c>
    </row>
    <row r="137">
      <c r="A137">
        <f>HYPERLINK("https://stackoverflow.com/q/48385134", "48385134")</f>
        <v/>
      </c>
      <c r="B137" t="n">
        <v>0.3057419835943326</v>
      </c>
    </row>
    <row r="138">
      <c r="A138">
        <f>HYPERLINK("https://stackoverflow.com/q/48392222", "48392222")</f>
        <v/>
      </c>
      <c r="B138" t="n">
        <v>0.3228458049886621</v>
      </c>
    </row>
    <row r="139">
      <c r="A139">
        <f>HYPERLINK("https://stackoverflow.com/q/48413268", "48413268")</f>
        <v/>
      </c>
      <c r="B139" t="n">
        <v>0.3801694070752367</v>
      </c>
    </row>
    <row r="140">
      <c r="A140">
        <f>HYPERLINK("https://stackoverflow.com/q/48482803", "48482803")</f>
        <v/>
      </c>
      <c r="B140" t="n">
        <v>0.3179266222744484</v>
      </c>
    </row>
    <row r="141">
      <c r="A141">
        <f>HYPERLINK("https://stackoverflow.com/q/48591858", "48591858")</f>
        <v/>
      </c>
      <c r="B141" t="n">
        <v>0.368299609513667</v>
      </c>
    </row>
    <row r="142">
      <c r="A142">
        <f>HYPERLINK("https://stackoverflow.com/q/48602318", "48602318")</f>
        <v/>
      </c>
      <c r="B142" t="n">
        <v>0.5900830737279336</v>
      </c>
    </row>
    <row r="143">
      <c r="A143">
        <f>HYPERLINK("https://stackoverflow.com/q/48651904", "48651904")</f>
        <v/>
      </c>
      <c r="B143" t="n">
        <v>0.3410218253968254</v>
      </c>
    </row>
    <row r="144">
      <c r="A144">
        <f>HYPERLINK("https://stackoverflow.com/q/48736701", "48736701")</f>
        <v/>
      </c>
      <c r="B144" t="n">
        <v>0.4295870277178688</v>
      </c>
    </row>
    <row r="145">
      <c r="A145">
        <f>HYPERLINK("https://stackoverflow.com/q/48926866", "48926866")</f>
        <v/>
      </c>
      <c r="B145" t="n">
        <v>0.6308342945021146</v>
      </c>
    </row>
    <row r="146">
      <c r="A146">
        <f>HYPERLINK("https://stackoverflow.com/q/48933290", "48933290")</f>
        <v/>
      </c>
      <c r="B146" t="n">
        <v>0.6674491392801252</v>
      </c>
    </row>
    <row r="147">
      <c r="A147">
        <f>HYPERLINK("https://stackoverflow.com/q/48981236", "48981236")</f>
        <v/>
      </c>
      <c r="B147" t="n">
        <v>0.7160062160062159</v>
      </c>
    </row>
    <row r="148">
      <c r="A148">
        <f>HYPERLINK("https://stackoverflow.com/q/48997601", "48997601")</f>
        <v/>
      </c>
      <c r="B148" t="n">
        <v>0.3523562472978815</v>
      </c>
    </row>
    <row r="149">
      <c r="A149">
        <f>HYPERLINK("https://stackoverflow.com/q/49164897", "49164897")</f>
        <v/>
      </c>
      <c r="B149" t="n">
        <v>0.4322599361763853</v>
      </c>
    </row>
    <row r="150">
      <c r="A150">
        <f>HYPERLINK("https://stackoverflow.com/q/49172417", "49172417")</f>
        <v/>
      </c>
      <c r="B150" t="n">
        <v>0.6832760595647194</v>
      </c>
    </row>
    <row r="151">
      <c r="A151">
        <f>HYPERLINK("https://stackoverflow.com/q/49192135", "49192135")</f>
        <v/>
      </c>
      <c r="B151" t="n">
        <v>0.3656392331320834</v>
      </c>
    </row>
    <row r="152">
      <c r="A152">
        <f>HYPERLINK("https://stackoverflow.com/q/49223721", "49223721")</f>
        <v/>
      </c>
      <c r="B152" t="n">
        <v>0.4842228935884525</v>
      </c>
    </row>
    <row r="153">
      <c r="A153">
        <f>HYPERLINK("https://stackoverflow.com/q/49249899", "49249899")</f>
        <v/>
      </c>
      <c r="B153" t="n">
        <v>0.2784751278475128</v>
      </c>
    </row>
    <row r="154">
      <c r="A154">
        <f>HYPERLINK("https://stackoverflow.com/q/49301986", "49301986")</f>
        <v/>
      </c>
      <c r="B154" t="n">
        <v>0.2210012210012209</v>
      </c>
    </row>
    <row r="155">
      <c r="A155">
        <f>HYPERLINK("https://stackoverflow.com/q/49409218", "49409218")</f>
        <v/>
      </c>
      <c r="B155" t="n">
        <v>0.3124762988244216</v>
      </c>
    </row>
    <row r="156">
      <c r="A156">
        <f>HYPERLINK("https://stackoverflow.com/q/49412482", "49412482")</f>
        <v/>
      </c>
      <c r="B156" t="n">
        <v>0.5124639859701865</v>
      </c>
    </row>
    <row r="157">
      <c r="A157">
        <f>HYPERLINK("https://stackoverflow.com/q/49506812", "49506812")</f>
        <v/>
      </c>
      <c r="B157" t="n">
        <v>0.4273694630042069</v>
      </c>
    </row>
    <row r="158">
      <c r="A158">
        <f>HYPERLINK("https://stackoverflow.com/q/49528679", "49528679")</f>
        <v/>
      </c>
      <c r="B158" t="n">
        <v>0.483273006471427</v>
      </c>
    </row>
    <row r="159">
      <c r="A159">
        <f>HYPERLINK("https://stackoverflow.com/q/49544718", "49544718")</f>
        <v/>
      </c>
      <c r="B159" t="n">
        <v>0.3968253968253967</v>
      </c>
    </row>
    <row r="160">
      <c r="A160">
        <f>HYPERLINK("https://stackoverflow.com/q/49580441", "49580441")</f>
        <v/>
      </c>
      <c r="B160" t="n">
        <v>0.4642579642579643</v>
      </c>
    </row>
    <row r="161">
      <c r="A161">
        <f>HYPERLINK("https://stackoverflow.com/q/49701465", "49701465")</f>
        <v/>
      </c>
      <c r="B161" t="n">
        <v>0.2919330289193302</v>
      </c>
    </row>
    <row r="162">
      <c r="A162">
        <f>HYPERLINK("https://stackoverflow.com/q/49717039", "49717039")</f>
        <v/>
      </c>
      <c r="B162" t="n">
        <v>0.4677544677544678</v>
      </c>
    </row>
    <row r="163">
      <c r="A163">
        <f>HYPERLINK("https://stackoverflow.com/q/49738995", "49738995")</f>
        <v/>
      </c>
      <c r="B163" t="n">
        <v>0.4169363538295577</v>
      </c>
    </row>
    <row r="164">
      <c r="A164">
        <f>HYPERLINK("https://stackoverflow.com/q/49809115", "49809115")</f>
        <v/>
      </c>
      <c r="B164" t="n">
        <v>0.5200567980120696</v>
      </c>
    </row>
    <row r="165">
      <c r="A165">
        <f>HYPERLINK("https://stackoverflow.com/q/49897894", "49897894")</f>
        <v/>
      </c>
      <c r="B165" t="n">
        <v>0.6260364842454393</v>
      </c>
    </row>
    <row r="166">
      <c r="A166">
        <f>HYPERLINK("https://stackoverflow.com/q/49914445", "49914445")</f>
        <v/>
      </c>
      <c r="B166" t="n">
        <v>0.370545073375262</v>
      </c>
    </row>
    <row r="167">
      <c r="A167">
        <f>HYPERLINK("https://stackoverflow.com/q/49928032", "49928032")</f>
        <v/>
      </c>
      <c r="B167" t="n">
        <v>0.5028636884306986</v>
      </c>
    </row>
    <row r="168">
      <c r="A168">
        <f>HYPERLINK("https://stackoverflow.com/q/49933936", "49933936")</f>
        <v/>
      </c>
      <c r="B168" t="n">
        <v>0.3364632237871674</v>
      </c>
    </row>
    <row r="169">
      <c r="A169">
        <f>HYPERLINK("https://stackoverflow.com/q/49957580", "49957580")</f>
        <v/>
      </c>
      <c r="B169" t="n">
        <v>0.3796042617960427</v>
      </c>
    </row>
    <row r="170">
      <c r="A170">
        <f>HYPERLINK("https://stackoverflow.com/q/49986234", "49986234")</f>
        <v/>
      </c>
      <c r="B170" t="n">
        <v>0.4677195899141037</v>
      </c>
    </row>
    <row r="171">
      <c r="A171">
        <f>HYPERLINK("https://stackoverflow.com/q/49988947", "49988947")</f>
        <v/>
      </c>
      <c r="B171" t="n">
        <v>0.4747474747474749</v>
      </c>
    </row>
    <row r="172">
      <c r="A172">
        <f>HYPERLINK("https://stackoverflow.com/q/50013399", "50013399")</f>
        <v/>
      </c>
      <c r="B172" t="n">
        <v>0.7063034188034188</v>
      </c>
    </row>
    <row r="173">
      <c r="A173">
        <f>HYPERLINK("https://stackoverflow.com/q/50038246", "50038246")</f>
        <v/>
      </c>
      <c r="B173" t="n">
        <v>0.5169407075236672</v>
      </c>
    </row>
    <row r="174">
      <c r="A174">
        <f>HYPERLINK("https://stackoverflow.com/q/50104914", "50104914")</f>
        <v/>
      </c>
      <c r="B174" t="n">
        <v>0.4465441819772528</v>
      </c>
    </row>
    <row r="175">
      <c r="A175">
        <f>HYPERLINK("https://stackoverflow.com/q/50130081", "50130081")</f>
        <v/>
      </c>
      <c r="B175" t="n">
        <v>0.223503041946846</v>
      </c>
    </row>
    <row r="176">
      <c r="A176">
        <f>HYPERLINK("https://stackoverflow.com/q/50197317", "50197317")</f>
        <v/>
      </c>
      <c r="B176" t="n">
        <v>0.711111111111111</v>
      </c>
    </row>
    <row r="177">
      <c r="A177">
        <f>HYPERLINK("https://stackoverflow.com/q/50326783", "50326783")</f>
        <v/>
      </c>
      <c r="B177" t="n">
        <v>0.2516516516516517</v>
      </c>
    </row>
    <row r="178">
      <c r="A178">
        <f>HYPERLINK("https://stackoverflow.com/q/50415065", "50415065")</f>
        <v/>
      </c>
      <c r="B178" t="n">
        <v>0.3161851068827813</v>
      </c>
    </row>
    <row r="179">
      <c r="A179">
        <f>HYPERLINK("https://stackoverflow.com/q/50454105", "50454105")</f>
        <v/>
      </c>
      <c r="B179" t="n">
        <v>0.5009137426900585</v>
      </c>
    </row>
    <row r="180">
      <c r="A180">
        <f>HYPERLINK("https://stackoverflow.com/q/50470391", "50470391")</f>
        <v/>
      </c>
      <c r="B180" t="n">
        <v>0.316195856873823</v>
      </c>
    </row>
    <row r="181">
      <c r="A181">
        <f>HYPERLINK("https://stackoverflow.com/q/50506366", "50506366")</f>
        <v/>
      </c>
      <c r="B181" t="n">
        <v>0.4881994166003714</v>
      </c>
    </row>
    <row r="182">
      <c r="A182">
        <f>HYPERLINK("https://stackoverflow.com/q/50529981", "50529981")</f>
        <v/>
      </c>
      <c r="B182" t="n">
        <v>0.6703746323999489</v>
      </c>
    </row>
    <row r="183">
      <c r="A183">
        <f>HYPERLINK("https://stackoverflow.com/q/50582355", "50582355")</f>
        <v/>
      </c>
      <c r="B183" t="n">
        <v>0.5400451212633953</v>
      </c>
    </row>
    <row r="184">
      <c r="A184">
        <f>HYPERLINK("https://stackoverflow.com/q/50624609", "50624609")</f>
        <v/>
      </c>
      <c r="B184" t="n">
        <v>0.4331111111111113</v>
      </c>
    </row>
    <row r="185">
      <c r="A185">
        <f>HYPERLINK("https://stackoverflow.com/q/50629028", "50629028")</f>
        <v/>
      </c>
      <c r="B185" t="n">
        <v>0.3373267559314072</v>
      </c>
    </row>
    <row r="186">
      <c r="A186">
        <f>HYPERLINK("https://stackoverflow.com/q/50632954", "50632954")</f>
        <v/>
      </c>
      <c r="B186" t="n">
        <v>0.5215588723051411</v>
      </c>
    </row>
    <row r="187">
      <c r="A187">
        <f>HYPERLINK("https://stackoverflow.com/q/50701731", "50701731")</f>
        <v/>
      </c>
      <c r="B187" t="n">
        <v>0.4276791584483893</v>
      </c>
    </row>
    <row r="188">
      <c r="A188">
        <f>HYPERLINK("https://stackoverflow.com/q/50710541", "50710541")</f>
        <v/>
      </c>
      <c r="B188" t="n">
        <v>0.2871755529983377</v>
      </c>
    </row>
    <row r="189">
      <c r="A189">
        <f>HYPERLINK("https://stackoverflow.com/q/50764255", "50764255")</f>
        <v/>
      </c>
      <c r="B189" t="n">
        <v>0.6369731800766283</v>
      </c>
    </row>
    <row r="190">
      <c r="A190">
        <f>HYPERLINK("https://stackoverflow.com/q/50865772", "50865772")</f>
        <v/>
      </c>
      <c r="B190" t="n">
        <v>0.3278212938787351</v>
      </c>
    </row>
    <row r="191">
      <c r="A191">
        <f>HYPERLINK("https://stackoverflow.com/q/50877919", "50877919")</f>
        <v/>
      </c>
      <c r="B191" t="n">
        <v>0.4739558135784551</v>
      </c>
    </row>
    <row r="192">
      <c r="A192">
        <f>HYPERLINK("https://stackoverflow.com/q/50932709", "50932709")</f>
        <v/>
      </c>
      <c r="B192" t="n">
        <v>0.56709460492129</v>
      </c>
    </row>
    <row r="193">
      <c r="A193">
        <f>HYPERLINK("https://stackoverflow.com/q/51016243", "51016243")</f>
        <v/>
      </c>
      <c r="B193" t="n">
        <v>0.3267124112194535</v>
      </c>
    </row>
    <row r="194">
      <c r="A194">
        <f>HYPERLINK("https://stackoverflow.com/q/51018281", "51018281")</f>
        <v/>
      </c>
      <c r="B194" t="n">
        <v>0.5221001221001221</v>
      </c>
    </row>
    <row r="195">
      <c r="A195">
        <f>HYPERLINK("https://stackoverflow.com/q/51028474", "51028474")</f>
        <v/>
      </c>
      <c r="B195" t="n">
        <v>0.3012519561815336</v>
      </c>
    </row>
    <row r="196">
      <c r="A196">
        <f>HYPERLINK("https://stackoverflow.com/q/51043227", "51043227")</f>
        <v/>
      </c>
      <c r="B196" t="n">
        <v>0.3686599565818038</v>
      </c>
    </row>
    <row r="197">
      <c r="A197">
        <f>HYPERLINK("https://stackoverflow.com/q/51077496", "51077496")</f>
        <v/>
      </c>
      <c r="B197" t="n">
        <v>0.417233560090703</v>
      </c>
    </row>
    <row r="198">
      <c r="A198">
        <f>HYPERLINK("https://stackoverflow.com/q/51110466", "51110466")</f>
        <v/>
      </c>
      <c r="B198" t="n">
        <v>0.6218062982768866</v>
      </c>
    </row>
    <row r="199">
      <c r="A199">
        <f>HYPERLINK("https://stackoverflow.com/q/51168530", "51168530")</f>
        <v/>
      </c>
      <c r="B199" t="n">
        <v>0.282020202020202</v>
      </c>
    </row>
    <row r="200">
      <c r="A200">
        <f>HYPERLINK("https://stackoverflow.com/q/51175074", "51175074")</f>
        <v/>
      </c>
      <c r="B200" t="n">
        <v>0.4401224563299118</v>
      </c>
    </row>
    <row r="201">
      <c r="A201">
        <f>HYPERLINK("https://stackoverflow.com/q/51208243", "51208243")</f>
        <v/>
      </c>
      <c r="B201" t="n">
        <v>0.3835520559930009</v>
      </c>
    </row>
    <row r="202">
      <c r="A202">
        <f>HYPERLINK("https://stackoverflow.com/q/51230134", "51230134")</f>
        <v/>
      </c>
      <c r="B202" t="n">
        <v>0.6083588175331295</v>
      </c>
    </row>
    <row r="203">
      <c r="A203">
        <f>HYPERLINK("https://stackoverflow.com/q/51306484", "51306484")</f>
        <v/>
      </c>
      <c r="B203" t="n">
        <v>0.5726495726495726</v>
      </c>
    </row>
    <row r="204">
      <c r="A204">
        <f>HYPERLINK("https://stackoverflow.com/q/51364441", "51364441")</f>
        <v/>
      </c>
      <c r="B204" t="n">
        <v>0.2276524644945697</v>
      </c>
    </row>
    <row r="205">
      <c r="A205">
        <f>HYPERLINK("https://stackoverflow.com/q/51364575", "51364575")</f>
        <v/>
      </c>
      <c r="B205" t="n">
        <v>0.4825396825396825</v>
      </c>
    </row>
    <row r="206">
      <c r="A206">
        <f>HYPERLINK("https://stackoverflow.com/q/51383918", "51383918")</f>
        <v/>
      </c>
      <c r="B206" t="n">
        <v>0.3748186829126777</v>
      </c>
    </row>
    <row r="207">
      <c r="A207">
        <f>HYPERLINK("https://stackoverflow.com/q/51464538", "51464538")</f>
        <v/>
      </c>
      <c r="B207" t="n">
        <v>0.5513388150959307</v>
      </c>
    </row>
    <row r="208">
      <c r="A208">
        <f>HYPERLINK("https://stackoverflow.com/q/51529636", "51529636")</f>
        <v/>
      </c>
      <c r="B208" t="n">
        <v>0.6474568871425451</v>
      </c>
    </row>
    <row r="209">
      <c r="A209">
        <f>HYPERLINK("https://stackoverflow.com/q/51542863", "51542863")</f>
        <v/>
      </c>
      <c r="B209" t="n">
        <v>0.5263653483992468</v>
      </c>
    </row>
    <row r="210">
      <c r="A210">
        <f>HYPERLINK("https://stackoverflow.com/q/51572657", "51572657")</f>
        <v/>
      </c>
      <c r="B210" t="n">
        <v>0.4971293481931781</v>
      </c>
    </row>
    <row r="211">
      <c r="A211">
        <f>HYPERLINK("https://stackoverflow.com/q/51591812", "51591812")</f>
        <v/>
      </c>
      <c r="B211" t="n">
        <v>0.3871111111111112</v>
      </c>
    </row>
    <row r="212">
      <c r="A212">
        <f>HYPERLINK("https://stackoverflow.com/q/51624741", "51624741")</f>
        <v/>
      </c>
      <c r="B212" t="n">
        <v>0.5043457834155509</v>
      </c>
    </row>
    <row r="213">
      <c r="A213">
        <f>HYPERLINK("https://stackoverflow.com/q/51652025", "51652025")</f>
        <v/>
      </c>
      <c r="B213" t="n">
        <v>0.3846960167714885</v>
      </c>
    </row>
    <row r="214">
      <c r="A214">
        <f>HYPERLINK("https://stackoverflow.com/q/51685009", "51685009")</f>
        <v/>
      </c>
      <c r="B214" t="n">
        <v>0.8062982768865122</v>
      </c>
    </row>
    <row r="215">
      <c r="A215">
        <f>HYPERLINK("https://stackoverflow.com/q/51831600", "51831600")</f>
        <v/>
      </c>
      <c r="B215" t="n">
        <v>0.2925831923293853</v>
      </c>
    </row>
    <row r="216">
      <c r="A216">
        <f>HYPERLINK("https://stackoverflow.com/q/51865071", "51865071")</f>
        <v/>
      </c>
      <c r="B216" t="n">
        <v>0.4985283296541575</v>
      </c>
    </row>
    <row r="217">
      <c r="A217">
        <f>HYPERLINK("https://stackoverflow.com/q/51881224", "51881224")</f>
        <v/>
      </c>
      <c r="B217" t="n">
        <v>0.604384653712008</v>
      </c>
    </row>
    <row r="218">
      <c r="A218">
        <f>HYPERLINK("https://stackoverflow.com/q/51999779", "51999779")</f>
        <v/>
      </c>
      <c r="B218" t="n">
        <v>0.4976447769465228</v>
      </c>
    </row>
    <row r="219">
      <c r="A219">
        <f>HYPERLINK("https://stackoverflow.com/q/52016220", "52016220")</f>
        <v/>
      </c>
      <c r="B219" t="n">
        <v>0.4565656565656565</v>
      </c>
    </row>
    <row r="220">
      <c r="A220">
        <f>HYPERLINK("https://stackoverflow.com/q/52023042", "52023042")</f>
        <v/>
      </c>
      <c r="B220" t="n">
        <v>0.6316122500632751</v>
      </c>
    </row>
    <row r="221">
      <c r="A221">
        <f>HYPERLINK("https://stackoverflow.com/q/52045267", "52045267")</f>
        <v/>
      </c>
      <c r="B221" t="n">
        <v>0.6544324107501002</v>
      </c>
    </row>
    <row r="222">
      <c r="A222">
        <f>HYPERLINK("https://stackoverflow.com/q/52133532", "52133532")</f>
        <v/>
      </c>
      <c r="B222" t="n">
        <v>0.3062982768865121</v>
      </c>
    </row>
    <row r="223">
      <c r="A223">
        <f>HYPERLINK("https://stackoverflow.com/q/52154790", "52154790")</f>
        <v/>
      </c>
      <c r="B223" t="n">
        <v>0.318748342614691</v>
      </c>
    </row>
    <row r="224">
      <c r="A224">
        <f>HYPERLINK("https://stackoverflow.com/q/52187749", "52187749")</f>
        <v/>
      </c>
      <c r="B224" t="n">
        <v>0.4239453357100416</v>
      </c>
    </row>
    <row r="225">
      <c r="A225">
        <f>HYPERLINK("https://stackoverflow.com/q/52288990", "52288990")</f>
        <v/>
      </c>
      <c r="B225" t="n">
        <v>0.4881164587046941</v>
      </c>
    </row>
    <row r="226">
      <c r="A226">
        <f>HYPERLINK("https://stackoverflow.com/q/52363765", "52363765")</f>
        <v/>
      </c>
      <c r="B226" t="n">
        <v>0.4014336917562724</v>
      </c>
    </row>
    <row r="227">
      <c r="A227">
        <f>HYPERLINK("https://stackoverflow.com/q/52370474", "52370474")</f>
        <v/>
      </c>
      <c r="B227" t="n">
        <v>0.4740143369175627</v>
      </c>
    </row>
    <row r="228">
      <c r="A228">
        <f>HYPERLINK("https://stackoverflow.com/q/52406753", "52406753")</f>
        <v/>
      </c>
      <c r="B228" t="n">
        <v>0.3857589984350547</v>
      </c>
    </row>
    <row r="229">
      <c r="A229">
        <f>HYPERLINK("https://stackoverflow.com/q/52518944", "52518944")</f>
        <v/>
      </c>
      <c r="B229" t="n">
        <v>0.4171111111111112</v>
      </c>
    </row>
    <row r="230">
      <c r="A230">
        <f>HYPERLINK("https://stackoverflow.com/q/52559551", "52559551")</f>
        <v/>
      </c>
      <c r="B230" t="n">
        <v>0.3597742127153892</v>
      </c>
    </row>
    <row r="231">
      <c r="A231">
        <f>HYPERLINK("https://stackoverflow.com/q/52605791", "52605791")</f>
        <v/>
      </c>
      <c r="B231" t="n">
        <v>0.3901808785529717</v>
      </c>
    </row>
    <row r="232">
      <c r="A232">
        <f>HYPERLINK("https://stackoverflow.com/q/52719697", "52719697")</f>
        <v/>
      </c>
      <c r="B232" t="n">
        <v>0.428352490421456</v>
      </c>
    </row>
    <row r="233">
      <c r="A233">
        <f>HYPERLINK("https://stackoverflow.com/q/52776119", "52776119")</f>
        <v/>
      </c>
      <c r="B233" t="n">
        <v>0.5960249042145596</v>
      </c>
    </row>
    <row r="234">
      <c r="A234">
        <f>HYPERLINK("https://stackoverflow.com/q/52814608", "52814608")</f>
        <v/>
      </c>
      <c r="B234" t="n">
        <v>0.3527422736187191</v>
      </c>
    </row>
    <row r="235">
      <c r="A235">
        <f>HYPERLINK("https://stackoverflow.com/q/52816757", "52816757")</f>
        <v/>
      </c>
      <c r="B235" t="n">
        <v>0.5250183958793231</v>
      </c>
    </row>
    <row r="236">
      <c r="A236">
        <f>HYPERLINK("https://stackoverflow.com/q/52840363", "52840363")</f>
        <v/>
      </c>
      <c r="B236" t="n">
        <v>0.2780940333122496</v>
      </c>
    </row>
    <row r="237">
      <c r="A237">
        <f>HYPERLINK("https://stackoverflow.com/q/53008138", "53008138")</f>
        <v/>
      </c>
      <c r="B237" t="n">
        <v>0.3256565656565656</v>
      </c>
    </row>
    <row r="238">
      <c r="A238">
        <f>HYPERLINK("https://stackoverflow.com/q/53110268", "53110268")</f>
        <v/>
      </c>
      <c r="B238" t="n">
        <v>0.4103676166873192</v>
      </c>
    </row>
    <row r="239">
      <c r="A239">
        <f>HYPERLINK("https://stackoverflow.com/q/53199680", "53199680")</f>
        <v/>
      </c>
      <c r="B239" t="n">
        <v>0.3043225993617638</v>
      </c>
    </row>
    <row r="240">
      <c r="A240">
        <f>HYPERLINK("https://stackoverflow.com/q/53207169", "53207169")</f>
        <v/>
      </c>
      <c r="B240" t="n">
        <v>0.4545646215475437</v>
      </c>
    </row>
    <row r="241">
      <c r="A241">
        <f>HYPERLINK("https://stackoverflow.com/q/53208833", "53208833")</f>
        <v/>
      </c>
      <c r="B241" t="n">
        <v>0.399881164587047</v>
      </c>
    </row>
    <row r="242">
      <c r="A242">
        <f>HYPERLINK("https://stackoverflow.com/q/53260499", "53260499")</f>
        <v/>
      </c>
      <c r="B242" t="n">
        <v>0.3213914849428868</v>
      </c>
    </row>
    <row r="243">
      <c r="A243">
        <f>HYPERLINK("https://stackoverflow.com/q/53267924", "53267924")</f>
        <v/>
      </c>
      <c r="B243" t="n">
        <v>0.4213789682539682</v>
      </c>
    </row>
    <row r="244">
      <c r="A244">
        <f>HYPERLINK("https://stackoverflow.com/q/53305663", "53305663")</f>
        <v/>
      </c>
      <c r="B244" t="n">
        <v>0.5207220950928045</v>
      </c>
    </row>
    <row r="245">
      <c r="A245">
        <f>HYPERLINK("https://stackoverflow.com/q/53326262", "53326262")</f>
        <v/>
      </c>
      <c r="B245" t="n">
        <v>0.6763285024154589</v>
      </c>
    </row>
    <row r="246">
      <c r="A246">
        <f>HYPERLINK("https://stackoverflow.com/q/53344801", "53344801")</f>
        <v/>
      </c>
      <c r="B246" t="n">
        <v>0.5858192823173369</v>
      </c>
    </row>
    <row r="247">
      <c r="A247">
        <f>HYPERLINK("https://stackoverflow.com/q/53439446", "53439446")</f>
        <v/>
      </c>
      <c r="B247" t="n">
        <v>0.2333167743003808</v>
      </c>
    </row>
    <row r="248">
      <c r="A248">
        <f>HYPERLINK("https://stackoverflow.com/q/53486490", "53486490")</f>
        <v/>
      </c>
      <c r="B248" t="n">
        <v>0.4241545893719806</v>
      </c>
    </row>
    <row r="249">
      <c r="A249">
        <f>HYPERLINK("https://stackoverflow.com/q/53487133", "53487133")</f>
        <v/>
      </c>
      <c r="B249" t="n">
        <v>0.3201628352490422</v>
      </c>
    </row>
    <row r="250">
      <c r="A250">
        <f>HYPERLINK("https://stackoverflow.com/q/53513775", "53513775")</f>
        <v/>
      </c>
      <c r="B250" t="n">
        <v>0.2687465790914066</v>
      </c>
    </row>
    <row r="251">
      <c r="A251">
        <f>HYPERLINK("https://stackoverflow.com/q/53571219", "53571219")</f>
        <v/>
      </c>
      <c r="B251" t="n">
        <v>0.3764172335600907</v>
      </c>
    </row>
    <row r="252">
      <c r="A252">
        <f>HYPERLINK("https://stackoverflow.com/q/53577204", "53577204")</f>
        <v/>
      </c>
      <c r="B252" t="n">
        <v>0.3902873124841088</v>
      </c>
    </row>
    <row r="253">
      <c r="A253">
        <f>HYPERLINK("https://stackoverflow.com/q/53582460", "53582460")</f>
        <v/>
      </c>
      <c r="B253" t="n">
        <v>0.611111111111111</v>
      </c>
    </row>
    <row r="254">
      <c r="A254">
        <f>HYPERLINK("https://stackoverflow.com/q/53662108", "53662108")</f>
        <v/>
      </c>
      <c r="B254" t="n">
        <v>0.7083651156877701</v>
      </c>
    </row>
    <row r="255">
      <c r="A255">
        <f>HYPERLINK("https://stackoverflow.com/q/53742356", "53742356")</f>
        <v/>
      </c>
      <c r="B255" t="n">
        <v>0.5639821837004936</v>
      </c>
    </row>
    <row r="256">
      <c r="A256">
        <f>HYPERLINK("https://stackoverflow.com/q/53743401", "53743401")</f>
        <v/>
      </c>
      <c r="B256" t="n">
        <v>0.2447626624237602</v>
      </c>
    </row>
    <row r="257">
      <c r="A257">
        <f>HYPERLINK("https://stackoverflow.com/q/53755821", "53755821")</f>
        <v/>
      </c>
      <c r="B257" t="n">
        <v>0.5233026931140139</v>
      </c>
    </row>
    <row r="258">
      <c r="A258">
        <f>HYPERLINK("https://stackoverflow.com/q/53821137", "53821137")</f>
        <v/>
      </c>
      <c r="B258" t="n">
        <v>0.3424940898345154</v>
      </c>
    </row>
    <row r="259">
      <c r="A259">
        <f>HYPERLINK("https://stackoverflow.com/q/53826899", "53826899")</f>
        <v/>
      </c>
      <c r="B259" t="n">
        <v>0.5465672212660165</v>
      </c>
    </row>
    <row r="260">
      <c r="A260">
        <f>HYPERLINK("https://stackoverflow.com/q/53862192", "53862192")</f>
        <v/>
      </c>
      <c r="B260" t="n">
        <v>0.3058013765978368</v>
      </c>
    </row>
    <row r="261">
      <c r="A261">
        <f>HYPERLINK("https://stackoverflow.com/q/53891777", "53891777")</f>
        <v/>
      </c>
      <c r="B261" t="n">
        <v>0.3147474747474747</v>
      </c>
    </row>
    <row r="262">
      <c r="A262">
        <f>HYPERLINK("https://stackoverflow.com/q/53937189", "53937189")</f>
        <v/>
      </c>
      <c r="B262" t="n">
        <v>0.5031111111111112</v>
      </c>
    </row>
    <row r="263">
      <c r="A263">
        <f>HYPERLINK("https://stackoverflow.com/q/54045187", "54045187")</f>
        <v/>
      </c>
      <c r="B263" t="n">
        <v>0.5460223537146615</v>
      </c>
    </row>
    <row r="264">
      <c r="A264">
        <f>HYPERLINK("https://stackoverflow.com/q/54235734", "54235734")</f>
        <v/>
      </c>
      <c r="B264" t="n">
        <v>0.3762868299609514</v>
      </c>
    </row>
    <row r="265">
      <c r="A265">
        <f>HYPERLINK("https://stackoverflow.com/q/54248770", "54248770")</f>
        <v/>
      </c>
      <c r="B265" t="n">
        <v>0.764769647696477</v>
      </c>
    </row>
    <row r="266">
      <c r="A266">
        <f>HYPERLINK("https://stackoverflow.com/q/54271510", "54271510")</f>
        <v/>
      </c>
      <c r="B266" t="n">
        <v>0.4559386973180077</v>
      </c>
    </row>
    <row r="267">
      <c r="A267">
        <f>HYPERLINK("https://stackoverflow.com/q/54316826", "54316826")</f>
        <v/>
      </c>
      <c r="B267" t="n">
        <v>0.4752008866722084</v>
      </c>
    </row>
    <row r="268">
      <c r="A268">
        <f>HYPERLINK("https://stackoverflow.com/q/54321038", "54321038")</f>
        <v/>
      </c>
      <c r="B268" t="n">
        <v>0.3788935378893538</v>
      </c>
    </row>
    <row r="269">
      <c r="A269">
        <f>HYPERLINK("https://stackoverflow.com/q/54350879", "54350879")</f>
        <v/>
      </c>
      <c r="B269" t="n">
        <v>0.363447559709242</v>
      </c>
    </row>
    <row r="270">
      <c r="A270">
        <f>HYPERLINK("https://stackoverflow.com/q/54373790", "54373790")</f>
        <v/>
      </c>
      <c r="B270" t="n">
        <v>0.249654627985001</v>
      </c>
    </row>
    <row r="271">
      <c r="A271">
        <f>HYPERLINK("https://stackoverflow.com/q/54396214", "54396214")</f>
        <v/>
      </c>
      <c r="B271" t="n">
        <v>0.5317066446098704</v>
      </c>
    </row>
    <row r="272">
      <c r="A272">
        <f>HYPERLINK("https://stackoverflow.com/q/54472908", "54472908")</f>
        <v/>
      </c>
      <c r="B272" t="n">
        <v>0.530922431865828</v>
      </c>
    </row>
    <row r="273">
      <c r="A273">
        <f>HYPERLINK("https://stackoverflow.com/q/54484732", "54484732")</f>
        <v/>
      </c>
      <c r="B273" t="n">
        <v>0.3022373909745923</v>
      </c>
    </row>
    <row r="274">
      <c r="A274">
        <f>HYPERLINK("https://stackoverflow.com/q/54532079", "54532079")</f>
        <v/>
      </c>
      <c r="B274" t="n">
        <v>0.6215713621571363</v>
      </c>
    </row>
    <row r="275">
      <c r="A275">
        <f>HYPERLINK("https://stackoverflow.com/q/54574451", "54574451")</f>
        <v/>
      </c>
      <c r="B275" t="n">
        <v>0.2992299229922992</v>
      </c>
    </row>
    <row r="276">
      <c r="A276">
        <f>HYPERLINK("https://stackoverflow.com/q/54575273", "54575273")</f>
        <v/>
      </c>
      <c r="B276" t="n">
        <v>0.356067883445405</v>
      </c>
    </row>
    <row r="277">
      <c r="A277">
        <f>HYPERLINK("https://stackoverflow.com/q/54747323", "54747323")</f>
        <v/>
      </c>
      <c r="B277" t="n">
        <v>0.3816860829262183</v>
      </c>
    </row>
    <row r="278">
      <c r="A278">
        <f>HYPERLINK("https://stackoverflow.com/q/54800171", "54800171")</f>
        <v/>
      </c>
      <c r="B278" t="n">
        <v>0.7547636723583271</v>
      </c>
    </row>
    <row r="279">
      <c r="A279">
        <f>HYPERLINK("https://stackoverflow.com/q/54902614", "54902614")</f>
        <v/>
      </c>
      <c r="B279" t="n">
        <v>0.4494121543301871</v>
      </c>
    </row>
    <row r="280">
      <c r="A280">
        <f>HYPERLINK("https://stackoverflow.com/q/54937175", "54937175")</f>
        <v/>
      </c>
      <c r="B280" t="n">
        <v>0.4771945566023628</v>
      </c>
    </row>
    <row r="281">
      <c r="A281">
        <f>HYPERLINK("https://stackoverflow.com/q/54987992", "54987992")</f>
        <v/>
      </c>
      <c r="B281" t="n">
        <v>0.3949174550176219</v>
      </c>
    </row>
    <row r="282">
      <c r="A282">
        <f>HYPERLINK("https://stackoverflow.com/q/55005441", "55005441")</f>
        <v/>
      </c>
      <c r="B282" t="n">
        <v>0.5479342158042519</v>
      </c>
    </row>
    <row r="283">
      <c r="A283">
        <f>HYPERLINK("https://stackoverflow.com/q/55010103", "55010103")</f>
        <v/>
      </c>
      <c r="B283" t="n">
        <v>0.5552600472813238</v>
      </c>
    </row>
    <row r="284">
      <c r="A284">
        <f>HYPERLINK("https://stackoverflow.com/q/55104440", "55104440")</f>
        <v/>
      </c>
      <c r="B284" t="n">
        <v>0.4899507015547971</v>
      </c>
    </row>
    <row r="285">
      <c r="A285">
        <f>HYPERLINK("https://stackoverflow.com/q/55118699", "55118699")</f>
        <v/>
      </c>
      <c r="B285" t="n">
        <v>0.5329245145276682</v>
      </c>
    </row>
    <row r="286">
      <c r="A286">
        <f>HYPERLINK("https://stackoverflow.com/q/55126170", "55126170")</f>
        <v/>
      </c>
      <c r="B286" t="n">
        <v>0.3285024154589372</v>
      </c>
    </row>
    <row r="287">
      <c r="A287">
        <f>HYPERLINK("https://stackoverflow.com/q/55143718", "55143718")</f>
        <v/>
      </c>
      <c r="B287" t="n">
        <v>0.4166100927811722</v>
      </c>
    </row>
    <row r="288">
      <c r="A288">
        <f>HYPERLINK("https://stackoverflow.com/q/55196502", "55196502")</f>
        <v/>
      </c>
      <c r="B288" t="n">
        <v>0.655776123518059</v>
      </c>
    </row>
    <row r="289">
      <c r="A289">
        <f>HYPERLINK("https://stackoverflow.com/q/55308559", "55308559")</f>
        <v/>
      </c>
      <c r="B289" t="n">
        <v>0.3329292929292929</v>
      </c>
    </row>
    <row r="290">
      <c r="A290">
        <f>HYPERLINK("https://stackoverflow.com/q/55405120", "55405120")</f>
        <v/>
      </c>
      <c r="B290" t="n">
        <v>0.4567527576002152</v>
      </c>
    </row>
    <row r="291">
      <c r="A291">
        <f>HYPERLINK("https://stackoverflow.com/q/55426906", "55426906")</f>
        <v/>
      </c>
      <c r="B291" t="n">
        <v>0.6739338305603366</v>
      </c>
    </row>
    <row r="292">
      <c r="A292">
        <f>HYPERLINK("https://stackoverflow.com/q/55571946", "55571946")</f>
        <v/>
      </c>
      <c r="B292" t="n">
        <v>0.2548611111111111</v>
      </c>
    </row>
    <row r="293">
      <c r="A293">
        <f>HYPERLINK("https://stackoverflow.com/q/55632717", "55632717")</f>
        <v/>
      </c>
      <c r="B293" t="n">
        <v>0.2293377120963327</v>
      </c>
    </row>
    <row r="294">
      <c r="A294">
        <f>HYPERLINK("https://stackoverflow.com/q/55649403", "55649403")</f>
        <v/>
      </c>
      <c r="B294" t="n">
        <v>0.2965949820788531</v>
      </c>
    </row>
    <row r="295">
      <c r="A295">
        <f>HYPERLINK("https://stackoverflow.com/q/55695608", "55695608")</f>
        <v/>
      </c>
      <c r="B295" t="n">
        <v>0.3704627320587421</v>
      </c>
    </row>
    <row r="296">
      <c r="A296">
        <f>HYPERLINK("https://stackoverflow.com/q/55718762", "55718762")</f>
        <v/>
      </c>
      <c r="B296" t="n">
        <v>0.3895641497851443</v>
      </c>
    </row>
    <row r="297">
      <c r="A297">
        <f>HYPERLINK("https://stackoverflow.com/q/55721339", "55721339")</f>
        <v/>
      </c>
      <c r="B297" t="n">
        <v>0.517966550753436</v>
      </c>
    </row>
    <row r="298">
      <c r="A298">
        <f>HYPERLINK("https://stackoverflow.com/q/55740306", "55740306")</f>
        <v/>
      </c>
      <c r="B298" t="n">
        <v>0.5899141036298144</v>
      </c>
    </row>
    <row r="299">
      <c r="A299">
        <f>HYPERLINK("https://stackoverflow.com/q/55847405", "55847405")</f>
        <v/>
      </c>
      <c r="B299" t="n">
        <v>0.5020029517183218</v>
      </c>
    </row>
    <row r="300">
      <c r="A300">
        <f>HYPERLINK("https://stackoverflow.com/q/55958319", "55958319")</f>
        <v/>
      </c>
      <c r="B300" t="n">
        <v>0.649904214559387</v>
      </c>
    </row>
    <row r="301">
      <c r="A301">
        <f>HYPERLINK("https://stackoverflow.com/q/56007280", "56007280")</f>
        <v/>
      </c>
      <c r="B301" t="n">
        <v>0.4165504416550441</v>
      </c>
    </row>
    <row r="302">
      <c r="A302">
        <f>HYPERLINK("https://stackoverflow.com/q/56013510", "56013510")</f>
        <v/>
      </c>
      <c r="B302" t="n">
        <v>0.3561442236938925</v>
      </c>
    </row>
    <row r="303">
      <c r="A303">
        <f>HYPERLINK("https://stackoverflow.com/q/56024475", "56024475")</f>
        <v/>
      </c>
      <c r="B303" t="n">
        <v>0.3929292929292929</v>
      </c>
    </row>
    <row r="304">
      <c r="A304">
        <f>HYPERLINK("https://stackoverflow.com/q/56024780", "56024780")</f>
        <v/>
      </c>
      <c r="B304" t="n">
        <v>0.6822318007662835</v>
      </c>
    </row>
    <row r="305">
      <c r="A305">
        <f>HYPERLINK("https://stackoverflow.com/q/56033799", "56033799")</f>
        <v/>
      </c>
      <c r="B305" t="n">
        <v>0.363858363858364</v>
      </c>
    </row>
    <row r="306">
      <c r="A306">
        <f>HYPERLINK("https://stackoverflow.com/q/56119353", "56119353")</f>
        <v/>
      </c>
      <c r="B306" t="n">
        <v>0.629111111111111</v>
      </c>
    </row>
    <row r="307">
      <c r="A307">
        <f>HYPERLINK("https://stackoverflow.com/q/56139909", "56139909")</f>
        <v/>
      </c>
      <c r="B307" t="n">
        <v>0.5939584524490185</v>
      </c>
    </row>
    <row r="308">
      <c r="A308">
        <f>HYPERLINK("https://stackoverflow.com/q/56159484", "56159484")</f>
        <v/>
      </c>
      <c r="B308" t="n">
        <v>0.5042408821034775</v>
      </c>
    </row>
    <row r="309">
      <c r="A309">
        <f>HYPERLINK("https://stackoverflow.com/q/56177386", "56177386")</f>
        <v/>
      </c>
      <c r="B309" t="n">
        <v>0.5654515846173117</v>
      </c>
    </row>
    <row r="310">
      <c r="A310">
        <f>HYPERLINK("https://stackoverflow.com/q/56227348", "56227348")</f>
        <v/>
      </c>
      <c r="B310" t="n">
        <v>0.6046176046176046</v>
      </c>
    </row>
    <row r="311">
      <c r="A311">
        <f>HYPERLINK("https://stackoverflow.com/q/56264549", "56264549")</f>
        <v/>
      </c>
      <c r="B311" t="n">
        <v>0.5741336191496964</v>
      </c>
    </row>
    <row r="312">
      <c r="A312">
        <f>HYPERLINK("https://stackoverflow.com/q/56280365", "56280365")</f>
        <v/>
      </c>
      <c r="B312" t="n">
        <v>0.2912058978409689</v>
      </c>
    </row>
    <row r="313">
      <c r="A313">
        <f>HYPERLINK("https://stackoverflow.com/q/56298441", "56298441")</f>
        <v/>
      </c>
      <c r="B313" t="n">
        <v>0.3690421455938697</v>
      </c>
    </row>
    <row r="314">
      <c r="A314">
        <f>HYPERLINK("https://stackoverflow.com/q/56382577", "56382577")</f>
        <v/>
      </c>
      <c r="B314" t="n">
        <v>0.4674543946932007</v>
      </c>
    </row>
    <row r="315">
      <c r="A315">
        <f>HYPERLINK("https://stackoverflow.com/q/56389333", "56389333")</f>
        <v/>
      </c>
      <c r="B315" t="n">
        <v>0.5111111111111112</v>
      </c>
    </row>
    <row r="316">
      <c r="A316">
        <f>HYPERLINK("https://stackoverflow.com/q/56446803", "56446803")</f>
        <v/>
      </c>
      <c r="B316" t="n">
        <v>0.3399843505477307</v>
      </c>
    </row>
    <row r="317">
      <c r="A317">
        <f>HYPERLINK("https://stackoverflow.com/q/56457283", "56457283")</f>
        <v/>
      </c>
      <c r="B317" t="n">
        <v>0.3426382047071702</v>
      </c>
    </row>
    <row r="318">
      <c r="A318">
        <f>HYPERLINK("https://stackoverflow.com/q/56467589", "56467589")</f>
        <v/>
      </c>
      <c r="B318" t="n">
        <v>0.336040820576903</v>
      </c>
    </row>
    <row r="319">
      <c r="A319">
        <f>HYPERLINK("https://stackoverflow.com/q/56535605", "56535605")</f>
        <v/>
      </c>
      <c r="B319" t="n">
        <v>0.5143225294875607</v>
      </c>
    </row>
    <row r="320">
      <c r="A320">
        <f>HYPERLINK("https://stackoverflow.com/q/56539668", "56539668")</f>
        <v/>
      </c>
      <c r="B320" t="n">
        <v>0.2598525298754132</v>
      </c>
    </row>
    <row r="321">
      <c r="A321">
        <f>HYPERLINK("https://stackoverflow.com/q/56564515", "56564515")</f>
        <v/>
      </c>
      <c r="B321" t="n">
        <v>0.4412818890997259</v>
      </c>
    </row>
    <row r="322">
      <c r="A322">
        <f>HYPERLINK("https://stackoverflow.com/q/56564738", "56564738")</f>
        <v/>
      </c>
      <c r="B322" t="n">
        <v>0.5438501710786963</v>
      </c>
    </row>
    <row r="323">
      <c r="A323">
        <f>HYPERLINK("https://stackoverflow.com/q/56578710", "56578710")</f>
        <v/>
      </c>
      <c r="B323" t="n">
        <v>0.3530465949820788</v>
      </c>
    </row>
    <row r="324">
      <c r="A324">
        <f>HYPERLINK("https://stackoverflow.com/q/56595252", "56595252")</f>
        <v/>
      </c>
      <c r="B324" t="n">
        <v>0.4577020202020201</v>
      </c>
    </row>
    <row r="325">
      <c r="A325">
        <f>HYPERLINK("https://stackoverflow.com/q/56599145", "56599145")</f>
        <v/>
      </c>
      <c r="B325" t="n">
        <v>0.2761965001054185</v>
      </c>
    </row>
    <row r="326">
      <c r="A326">
        <f>HYPERLINK("https://stackoverflow.com/q/56615245", "56615245")</f>
        <v/>
      </c>
      <c r="B326" t="n">
        <v>0.497275093541565</v>
      </c>
    </row>
    <row r="327">
      <c r="A327">
        <f>HYPERLINK("https://stackoverflow.com/q/56637616", "56637616")</f>
        <v/>
      </c>
      <c r="B327" t="n">
        <v>0.2964322120285423</v>
      </c>
    </row>
    <row r="328">
      <c r="A328">
        <f>HYPERLINK("https://stackoverflow.com/q/56757229", "56757229")</f>
        <v/>
      </c>
      <c r="B328" t="n">
        <v>0.7022875816993464</v>
      </c>
    </row>
    <row r="329">
      <c r="A329">
        <f>HYPERLINK("https://stackoverflow.com/q/56797769", "56797769")</f>
        <v/>
      </c>
      <c r="B329" t="n">
        <v>0.6342771342771343</v>
      </c>
    </row>
    <row r="330">
      <c r="A330">
        <f>HYPERLINK("https://stackoverflow.com/q/56815027", "56815027")</f>
        <v/>
      </c>
      <c r="B330" t="n">
        <v>0.4639859701866466</v>
      </c>
    </row>
    <row r="331">
      <c r="A331">
        <f>HYPERLINK("https://stackoverflow.com/q/56816270", "56816270")</f>
        <v/>
      </c>
      <c r="B331" t="n">
        <v>0.3811111111111112</v>
      </c>
    </row>
    <row r="332">
      <c r="A332">
        <f>HYPERLINK("https://stackoverflow.com/q/56846426", "56846426")</f>
        <v/>
      </c>
      <c r="B332" t="n">
        <v>0.2994227994227995</v>
      </c>
    </row>
    <row r="333">
      <c r="A333">
        <f>HYPERLINK("https://stackoverflow.com/q/56854441", "56854441")</f>
        <v/>
      </c>
      <c r="B333" t="n">
        <v>0.6533031576678522</v>
      </c>
    </row>
    <row r="334">
      <c r="A334">
        <f>HYPERLINK("https://stackoverflow.com/q/56897283", "56897283")</f>
        <v/>
      </c>
      <c r="B334" t="n">
        <v>0.5501355013550135</v>
      </c>
    </row>
    <row r="335">
      <c r="A335">
        <f>HYPERLINK("https://stackoverflow.com/q/56907474", "56907474")</f>
        <v/>
      </c>
      <c r="B335" t="n">
        <v>0.2361111111111111</v>
      </c>
    </row>
    <row r="336">
      <c r="A336">
        <f>HYPERLINK("https://stackoverflow.com/q/56953869", "56953869")</f>
        <v/>
      </c>
      <c r="B336" t="n">
        <v>0.5132163742690058</v>
      </c>
    </row>
    <row r="337">
      <c r="A337">
        <f>HYPERLINK("https://stackoverflow.com/q/56958594", "56958594")</f>
        <v/>
      </c>
      <c r="B337" t="n">
        <v>0.2980269989615784</v>
      </c>
    </row>
    <row r="338">
      <c r="A338">
        <f>HYPERLINK("https://stackoverflow.com/q/56991934", "56991934")</f>
        <v/>
      </c>
      <c r="B338" t="n">
        <v>0.6142361111111112</v>
      </c>
    </row>
    <row r="339">
      <c r="A339">
        <f>HYPERLINK("https://stackoverflow.com/q/56993150", "56993150")</f>
        <v/>
      </c>
      <c r="B339" t="n">
        <v>0.3056248268218343</v>
      </c>
    </row>
    <row r="340">
      <c r="A340">
        <f>HYPERLINK("https://stackoverflow.com/q/57062051", "57062051")</f>
        <v/>
      </c>
      <c r="B340" t="n">
        <v>0.5899356573513876</v>
      </c>
    </row>
    <row r="341">
      <c r="A341">
        <f>HYPERLINK("https://stackoverflow.com/q/57089313", "57089313")</f>
        <v/>
      </c>
      <c r="B341" t="n">
        <v>0.2899826597305589</v>
      </c>
    </row>
    <row r="342">
      <c r="A342">
        <f>HYPERLINK("https://stackoverflow.com/q/57124843", "57124843")</f>
        <v/>
      </c>
      <c r="B342" t="n">
        <v>0.6610626145058734</v>
      </c>
    </row>
    <row r="343">
      <c r="A343">
        <f>HYPERLINK("https://stackoverflow.com/q/57143256", "57143256")</f>
        <v/>
      </c>
      <c r="B343" t="n">
        <v>0.4052287581699346</v>
      </c>
    </row>
    <row r="344">
      <c r="A344">
        <f>HYPERLINK("https://stackoverflow.com/q/57191507", "57191507")</f>
        <v/>
      </c>
      <c r="B344" t="n">
        <v>0.4035639412997902</v>
      </c>
    </row>
    <row r="345">
      <c r="A345">
        <f>HYPERLINK("https://stackoverflow.com/q/57193780", "57193780")</f>
        <v/>
      </c>
      <c r="B345" t="n">
        <v>0.6564041839352674</v>
      </c>
    </row>
    <row r="346">
      <c r="A346">
        <f>HYPERLINK("https://stackoverflow.com/q/57205632", "57205632")</f>
        <v/>
      </c>
      <c r="B346" t="n">
        <v>0.533791523482245</v>
      </c>
    </row>
    <row r="347">
      <c r="A347">
        <f>HYPERLINK("https://stackoverflow.com/q/57225559", "57225559")</f>
        <v/>
      </c>
      <c r="B347" t="n">
        <v>0.3043357033319392</v>
      </c>
    </row>
    <row r="348">
      <c r="A348">
        <f>HYPERLINK("https://stackoverflow.com/q/57250350", "57250350")</f>
        <v/>
      </c>
      <c r="B348" t="n">
        <v>0.5639412997903563</v>
      </c>
    </row>
    <row r="349">
      <c r="A349">
        <f>HYPERLINK("https://stackoverflow.com/q/57315003", "57315003")</f>
        <v/>
      </c>
      <c r="B349" t="n">
        <v>0.3944244364412431</v>
      </c>
    </row>
    <row r="350">
      <c r="A350">
        <f>HYPERLINK("https://stackoverflow.com/q/57325266", "57325266")</f>
        <v/>
      </c>
      <c r="B350" t="n">
        <v>0.3978326152239196</v>
      </c>
    </row>
    <row r="351">
      <c r="A351">
        <f>HYPERLINK("https://stackoverflow.com/q/57366982", "57366982")</f>
        <v/>
      </c>
      <c r="B351" t="n">
        <v>0.7462717916404116</v>
      </c>
    </row>
    <row r="352">
      <c r="A352">
        <f>HYPERLINK("https://stackoverflow.com/q/57398849", "57398849")</f>
        <v/>
      </c>
      <c r="B352" t="n">
        <v>0.3451536643026005</v>
      </c>
    </row>
    <row r="353">
      <c r="A353">
        <f>HYPERLINK("https://stackoverflow.com/q/57410420", "57410420")</f>
        <v/>
      </c>
      <c r="B353" t="n">
        <v>0.3760117733627667</v>
      </c>
    </row>
    <row r="354">
      <c r="A354">
        <f>HYPERLINK("https://stackoverflow.com/q/57419147", "57419147")</f>
        <v/>
      </c>
      <c r="B354" t="n">
        <v>0.4565656565656566</v>
      </c>
    </row>
    <row r="355">
      <c r="A355">
        <f>HYPERLINK("https://stackoverflow.com/q/57420814", "57420814")</f>
        <v/>
      </c>
      <c r="B355" t="n">
        <v>0.4414278531925591</v>
      </c>
    </row>
    <row r="356">
      <c r="A356">
        <f>HYPERLINK("https://stackoverflow.com/q/57425460", "57425460")</f>
        <v/>
      </c>
      <c r="B356" t="n">
        <v>0.5570127504553735</v>
      </c>
    </row>
    <row r="357">
      <c r="A357">
        <f>HYPERLINK("https://stackoverflow.com/q/57430121", "57430121")</f>
        <v/>
      </c>
      <c r="B357" t="n">
        <v>0.5579943420154131</v>
      </c>
    </row>
    <row r="358">
      <c r="A358">
        <f>HYPERLINK("https://stackoverflow.com/q/57436043", "57436043")</f>
        <v/>
      </c>
      <c r="B358" t="n">
        <v>0.7802287581699346</v>
      </c>
    </row>
    <row r="359">
      <c r="A359">
        <f>HYPERLINK("https://stackoverflow.com/q/57461595", "57461595")</f>
        <v/>
      </c>
      <c r="B359" t="n">
        <v>0.3063020587773063</v>
      </c>
    </row>
    <row r="360">
      <c r="A360">
        <f>HYPERLINK("https://stackoverflow.com/q/57564400", "57564400")</f>
        <v/>
      </c>
      <c r="B360" t="n">
        <v>0.4358905818408625</v>
      </c>
    </row>
    <row r="361">
      <c r="A361">
        <f>HYPERLINK("https://stackoverflow.com/q/57579133", "57579133")</f>
        <v/>
      </c>
      <c r="B361" t="n">
        <v>0.4383050439388467</v>
      </c>
    </row>
    <row r="362">
      <c r="A362">
        <f>HYPERLINK("https://stackoverflow.com/q/57584402", "57584402")</f>
        <v/>
      </c>
      <c r="B362" t="n">
        <v>0.3517528223410576</v>
      </c>
    </row>
    <row r="363">
      <c r="A363">
        <f>HYPERLINK("https://stackoverflow.com/q/57602539", "57602539")</f>
        <v/>
      </c>
      <c r="B363" t="n">
        <v>0.5687003968253967</v>
      </c>
    </row>
    <row r="364">
      <c r="A364">
        <f>HYPERLINK("https://stackoverflow.com/q/57607021", "57607021")</f>
        <v/>
      </c>
      <c r="B364" t="n">
        <v>0.4056565656565655</v>
      </c>
    </row>
    <row r="365">
      <c r="A365">
        <f>HYPERLINK("https://stackoverflow.com/q/57775247", "57775247")</f>
        <v/>
      </c>
      <c r="B365" t="n">
        <v>0.2272328698484279</v>
      </c>
    </row>
    <row r="366">
      <c r="A366">
        <f>HYPERLINK("https://stackoverflow.com/q/57795979", "57795979")</f>
        <v/>
      </c>
      <c r="B366" t="n">
        <v>0.5528151469855506</v>
      </c>
    </row>
    <row r="367">
      <c r="A367">
        <f>HYPERLINK("https://stackoverflow.com/q/57861623", "57861623")</f>
        <v/>
      </c>
      <c r="B367" t="n">
        <v>0.3693788276465442</v>
      </c>
    </row>
    <row r="368">
      <c r="A368">
        <f>HYPERLINK("https://stackoverflow.com/q/57867919", "57867919")</f>
        <v/>
      </c>
      <c r="B368" t="n">
        <v>0.4180609180609182</v>
      </c>
    </row>
    <row r="369">
      <c r="A369">
        <f>HYPERLINK("https://stackoverflow.com/q/57885314", "57885314")</f>
        <v/>
      </c>
      <c r="B369" t="n">
        <v>0.6253014283064366</v>
      </c>
    </row>
    <row r="370">
      <c r="A370">
        <f>HYPERLINK("https://stackoverflow.com/q/57885877", "57885877")</f>
        <v/>
      </c>
      <c r="B370" t="n">
        <v>0.4682539682539681</v>
      </c>
    </row>
    <row r="371">
      <c r="A371">
        <f>HYPERLINK("https://stackoverflow.com/q/57895348", "57895348")</f>
        <v/>
      </c>
      <c r="B371" t="n">
        <v>0.4971293481931779</v>
      </c>
    </row>
    <row r="372">
      <c r="A372">
        <f>HYPERLINK("https://stackoverflow.com/q/57927698", "57927698")</f>
        <v/>
      </c>
      <c r="B372" t="n">
        <v>0.2847638057218896</v>
      </c>
    </row>
    <row r="373">
      <c r="A373">
        <f>HYPERLINK("https://stackoverflow.com/q/57931047", "57931047")</f>
        <v/>
      </c>
      <c r="B373" t="n">
        <v>0.3429382230953941</v>
      </c>
    </row>
    <row r="374">
      <c r="A374">
        <f>HYPERLINK("https://stackoverflow.com/q/57941287", "57941287")</f>
        <v/>
      </c>
      <c r="B374" t="n">
        <v>0.4352761405806593</v>
      </c>
    </row>
    <row r="375">
      <c r="A375">
        <f>HYPERLINK("https://stackoverflow.com/q/57944759", "57944759")</f>
        <v/>
      </c>
      <c r="B375" t="n">
        <v>0.3486111111111111</v>
      </c>
    </row>
    <row r="376">
      <c r="A376">
        <f>HYPERLINK("https://stackoverflow.com/q/57996398", "57996398")</f>
        <v/>
      </c>
      <c r="B376" t="n">
        <v>0.5586917562724014</v>
      </c>
    </row>
    <row r="377">
      <c r="A377">
        <f>HYPERLINK("https://stackoverflow.com/q/58025822", "58025822")</f>
        <v/>
      </c>
      <c r="B377" t="n">
        <v>0.727994227994228</v>
      </c>
    </row>
    <row r="378">
      <c r="A378">
        <f>HYPERLINK("https://stackoverflow.com/q/58031932", "58031932")</f>
        <v/>
      </c>
      <c r="B378" t="n">
        <v>0.2280465949820789</v>
      </c>
    </row>
    <row r="379">
      <c r="A379">
        <f>HYPERLINK("https://stackoverflow.com/q/58174411", "58174411")</f>
        <v/>
      </c>
      <c r="B379" t="n">
        <v>0.7943791581172667</v>
      </c>
    </row>
    <row r="380">
      <c r="A380">
        <f>HYPERLINK("https://stackoverflow.com/q/58177425", "58177425")</f>
        <v/>
      </c>
      <c r="B380" t="n">
        <v>0.3806763285024154</v>
      </c>
    </row>
    <row r="381">
      <c r="A381">
        <f>HYPERLINK("https://stackoverflow.com/q/58205707", "58205707")</f>
        <v/>
      </c>
      <c r="B381" t="n">
        <v>0.3964769647696478</v>
      </c>
    </row>
    <row r="382">
      <c r="A382">
        <f>HYPERLINK("https://stackoverflow.com/q/58218403", "58218403")</f>
        <v/>
      </c>
      <c r="B382" t="n">
        <v>0.6278708876474238</v>
      </c>
    </row>
    <row r="383">
      <c r="A383">
        <f>HYPERLINK("https://stackoverflow.com/q/58232113", "58232113")</f>
        <v/>
      </c>
      <c r="B383" t="n">
        <v>0.3704967766401213</v>
      </c>
    </row>
    <row r="384">
      <c r="A384">
        <f>HYPERLINK("https://stackoverflow.com/q/58297072", "58297072")</f>
        <v/>
      </c>
      <c r="B384" t="n">
        <v>0.5858302122347065</v>
      </c>
    </row>
    <row r="385">
      <c r="A385">
        <f>HYPERLINK("https://stackoverflow.com/q/58317425", "58317425")</f>
        <v/>
      </c>
      <c r="B385" t="n">
        <v>0.4224318658280922</v>
      </c>
    </row>
    <row r="386">
      <c r="A386">
        <f>HYPERLINK("https://stackoverflow.com/q/58372921", "58372921")</f>
        <v/>
      </c>
      <c r="B386" t="n">
        <v>0.3446637426900585</v>
      </c>
    </row>
    <row r="387">
      <c r="A387">
        <f>HYPERLINK("https://stackoverflow.com/q/58384749", "58384749")</f>
        <v/>
      </c>
      <c r="B387" t="n">
        <v>0.4780835881753313</v>
      </c>
    </row>
    <row r="388">
      <c r="A388">
        <f>HYPERLINK("https://stackoverflow.com/q/58435535", "58435535")</f>
        <v/>
      </c>
      <c r="B388" t="n">
        <v>0.3185579196217495</v>
      </c>
    </row>
    <row r="389">
      <c r="A389">
        <f>HYPERLINK("https://stackoverflow.com/q/58447864", "58447864")</f>
        <v/>
      </c>
      <c r="B389" t="n">
        <v>0.5831260364842454</v>
      </c>
    </row>
    <row r="390">
      <c r="A390">
        <f>HYPERLINK("https://stackoverflow.com/q/58468165", "58468165")</f>
        <v/>
      </c>
      <c r="B390" t="n">
        <v>0.5159449479691172</v>
      </c>
    </row>
    <row r="391">
      <c r="A391">
        <f>HYPERLINK("https://stackoverflow.com/q/58496141", "58496141")</f>
        <v/>
      </c>
      <c r="B391" t="n">
        <v>0.3460249042145594</v>
      </c>
    </row>
    <row r="392">
      <c r="A392">
        <f>HYPERLINK("https://stackoverflow.com/q/58511291", "58511291")</f>
        <v/>
      </c>
      <c r="B392" t="n">
        <v>0.5836568681826585</v>
      </c>
    </row>
    <row r="393">
      <c r="A393">
        <f>HYPERLINK("https://stackoverflow.com/q/58546520", "58546520")</f>
        <v/>
      </c>
      <c r="B393" t="n">
        <v>0.4733438902084983</v>
      </c>
    </row>
    <row r="394">
      <c r="A394">
        <f>HYPERLINK("https://stackoverflow.com/q/58580506", "58580506")</f>
        <v/>
      </c>
      <c r="B394" t="n">
        <v>0.2623372691492583</v>
      </c>
    </row>
    <row r="395">
      <c r="A395">
        <f>HYPERLINK("https://stackoverflow.com/q/58602509", "58602509")</f>
        <v/>
      </c>
      <c r="B395" t="n">
        <v>0.337712096332786</v>
      </c>
    </row>
    <row r="396">
      <c r="A396">
        <f>HYPERLINK("https://stackoverflow.com/q/58629272", "58629272")</f>
        <v/>
      </c>
      <c r="B396" t="n">
        <v>0.5445875059608964</v>
      </c>
    </row>
    <row r="397">
      <c r="A397">
        <f>HYPERLINK("https://stackoverflow.com/q/58646976", "58646976")</f>
        <v/>
      </c>
      <c r="B397" t="n">
        <v>0.4400888205653771</v>
      </c>
    </row>
    <row r="398">
      <c r="A398">
        <f>HYPERLINK("https://stackoverflow.com/q/58649436", "58649436")</f>
        <v/>
      </c>
      <c r="B398" t="n">
        <v>0.6913250148544265</v>
      </c>
    </row>
    <row r="399">
      <c r="A399">
        <f>HYPERLINK("https://stackoverflow.com/q/58720305", "58720305")</f>
        <v/>
      </c>
      <c r="B399" t="n">
        <v>0.4692625873627158</v>
      </c>
    </row>
    <row r="400">
      <c r="A400">
        <f>HYPERLINK("https://stackoverflow.com/q/58773119", "58773119")</f>
        <v/>
      </c>
      <c r="B400" t="n">
        <v>0.3167562724014336</v>
      </c>
    </row>
    <row r="401">
      <c r="A401">
        <f>HYPERLINK("https://stackoverflow.com/q/58802352", "58802352")</f>
        <v/>
      </c>
      <c r="B401" t="n">
        <v>0.269192816262088</v>
      </c>
    </row>
    <row r="402">
      <c r="A402">
        <f>HYPERLINK("https://stackoverflow.com/q/58804457", "58804457")</f>
        <v/>
      </c>
      <c r="B402" t="n">
        <v>0.6827646544181976</v>
      </c>
    </row>
    <row r="403">
      <c r="A403">
        <f>HYPERLINK("https://stackoverflow.com/q/58804879", "58804879")</f>
        <v/>
      </c>
      <c r="B403" t="n">
        <v>0.2737484737484737</v>
      </c>
    </row>
    <row r="404">
      <c r="A404">
        <f>HYPERLINK("https://stackoverflow.com/q/58840472", "58840472")</f>
        <v/>
      </c>
      <c r="B404" t="n">
        <v>0.3484651967142239</v>
      </c>
    </row>
    <row r="405">
      <c r="A405">
        <f>HYPERLINK("https://stackoverflow.com/q/58867149", "58867149")</f>
        <v/>
      </c>
      <c r="B405" t="n">
        <v>0.4744936400301378</v>
      </c>
    </row>
    <row r="406">
      <c r="A406">
        <f>HYPERLINK("https://stackoverflow.com/q/58869893", "58869893")</f>
        <v/>
      </c>
      <c r="B406" t="n">
        <v>0.2233062330623306</v>
      </c>
    </row>
    <row r="407">
      <c r="A407">
        <f>HYPERLINK("https://stackoverflow.com/q/58885227", "58885227")</f>
        <v/>
      </c>
      <c r="B407" t="n">
        <v>0.3191111111111111</v>
      </c>
    </row>
    <row r="408">
      <c r="A408">
        <f>HYPERLINK("https://stackoverflow.com/q/58924846", "58924846")</f>
        <v/>
      </c>
      <c r="B408" t="n">
        <v>0.7179813401187447</v>
      </c>
    </row>
    <row r="409">
      <c r="A409">
        <f>HYPERLINK("https://stackoverflow.com/q/58935331", "58935331")</f>
        <v/>
      </c>
      <c r="B409" t="n">
        <v>0.6519671422395158</v>
      </c>
    </row>
    <row r="410">
      <c r="A410">
        <f>HYPERLINK("https://stackoverflow.com/q/58937485", "58937485")</f>
        <v/>
      </c>
      <c r="B410" t="n">
        <v>0.3147664635915288</v>
      </c>
    </row>
    <row r="411">
      <c r="A411">
        <f>HYPERLINK("https://stackoverflow.com/q/58945570", "58945570")</f>
        <v/>
      </c>
      <c r="B411" t="n">
        <v>0.4194684598142812</v>
      </c>
    </row>
    <row r="412">
      <c r="A412">
        <f>HYPERLINK("https://stackoverflow.com/q/58956948", "58956948")</f>
        <v/>
      </c>
      <c r="B412" t="n">
        <v>0.3780284043441938</v>
      </c>
    </row>
    <row r="413">
      <c r="A413">
        <f>HYPERLINK("https://stackoverflow.com/q/59029108", "59029108")</f>
        <v/>
      </c>
      <c r="B413" t="n">
        <v>0.2943172179813401</v>
      </c>
    </row>
    <row r="414">
      <c r="A414">
        <f>HYPERLINK("https://stackoverflow.com/q/59053286", "59053286")</f>
        <v/>
      </c>
      <c r="B414" t="n">
        <v>0.5001019367991846</v>
      </c>
    </row>
    <row r="415">
      <c r="A415">
        <f>HYPERLINK("https://stackoverflow.com/q/59085464", "59085464")</f>
        <v/>
      </c>
      <c r="B415" t="n">
        <v>0.5518405943937859</v>
      </c>
    </row>
    <row r="416">
      <c r="A416">
        <f>HYPERLINK("https://stackoverflow.com/q/59098983", "59098983")</f>
        <v/>
      </c>
      <c r="B416" t="n">
        <v>0.3633907463694697</v>
      </c>
    </row>
    <row r="417">
      <c r="A417">
        <f>HYPERLINK("https://stackoverflow.com/q/59118573", "59118573")</f>
        <v/>
      </c>
      <c r="B417" t="n">
        <v>0.572929292929293</v>
      </c>
    </row>
    <row r="418">
      <c r="A418">
        <f>HYPERLINK("https://stackoverflow.com/q/59199858", "59199858")</f>
        <v/>
      </c>
      <c r="B418" t="n">
        <v>0.5737687250781335</v>
      </c>
    </row>
    <row r="419">
      <c r="A419">
        <f>HYPERLINK("https://stackoverflow.com/q/59220944", "59220944")</f>
        <v/>
      </c>
      <c r="B419" t="n">
        <v>0.4058130978660779</v>
      </c>
    </row>
    <row r="420">
      <c r="A420">
        <f>HYPERLINK("https://stackoverflow.com/q/59249246", "59249246")</f>
        <v/>
      </c>
      <c r="B420" t="n">
        <v>0.2856077554064131</v>
      </c>
    </row>
    <row r="421">
      <c r="A421">
        <f>HYPERLINK("https://stackoverflow.com/q/59263581", "59263581")</f>
        <v/>
      </c>
      <c r="B421" t="n">
        <v>0.5059237912263849</v>
      </c>
    </row>
    <row r="422">
      <c r="A422">
        <f>HYPERLINK("https://stackoverflow.com/q/59294324", "59294324")</f>
        <v/>
      </c>
      <c r="B422" t="n">
        <v>0.3266472161439338</v>
      </c>
    </row>
    <row r="423">
      <c r="A423">
        <f>HYPERLINK("https://stackoverflow.com/q/59306454", "59306454")</f>
        <v/>
      </c>
      <c r="B423" t="n">
        <v>0.2948819941660036</v>
      </c>
    </row>
    <row r="424">
      <c r="A424">
        <f>HYPERLINK("https://stackoverflow.com/q/59327305", "59327305")</f>
        <v/>
      </c>
      <c r="B424" t="n">
        <v>0.497709049255441</v>
      </c>
    </row>
    <row r="425">
      <c r="A425">
        <f>HYPERLINK("https://stackoverflow.com/q/59399933", "59399933")</f>
        <v/>
      </c>
      <c r="B425" t="n">
        <v>0.5111111111111112</v>
      </c>
    </row>
    <row r="426">
      <c r="A426">
        <f>HYPERLINK("https://stackoverflow.com/q/59527840", "59527840")</f>
        <v/>
      </c>
      <c r="B426" t="n">
        <v>0.403003003003003</v>
      </c>
    </row>
    <row r="427">
      <c r="A427">
        <f>HYPERLINK("https://stackoverflow.com/q/59548023", "59548023")</f>
        <v/>
      </c>
      <c r="B427" t="n">
        <v>0.8012210012210013</v>
      </c>
    </row>
    <row r="428">
      <c r="A428">
        <f>HYPERLINK("https://stackoverflow.com/q/59648614", "59648614")</f>
        <v/>
      </c>
      <c r="B428" t="n">
        <v>0.3011563599798894</v>
      </c>
    </row>
    <row r="429">
      <c r="A429">
        <f>HYPERLINK("https://stackoverflow.com/q/59677599", "59677599")</f>
        <v/>
      </c>
      <c r="B429" t="n">
        <v>0.5578566732412887</v>
      </c>
    </row>
    <row r="430">
      <c r="A430">
        <f>HYPERLINK("https://stackoverflow.com/q/59680264", "59680264")</f>
        <v/>
      </c>
      <c r="B430" t="n">
        <v>0.5823439878234399</v>
      </c>
    </row>
    <row r="431">
      <c r="A431">
        <f>HYPERLINK("https://stackoverflow.com/q/59729377", "59729377")</f>
        <v/>
      </c>
      <c r="B431" t="n">
        <v>0.2501643655489809</v>
      </c>
    </row>
    <row r="432">
      <c r="A432">
        <f>HYPERLINK("https://stackoverflow.com/q/59764363", "59764363")</f>
        <v/>
      </c>
      <c r="B432" t="n">
        <v>0.5819631290483309</v>
      </c>
    </row>
    <row r="433">
      <c r="A433">
        <f>HYPERLINK("https://stackoverflow.com/q/59783806", "59783806")</f>
        <v/>
      </c>
      <c r="B433" t="n">
        <v>0.4832915622389307</v>
      </c>
    </row>
    <row r="434">
      <c r="A434">
        <f>HYPERLINK("https://stackoverflow.com/q/59790652", "59790652")</f>
        <v/>
      </c>
      <c r="B434" t="n">
        <v>0.4718706047819972</v>
      </c>
    </row>
    <row r="435">
      <c r="A435">
        <f>HYPERLINK("https://stackoverflow.com/q/59834480", "59834480")</f>
        <v/>
      </c>
      <c r="B435" t="n">
        <v>0.4097412480974125</v>
      </c>
    </row>
    <row r="436">
      <c r="A436">
        <f>HYPERLINK("https://stackoverflow.com/q/59852901", "59852901")</f>
        <v/>
      </c>
      <c r="B436" t="n">
        <v>0.5001786352268668</v>
      </c>
    </row>
    <row r="437">
      <c r="A437">
        <f>HYPERLINK("https://stackoverflow.com/q/59960130", "59960130")</f>
        <v/>
      </c>
      <c r="B437" t="n">
        <v>0.2516069788797061</v>
      </c>
    </row>
    <row r="438">
      <c r="A438">
        <f>HYPERLINK("https://stackoverflow.com/q/60010596", "60010596")</f>
        <v/>
      </c>
      <c r="B438" t="n">
        <v>0.4899507015547971</v>
      </c>
    </row>
    <row r="439">
      <c r="A439">
        <f>HYPERLINK("https://stackoverflow.com/q/60396720", "60396720")</f>
        <v/>
      </c>
      <c r="B439" t="n">
        <v>0.2407869215849265</v>
      </c>
    </row>
    <row r="440">
      <c r="A440">
        <f>HYPERLINK("https://stackoverflow.com/q/60411724", "60411724")</f>
        <v/>
      </c>
      <c r="B440" t="n">
        <v>0.2874596588289535</v>
      </c>
    </row>
    <row r="441">
      <c r="A441">
        <f>HYPERLINK("https://stackoverflow.com/q/60513317", "60513317")</f>
        <v/>
      </c>
      <c r="B441" t="n">
        <v>0.3186189317576179</v>
      </c>
    </row>
    <row r="442">
      <c r="A442">
        <f>HYPERLINK("https://stackoverflow.com/q/60624406", "60624406")</f>
        <v/>
      </c>
      <c r="B442" t="n">
        <v>0.3713850837138508</v>
      </c>
    </row>
    <row r="443">
      <c r="A443">
        <f>HYPERLINK("https://stackoverflow.com/q/60644070", "60644070")</f>
        <v/>
      </c>
      <c r="B443" t="n">
        <v>0.360782595999416</v>
      </c>
    </row>
    <row r="444">
      <c r="A444">
        <f>HYPERLINK("https://stackoverflow.com/q/60746275", "60746275")</f>
        <v/>
      </c>
      <c r="B444" t="n">
        <v>0.1957885304659498</v>
      </c>
    </row>
    <row r="445">
      <c r="A445">
        <f>HYPERLINK("https://stackoverflow.com/q/60875821", "60875821")</f>
        <v/>
      </c>
      <c r="B445" t="n">
        <v>0.5828853046594983</v>
      </c>
    </row>
    <row r="446">
      <c r="A446">
        <f>HYPERLINK("https://stackoverflow.com/q/61051123", "61051123")</f>
        <v/>
      </c>
      <c r="B446" t="n">
        <v>0.3997017151379567</v>
      </c>
    </row>
    <row r="447">
      <c r="A447">
        <f>HYPERLINK("https://stackoverflow.com/q/61127025", "61127025")</f>
        <v/>
      </c>
      <c r="B447" t="n">
        <v>0.3168988924615934</v>
      </c>
    </row>
    <row r="448">
      <c r="A448">
        <f>HYPERLINK("https://stackoverflow.com/q/61222090", "61222090")</f>
        <v/>
      </c>
      <c r="B448" t="n">
        <v>0.3394069310468024</v>
      </c>
    </row>
    <row r="449">
      <c r="A449">
        <f>HYPERLINK("https://stackoverflow.com/q/61618284", "61618284")</f>
        <v/>
      </c>
      <c r="B449" t="n">
        <v>0.6062330623306234</v>
      </c>
    </row>
    <row r="450">
      <c r="A450">
        <f>HYPERLINK("https://stackoverflow.com/q/61626875", "61626875")</f>
        <v/>
      </c>
      <c r="B450" t="n">
        <v>0.2802840434419381</v>
      </c>
    </row>
    <row r="451">
      <c r="A451">
        <f>HYPERLINK("https://stackoverflow.com/q/61782652", "61782652")</f>
        <v/>
      </c>
      <c r="B451" t="n">
        <v>0.5302963936341071</v>
      </c>
    </row>
    <row r="452">
      <c r="A452">
        <f>HYPERLINK("https://stackoverflow.com/q/61902973", "61902973")</f>
        <v/>
      </c>
      <c r="B452" t="n">
        <v>0.6637853412569782</v>
      </c>
    </row>
    <row r="453">
      <c r="A453">
        <f>HYPERLINK("https://stackoverflow.com/q/61983642", "61983642")</f>
        <v/>
      </c>
      <c r="B453" t="n">
        <v>0.5705705705705705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