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6974e726a4dbf15/Documents/Visual_Assignment2/"/>
    </mc:Choice>
  </mc:AlternateContent>
  <xr:revisionPtr revIDLastSave="32" documentId="11_C0795A8C268B631DC37E4A498A15649AEB04B4B0" xr6:coauthVersionLast="47" xr6:coauthVersionMax="47" xr10:uidLastSave="{FD6D26F3-84F3-4018-8E54-292673602D69}"/>
  <bookViews>
    <workbookView xWindow="-120" yWindow="-120" windowWidth="20730" windowHeight="11160" activeTab="1" xr2:uid="{00000000-000D-0000-FFFF-FFFF00000000}"/>
  </bookViews>
  <sheets>
    <sheet name="Tab" sheetId="2" r:id="rId1"/>
    <sheet name="col1" sheetId="3" r:id="rId2"/>
    <sheet name="col2" sheetId="4" r:id="rId3"/>
    <sheet name="col3" sheetId="5" r:id="rId4"/>
    <sheet name="Data" sheetId="1" r:id="rId5"/>
  </sheets>
  <calcPr calcId="191029" concurrentCalc="0"/>
  <pivotCaches>
    <pivotCache cacheId="2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4" i="5"/>
  <c r="C3" i="5"/>
  <c r="D4" i="5"/>
  <c r="D5" i="5"/>
  <c r="D6" i="5"/>
  <c r="D7" i="5"/>
  <c r="D8" i="5"/>
  <c r="D9" i="5"/>
  <c r="D10" i="5"/>
  <c r="D3" i="5"/>
  <c r="D5" i="4"/>
  <c r="D6" i="4"/>
  <c r="D7" i="4"/>
  <c r="D8" i="4"/>
  <c r="D9" i="4"/>
  <c r="D10" i="4"/>
  <c r="D4" i="4"/>
  <c r="C4" i="4"/>
  <c r="C5" i="4"/>
  <c r="C6" i="4"/>
  <c r="C7" i="4"/>
  <c r="C8" i="4"/>
  <c r="C9" i="4"/>
  <c r="C10" i="4"/>
  <c r="C3" i="4"/>
  <c r="B11" i="4"/>
  <c r="D6" i="3"/>
  <c r="D7" i="3"/>
  <c r="D8" i="3"/>
  <c r="D9" i="3"/>
  <c r="D10" i="3"/>
  <c r="D5" i="3"/>
  <c r="D4" i="3"/>
  <c r="D3" i="3"/>
  <c r="C4" i="3"/>
  <c r="C5" i="3"/>
  <c r="C6" i="3"/>
  <c r="C7" i="3"/>
  <c r="C8" i="3"/>
  <c r="C9" i="3"/>
  <c r="C10" i="3"/>
  <c r="C3" i="3"/>
  <c r="B11" i="3"/>
  <c r="B11" i="5"/>
  <c r="A1" i="5"/>
  <c r="A1" i="4"/>
  <c r="A1" i="3"/>
  <c r="F16" i="2"/>
  <c r="E16" i="2"/>
  <c r="F15" i="2"/>
  <c r="E15" i="2"/>
  <c r="D16" i="2"/>
  <c r="D15" i="2"/>
  <c r="F14" i="2"/>
  <c r="E14" i="2"/>
  <c r="D14" i="2"/>
</calcChain>
</file>

<file path=xl/sharedStrings.xml><?xml version="1.0" encoding="utf-8"?>
<sst xmlns="http://schemas.openxmlformats.org/spreadsheetml/2006/main" count="254" uniqueCount="40">
  <si>
    <t>Gender</t>
  </si>
  <si>
    <t>Carrier</t>
  </si>
  <si>
    <t>Type</t>
  </si>
  <si>
    <t>Usage</t>
  </si>
  <si>
    <t>Signal strength</t>
  </si>
  <si>
    <t>Value for the Dollar</t>
  </si>
  <si>
    <t>Customer Service</t>
  </si>
  <si>
    <t>M</t>
  </si>
  <si>
    <t>F</t>
  </si>
  <si>
    <t>AT&amp;T</t>
  </si>
  <si>
    <t>Other</t>
  </si>
  <si>
    <t>Sprint</t>
  </si>
  <si>
    <t>T-mobile</t>
  </si>
  <si>
    <t>Verizon</t>
  </si>
  <si>
    <t>Basic</t>
  </si>
  <si>
    <t>Camera</t>
  </si>
  <si>
    <t>Smart</t>
  </si>
  <si>
    <t>Average</t>
  </si>
  <si>
    <t>High</t>
  </si>
  <si>
    <t>Very high</t>
  </si>
  <si>
    <t>Low</t>
  </si>
  <si>
    <t>Cell Phone Survey</t>
  </si>
  <si>
    <t>Row Labels</t>
  </si>
  <si>
    <t>Grand Total</t>
  </si>
  <si>
    <t>Column Labels</t>
  </si>
  <si>
    <t>Sum of Signal strength</t>
  </si>
  <si>
    <t>Total Sum of Signal strength</t>
  </si>
  <si>
    <t>Total Sum of Customer Service</t>
  </si>
  <si>
    <t>Sum of Customer Service</t>
  </si>
  <si>
    <t>Total Sum of Value for the Dollar</t>
  </si>
  <si>
    <t>Sum of Value for the Dollar</t>
  </si>
  <si>
    <t>Female</t>
  </si>
  <si>
    <t>Male</t>
  </si>
  <si>
    <t>AVERAGE</t>
  </si>
  <si>
    <t>Bin</t>
  </si>
  <si>
    <t>More</t>
  </si>
  <si>
    <t>Frequency</t>
  </si>
  <si>
    <t>cf</t>
  </si>
  <si>
    <t>sum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</si>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</sst>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0" xfId="1"/>
    <xf numFmtId="0" fontId="3" fillId="2" borderId="0" xfId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60% - Accent3" xfId="1" builtinId="40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'col1'!$B$2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'col1'!$A$3:$A$10</c:f>
              <c:strCache>
                <c:ptCount val="8"/>
                <c:pt idx="0">
                  <c:v>1</c:v>
                </c:pt>
                <c:pt idx="1">
                  <c:v>1.571428571</c:v>
                </c:pt>
                <c:pt idx="2">
                  <c:v>2.142857143</c:v>
                </c:pt>
                <c:pt idx="3">
                  <c:v>2.714285714</c:v>
                </c:pt>
                <c:pt idx="4">
                  <c:v>3.285714286</c:v>
                </c:pt>
                <c:pt idx="5">
                  <c:v>3.857142857</c:v>
                </c:pt>
                <c:pt idx="6">
                  <c:v>4.428571429</c:v>
                </c:pt>
                <c:pt idx="7">
                  <c:v>More</c:v>
                </c:pt>
              </c:strCache>
            </c:strRef>
          </c:cat>
          <c:val>
            <c:numRef>
              <c:f>'col1'!$B$3:$B$10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16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C-40A0-AD92-F33EF66D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319471"/>
        <c:axId val="246320303"/>
      </c:barChart>
      <c:catAx>
        <c:axId val="24631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20303"/>
        <c:crosses val="autoZero"/>
        <c:auto val="1"/>
        <c:lblAlgn val="ctr"/>
        <c:lblOffset val="100"/>
        <c:noMultiLvlLbl val="0"/>
      </c:catAx>
      <c:valAx>
        <c:axId val="2463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1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'col1'!$C$2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'col1'!$C$3:$C$10</c:f>
              <c:numCache>
                <c:formatCode>General</c:formatCode>
                <c:ptCount val="8"/>
                <c:pt idx="0">
                  <c:v>3.8461538461538464E-2</c:v>
                </c:pt>
                <c:pt idx="1">
                  <c:v>0</c:v>
                </c:pt>
                <c:pt idx="2">
                  <c:v>0.15384615384615385</c:v>
                </c:pt>
                <c:pt idx="3">
                  <c:v>0</c:v>
                </c:pt>
                <c:pt idx="4">
                  <c:v>0.38461538461538464</c:v>
                </c:pt>
                <c:pt idx="5">
                  <c:v>0</c:v>
                </c:pt>
                <c:pt idx="6">
                  <c:v>0.30769230769230771</c:v>
                </c:pt>
                <c:pt idx="7">
                  <c:v>0.11538461538461539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3-4428-9194-B5ADD5C36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881839"/>
        <c:axId val="246428463"/>
      </c:lineChart>
      <c:catAx>
        <c:axId val="2048881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28463"/>
        <c:crosses val="autoZero"/>
        <c:auto val="1"/>
        <c:lblAlgn val="ctr"/>
        <c:lblOffset val="100"/>
        <c:noMultiLvlLbl val="0"/>
      </c:catAx>
      <c:valAx>
        <c:axId val="24642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8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'col1'!$D$2</c:f>
              <c:strCache>
                <c:ptCount val="1"/>
                <c:pt idx="0">
                  <c:v>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'col1'!$D$3:$D$10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10</c:v>
                </c:pt>
                <c:pt idx="3">
                  <c:v>10</c:v>
                </c:pt>
                <c:pt idx="4">
                  <c:v>30</c:v>
                </c:pt>
                <c:pt idx="5">
                  <c:v>30</c:v>
                </c:pt>
                <c:pt idx="6">
                  <c:v>46</c:v>
                </c:pt>
                <c:pt idx="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3-4EDE-82C2-776970A12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13407"/>
        <c:axId val="1914016319"/>
      </c:lineChart>
      <c:catAx>
        <c:axId val="191401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016319"/>
        <c:crosses val="autoZero"/>
        <c:auto val="1"/>
        <c:lblAlgn val="ctr"/>
        <c:lblOffset val="100"/>
        <c:noMultiLvlLbl val="0"/>
      </c:catAx>
      <c:valAx>
        <c:axId val="19140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01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'col2'!$A$3:$A$10</c:f>
              <c:strCache>
                <c:ptCount val="8"/>
                <c:pt idx="0">
                  <c:v>1</c:v>
                </c:pt>
                <c:pt idx="1">
                  <c:v>1.571428571</c:v>
                </c:pt>
                <c:pt idx="2">
                  <c:v>2.142857143</c:v>
                </c:pt>
                <c:pt idx="3">
                  <c:v>2.714285714</c:v>
                </c:pt>
                <c:pt idx="4">
                  <c:v>3.285714286</c:v>
                </c:pt>
                <c:pt idx="5">
                  <c:v>3.857142857</c:v>
                </c:pt>
                <c:pt idx="6">
                  <c:v>4.428571429</c:v>
                </c:pt>
                <c:pt idx="7">
                  <c:v>More</c:v>
                </c:pt>
              </c:strCache>
            </c:strRef>
          </c:cat>
          <c:val>
            <c:numRef>
              <c:f>'col2'!$B$3:$B$10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14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68-45AE-A035-4E1A02D24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212159"/>
        <c:axId val="308200511"/>
      </c:barChart>
      <c:catAx>
        <c:axId val="308212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8200511"/>
        <c:crosses val="autoZero"/>
        <c:auto val="1"/>
        <c:lblAlgn val="ctr"/>
        <c:lblOffset val="100"/>
        <c:noMultiLvlLbl val="0"/>
      </c:catAx>
      <c:valAx>
        <c:axId val="308200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82121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3004629629629633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'col2'!$D$2</c:f>
              <c:strCache>
                <c:ptCount val="1"/>
                <c:pt idx="0">
                  <c:v>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'col2'!$D$3:$D$10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7</c:v>
                </c:pt>
                <c:pt idx="4">
                  <c:v>30</c:v>
                </c:pt>
                <c:pt idx="5">
                  <c:v>30</c:v>
                </c:pt>
                <c:pt idx="6">
                  <c:v>44</c:v>
                </c:pt>
                <c:pt idx="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1-4FA5-8110-6A714E3F8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372303"/>
        <c:axId val="246372719"/>
      </c:lineChart>
      <c:catAx>
        <c:axId val="24637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72719"/>
        <c:crosses val="autoZero"/>
        <c:auto val="1"/>
        <c:lblAlgn val="ctr"/>
        <c:lblOffset val="100"/>
        <c:noMultiLvlLbl val="0"/>
      </c:catAx>
      <c:valAx>
        <c:axId val="2463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7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'col2'!$C$2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'col2'!$C$3:$C$10</c:f>
              <c:numCache>
                <c:formatCode>General</c:formatCode>
                <c:ptCount val="8"/>
                <c:pt idx="0">
                  <c:v>1.9230769230769232E-2</c:v>
                </c:pt>
                <c:pt idx="1">
                  <c:v>0</c:v>
                </c:pt>
                <c:pt idx="2">
                  <c:v>0.11538461538461539</c:v>
                </c:pt>
                <c:pt idx="3">
                  <c:v>0</c:v>
                </c:pt>
                <c:pt idx="4">
                  <c:v>0.44230769230769229</c:v>
                </c:pt>
                <c:pt idx="5">
                  <c:v>0</c:v>
                </c:pt>
                <c:pt idx="6">
                  <c:v>0.26923076923076922</c:v>
                </c:pt>
                <c:pt idx="7">
                  <c:v>0.15384615384615385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B-478A-A2EC-81E580139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316975"/>
        <c:axId val="246318223"/>
      </c:lineChart>
      <c:catAx>
        <c:axId val="24631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18223"/>
        <c:crosses val="autoZero"/>
        <c:auto val="1"/>
        <c:lblAlgn val="ctr"/>
        <c:lblOffset val="100"/>
        <c:noMultiLvlLbl val="0"/>
      </c:catAx>
      <c:valAx>
        <c:axId val="24631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1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'col3'!$A$3:$A$10</c:f>
              <c:strCache>
                <c:ptCount val="8"/>
                <c:pt idx="0">
                  <c:v>1</c:v>
                </c:pt>
                <c:pt idx="1">
                  <c:v>1.571428571</c:v>
                </c:pt>
                <c:pt idx="2">
                  <c:v>2.142857143</c:v>
                </c:pt>
                <c:pt idx="3">
                  <c:v>2.714285714</c:v>
                </c:pt>
                <c:pt idx="4">
                  <c:v>3.285714286</c:v>
                </c:pt>
                <c:pt idx="5">
                  <c:v>3.857142857</c:v>
                </c:pt>
                <c:pt idx="6">
                  <c:v>4.428571429</c:v>
                </c:pt>
                <c:pt idx="7">
                  <c:v>More</c:v>
                </c:pt>
              </c:strCache>
            </c:strRef>
          </c:cat>
          <c:val>
            <c:numRef>
              <c:f>'col3'!$B$3:$B$10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16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B-4A25-BA1C-7C8BDCAAD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339439"/>
        <c:axId val="246332367"/>
      </c:barChart>
      <c:catAx>
        <c:axId val="246339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332367"/>
        <c:crosses val="autoZero"/>
        <c:auto val="1"/>
        <c:lblAlgn val="ctr"/>
        <c:lblOffset val="100"/>
        <c:noMultiLvlLbl val="0"/>
      </c:catAx>
      <c:valAx>
        <c:axId val="246332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33943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'col3'!$C$2</c:f>
              <c:strCache>
                <c:ptCount val="1"/>
                <c:pt idx="0">
                  <c:v>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'col3'!$C$3:$C$10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9</c:v>
                </c:pt>
                <c:pt idx="3">
                  <c:v>9</c:v>
                </c:pt>
                <c:pt idx="4">
                  <c:v>32</c:v>
                </c:pt>
                <c:pt idx="5">
                  <c:v>32</c:v>
                </c:pt>
                <c:pt idx="6">
                  <c:v>48</c:v>
                </c:pt>
                <c:pt idx="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D-4206-9D2B-980FA507C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369391"/>
        <c:axId val="246361487"/>
      </c:lineChart>
      <c:catAx>
        <c:axId val="24636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61487"/>
        <c:crosses val="autoZero"/>
        <c:auto val="1"/>
        <c:lblAlgn val="ctr"/>
        <c:lblOffset val="100"/>
        <c:noMultiLvlLbl val="0"/>
      </c:catAx>
      <c:valAx>
        <c:axId val="2463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6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'col3'!$D$3:$D$10</c:f>
              <c:numCache>
                <c:formatCode>General</c:formatCode>
                <c:ptCount val="8"/>
                <c:pt idx="0">
                  <c:v>5.7692307692307696E-2</c:v>
                </c:pt>
                <c:pt idx="1">
                  <c:v>0</c:v>
                </c:pt>
                <c:pt idx="2">
                  <c:v>0.11538461538461539</c:v>
                </c:pt>
                <c:pt idx="3">
                  <c:v>0</c:v>
                </c:pt>
                <c:pt idx="4">
                  <c:v>0.44230769230769229</c:v>
                </c:pt>
                <c:pt idx="5">
                  <c:v>0</c:v>
                </c:pt>
                <c:pt idx="6">
                  <c:v>0.30769230769230771</c:v>
                </c:pt>
                <c:pt idx="7">
                  <c:v>7.6923076923076927E-2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B-4F3D-BE99-2BE310C8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388943"/>
        <c:axId val="246389359"/>
      </c:lineChart>
      <c:catAx>
        <c:axId val="24638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89359"/>
        <c:crosses val="autoZero"/>
        <c:auto val="1"/>
        <c:lblAlgn val="ctr"/>
        <c:lblOffset val="100"/>
        <c:noMultiLvlLbl val="0"/>
      </c:catAx>
      <c:valAx>
        <c:axId val="2463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8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80962</xdr:rowOff>
    </xdr:from>
    <xdr:to>
      <xdr:col>13</xdr:col>
      <xdr:colOff>533400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A1042-5FF1-41F7-AEF1-B97294757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16</xdr:row>
      <xdr:rowOff>157162</xdr:rowOff>
    </xdr:from>
    <xdr:to>
      <xdr:col>7</xdr:col>
      <xdr:colOff>438150</xdr:colOff>
      <xdr:row>31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80B4DD-6C24-4B40-BB4B-D3283B49B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361950</xdr:colOff>
      <xdr:row>15</xdr:row>
      <xdr:rowOff>147637</xdr:rowOff>
    </xdr:from>
    <xdr:to>
      <xdr:col>20</xdr:col>
      <xdr:colOff>57150</xdr:colOff>
      <xdr:row>30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902941-22EE-4058-8684-111D03EC7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</xdr:row>
      <xdr:rowOff>28575</xdr:rowOff>
    </xdr:from>
    <xdr:to>
      <xdr:col>16</xdr:col>
      <xdr:colOff>133350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231DD-8E20-4D72-8320-054668561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166687</xdr:rowOff>
    </xdr:from>
    <xdr:to>
      <xdr:col>7</xdr:col>
      <xdr:colOff>304800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11500B-B86C-4E22-88F7-D0C1D1B15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438150</xdr:colOff>
      <xdr:row>17</xdr:row>
      <xdr:rowOff>61912</xdr:rowOff>
    </xdr:from>
    <xdr:to>
      <xdr:col>19</xdr:col>
      <xdr:colOff>133350</xdr:colOff>
      <xdr:row>31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B88B2E-E75D-4842-89CE-9AF7E8B82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</xdr:row>
      <xdr:rowOff>0</xdr:rowOff>
    </xdr:from>
    <xdr:to>
      <xdr:col>10</xdr:col>
      <xdr:colOff>428625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E09F5-92E6-4792-A372-3F1F20A72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223837</xdr:colOff>
      <xdr:row>11</xdr:row>
      <xdr:rowOff>100012</xdr:rowOff>
    </xdr:from>
    <xdr:to>
      <xdr:col>8</xdr:col>
      <xdr:colOff>528637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660F6-4964-47B0-B1BE-EB7FF5DE5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300037</xdr:colOff>
      <xdr:row>4</xdr:row>
      <xdr:rowOff>166687</xdr:rowOff>
    </xdr:from>
    <xdr:to>
      <xdr:col>18</xdr:col>
      <xdr:colOff>604837</xdr:colOff>
      <xdr:row>19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FDED20-6699-4369-91C5-26DBFBF51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yam kumar" refreshedDate="44962.24135798611" createdVersion="7" refreshedVersion="7" minRefreshableVersion="3" recordCount="52" xr:uid="{FF2A1C5A-95BC-46C9-AA7A-00EFF0C0ACAA}">
  <cacheSource type="worksheet">
    <worksheetSource name="CellSurvey"/>
  </cacheSource>
  <cacheFields count="7">
    <cacheField name="Gender" numFmtId="0">
      <sharedItems count="2">
        <s v="M"/>
        <s v="F"/>
      </sharedItems>
    </cacheField>
    <cacheField name="Carrier" numFmtId="0">
      <sharedItems count="5">
        <s v="AT&amp;T"/>
        <s v="Other"/>
        <s v="Sprint"/>
        <s v="Verizon"/>
        <s v="T-mobile"/>
      </sharedItems>
    </cacheField>
    <cacheField name="Type" numFmtId="0">
      <sharedItems/>
    </cacheField>
    <cacheField name="Usage" numFmtId="0">
      <sharedItems/>
    </cacheField>
    <cacheField name="Signal strength" numFmtId="0">
      <sharedItems containsSemiMixedTypes="0" containsString="0" containsNumber="1" containsInteger="1" minValue="1" maxValue="5" count="5">
        <n v="5"/>
        <n v="4"/>
        <n v="2"/>
        <n v="3"/>
        <n v="1"/>
      </sharedItems>
    </cacheField>
    <cacheField name="Value for the Dollar" numFmtId="0">
      <sharedItems containsSemiMixedTypes="0" containsString="0" containsNumber="1" containsInteger="1" minValue="1" maxValue="5"/>
    </cacheField>
    <cacheField name="Customer Service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s v="Smart"/>
    <s v="High"/>
    <x v="0"/>
    <n v="4"/>
    <n v="4"/>
  </r>
  <r>
    <x v="0"/>
    <x v="0"/>
    <s v="Smart"/>
    <s v="High"/>
    <x v="0"/>
    <n v="4"/>
    <n v="2"/>
  </r>
  <r>
    <x v="0"/>
    <x v="0"/>
    <s v="Smart"/>
    <s v="Average"/>
    <x v="1"/>
    <n v="4"/>
    <n v="4"/>
  </r>
  <r>
    <x v="0"/>
    <x v="0"/>
    <s v="Smart"/>
    <s v="Very high"/>
    <x v="2"/>
    <n v="3"/>
    <n v="3"/>
  </r>
  <r>
    <x v="0"/>
    <x v="0"/>
    <s v="Smart"/>
    <s v="Very high"/>
    <x v="0"/>
    <n v="5"/>
    <n v="2"/>
  </r>
  <r>
    <x v="0"/>
    <x v="0"/>
    <s v="Smart"/>
    <s v="Very high"/>
    <x v="1"/>
    <n v="3"/>
    <n v="5"/>
  </r>
  <r>
    <x v="0"/>
    <x v="0"/>
    <s v="Smart"/>
    <s v="Very high"/>
    <x v="3"/>
    <n v="4"/>
    <n v="4"/>
  </r>
  <r>
    <x v="1"/>
    <x v="0"/>
    <s v="Smart"/>
    <s v="Very high"/>
    <x v="3"/>
    <n v="2"/>
    <n v="3"/>
  </r>
  <r>
    <x v="1"/>
    <x v="0"/>
    <s v="Smart"/>
    <s v="Very high"/>
    <x v="1"/>
    <n v="3"/>
    <n v="4"/>
  </r>
  <r>
    <x v="0"/>
    <x v="0"/>
    <s v="Smart"/>
    <s v="Very high"/>
    <x v="3"/>
    <n v="3"/>
    <n v="1"/>
  </r>
  <r>
    <x v="0"/>
    <x v="1"/>
    <s v="Smart"/>
    <s v="Average"/>
    <x v="4"/>
    <n v="2"/>
    <n v="4"/>
  </r>
  <r>
    <x v="0"/>
    <x v="2"/>
    <s v="Smart"/>
    <s v="Very high"/>
    <x v="3"/>
    <n v="5"/>
    <n v="4"/>
  </r>
  <r>
    <x v="0"/>
    <x v="2"/>
    <s v="Smart"/>
    <s v="Very high"/>
    <x v="3"/>
    <n v="5"/>
    <n v="3"/>
  </r>
  <r>
    <x v="1"/>
    <x v="2"/>
    <s v="Smart"/>
    <s v="Average"/>
    <x v="2"/>
    <n v="5"/>
    <n v="4"/>
  </r>
  <r>
    <x v="1"/>
    <x v="2"/>
    <s v="Smart"/>
    <s v="Average"/>
    <x v="3"/>
    <n v="5"/>
    <n v="4"/>
  </r>
  <r>
    <x v="0"/>
    <x v="3"/>
    <s v="Smart"/>
    <s v="Average"/>
    <x v="1"/>
    <n v="3"/>
    <n v="3"/>
  </r>
  <r>
    <x v="1"/>
    <x v="3"/>
    <s v="Smart"/>
    <s v="Very high"/>
    <x v="1"/>
    <n v="3"/>
    <n v="2"/>
  </r>
  <r>
    <x v="0"/>
    <x v="3"/>
    <s v="Smart"/>
    <s v="Very high"/>
    <x v="0"/>
    <n v="5"/>
    <n v="5"/>
  </r>
  <r>
    <x v="1"/>
    <x v="3"/>
    <s v="Smart"/>
    <s v="Average"/>
    <x v="3"/>
    <n v="3"/>
    <n v="3"/>
  </r>
  <r>
    <x v="0"/>
    <x v="3"/>
    <s v="Smart"/>
    <s v="Very high"/>
    <x v="1"/>
    <n v="4"/>
    <n v="2"/>
  </r>
  <r>
    <x v="1"/>
    <x v="3"/>
    <s v="Smart"/>
    <s v="Very high"/>
    <x v="1"/>
    <n v="5"/>
    <n v="3"/>
  </r>
  <r>
    <x v="0"/>
    <x v="0"/>
    <s v="Camera"/>
    <s v="Average"/>
    <x v="0"/>
    <n v="4"/>
    <n v="5"/>
  </r>
  <r>
    <x v="0"/>
    <x v="0"/>
    <s v="Camera"/>
    <s v="Very high"/>
    <x v="2"/>
    <n v="1"/>
    <n v="3"/>
  </r>
  <r>
    <x v="0"/>
    <x v="0"/>
    <s v="Camera"/>
    <s v="Average"/>
    <x v="2"/>
    <n v="4"/>
    <n v="3"/>
  </r>
  <r>
    <x v="1"/>
    <x v="0"/>
    <s v="Camera"/>
    <s v="Very high"/>
    <x v="3"/>
    <n v="3"/>
    <n v="3"/>
  </r>
  <r>
    <x v="0"/>
    <x v="0"/>
    <s v="Camera"/>
    <s v="Average"/>
    <x v="0"/>
    <n v="5"/>
    <n v="3"/>
  </r>
  <r>
    <x v="1"/>
    <x v="0"/>
    <s v="Camera"/>
    <s v="Average"/>
    <x v="1"/>
    <n v="3"/>
    <n v="3"/>
  </r>
  <r>
    <x v="0"/>
    <x v="0"/>
    <s v="Camera"/>
    <s v="Average"/>
    <x v="1"/>
    <n v="2"/>
    <n v="4"/>
  </r>
  <r>
    <x v="1"/>
    <x v="0"/>
    <s v="Camera"/>
    <s v="Very high"/>
    <x v="2"/>
    <n v="4"/>
    <n v="1"/>
  </r>
  <r>
    <x v="1"/>
    <x v="0"/>
    <s v="Camera"/>
    <s v="Average"/>
    <x v="2"/>
    <n v="4"/>
    <n v="3"/>
  </r>
  <r>
    <x v="0"/>
    <x v="0"/>
    <s v="Camera"/>
    <s v="Average"/>
    <x v="3"/>
    <n v="3"/>
    <n v="4"/>
  </r>
  <r>
    <x v="1"/>
    <x v="0"/>
    <s v="Camera"/>
    <s v="Very high"/>
    <x v="3"/>
    <n v="2"/>
    <n v="3"/>
  </r>
  <r>
    <x v="0"/>
    <x v="0"/>
    <s v="Camera"/>
    <s v="Very high"/>
    <x v="1"/>
    <n v="3"/>
    <n v="3"/>
  </r>
  <r>
    <x v="1"/>
    <x v="0"/>
    <s v="Camera"/>
    <s v="Low"/>
    <x v="1"/>
    <n v="2"/>
    <n v="3"/>
  </r>
  <r>
    <x v="0"/>
    <x v="1"/>
    <s v="Camera"/>
    <s v="Average"/>
    <x v="3"/>
    <n v="3"/>
    <n v="3"/>
  </r>
  <r>
    <x v="1"/>
    <x v="1"/>
    <s v="Camera"/>
    <s v="Average"/>
    <x v="2"/>
    <n v="3"/>
    <n v="3"/>
  </r>
  <r>
    <x v="0"/>
    <x v="1"/>
    <s v="Camera"/>
    <s v="Average"/>
    <x v="1"/>
    <n v="3"/>
    <n v="4"/>
  </r>
  <r>
    <x v="0"/>
    <x v="2"/>
    <s v="Camera"/>
    <s v="Average"/>
    <x v="3"/>
    <n v="4"/>
    <n v="4"/>
  </r>
  <r>
    <x v="1"/>
    <x v="3"/>
    <s v="Camera"/>
    <s v="Very high"/>
    <x v="3"/>
    <n v="4"/>
    <n v="3"/>
  </r>
  <r>
    <x v="1"/>
    <x v="3"/>
    <s v="Camera"/>
    <s v="Very high"/>
    <x v="1"/>
    <n v="3"/>
    <n v="1"/>
  </r>
  <r>
    <x v="0"/>
    <x v="0"/>
    <s v="Basic"/>
    <s v="Average"/>
    <x v="3"/>
    <n v="3"/>
    <n v="3"/>
  </r>
  <r>
    <x v="0"/>
    <x v="0"/>
    <s v="Basic"/>
    <s v="Average"/>
    <x v="3"/>
    <n v="3"/>
    <n v="2"/>
  </r>
  <r>
    <x v="0"/>
    <x v="0"/>
    <s v="Basic"/>
    <s v="Low"/>
    <x v="3"/>
    <n v="3"/>
    <n v="3"/>
  </r>
  <r>
    <x v="0"/>
    <x v="1"/>
    <s v="Basic"/>
    <s v="Average"/>
    <x v="3"/>
    <n v="3"/>
    <n v="5"/>
  </r>
  <r>
    <x v="0"/>
    <x v="1"/>
    <s v="Basic"/>
    <s v="Very high"/>
    <x v="1"/>
    <n v="3"/>
    <n v="3"/>
  </r>
  <r>
    <x v="0"/>
    <x v="1"/>
    <s v="Basic"/>
    <s v="Very high"/>
    <x v="4"/>
    <n v="3"/>
    <n v="4"/>
  </r>
  <r>
    <x v="0"/>
    <x v="1"/>
    <s v="Basic"/>
    <s v="Low"/>
    <x v="1"/>
    <n v="4"/>
    <n v="2"/>
  </r>
  <r>
    <x v="1"/>
    <x v="1"/>
    <s v="Basic"/>
    <s v="Average"/>
    <x v="2"/>
    <n v="3"/>
    <n v="3"/>
  </r>
  <r>
    <x v="1"/>
    <x v="4"/>
    <s v="Basic"/>
    <s v="Low"/>
    <x v="3"/>
    <n v="4"/>
    <n v="4"/>
  </r>
  <r>
    <x v="0"/>
    <x v="4"/>
    <s v="Basic"/>
    <s v="Average"/>
    <x v="3"/>
    <n v="4"/>
    <n v="3"/>
  </r>
  <r>
    <x v="0"/>
    <x v="3"/>
    <s v="Basic"/>
    <s v="Low"/>
    <x v="3"/>
    <n v="3"/>
    <n v="4"/>
  </r>
  <r>
    <x v="0"/>
    <x v="3"/>
    <s v="Basic"/>
    <s v="Average"/>
    <x v="1"/>
    <n v="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CFB9E-8170-4118-89C3-86E31ACD8455}" name="PivotTable4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J11" firstHeaderRow="1" firstDataRow="3" firstDataCol="1"/>
  <pivotFields count="7">
    <pivotField axis="axisCol" showAll="0">
      <items count="3">
        <item x="1"/>
        <item x="0"/>
        <item t="default"/>
      </items>
    </pivotField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dataField="1" showAll="0">
      <items count="6">
        <item x="4"/>
        <item x="2"/>
        <item x="3"/>
        <item x="1"/>
        <item x="0"/>
        <item t="default"/>
      </items>
    </pivotField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0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Signal strength" fld="4" baseField="0" baseItem="0"/>
    <dataField name="Sum of Customer Service" fld="6" baseField="0" baseItem="0"/>
    <dataField name="Sum of Value for the Dolla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29D2F-4832-4E0F-AB74-B19B940AF0B9}" name="CellSurvey" displayName="CellSurvey" ref="A3:G55" totalsRowShown="0" headerRowDxfId="9" dataDxfId="7" headerRowBorderDxfId="8">
  <autoFilter ref="A3:G55" xr:uid="{5ED29D2F-4832-4E0F-AB74-B19B940AF0B9}"/>
  <tableColumns count="7">
    <tableColumn id="1" xr3:uid="{54DE3F02-4E99-4579-B8F9-AD81C8B8BD93}" name="Gender" dataDxfId="6"/>
    <tableColumn id="2" xr3:uid="{790E7F7A-5D2A-4F73-8D46-A6B023CB52C1}" name="Carrier" dataDxfId="5"/>
    <tableColumn id="3" xr3:uid="{33834F23-5420-4319-B43C-0FDF821DE75C}" name="Type" dataDxfId="4"/>
    <tableColumn id="4" xr3:uid="{BD1A973F-6C88-4DF4-AE1A-299945B6AFC6}" name="Usage" dataDxfId="3"/>
    <tableColumn id="5" xr3:uid="{237FB2B5-6852-41D1-A0E0-DA7DB89411A4}" name="Signal strength" dataDxfId="2"/>
    <tableColumn id="6" xr3:uid="{D6C47A17-E06D-4D7C-8828-7F98F324EB56}" name="Value for the Dollar" dataDxfId="1"/>
    <tableColumn id="7" xr3:uid="{A3B93B7B-4BBF-40D7-92EE-2CC051CB25E5}" name="Customer Serv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E8E39-65B8-4DE9-8D41-BFBF739B8451}">
  <dimension ref="A3:J16"/>
  <sheetViews>
    <sheetView topLeftCell="A3" workbookViewId="0">
      <selection activeCell="E19" sqref="E19"/>
    </sheetView>
  </sheetViews>
  <sheetFormatPr defaultRowHeight="15" x14ac:dyDescent="0.25"/>
  <cols>
    <col min="1" max="1" width="13.140625" bestFit="1" customWidth="1"/>
    <col min="2" max="2" width="21" bestFit="1" customWidth="1"/>
    <col min="3" max="3" width="23.42578125" bestFit="1" customWidth="1"/>
    <col min="4" max="4" width="25.28515625" bestFit="1" customWidth="1"/>
    <col min="5" max="5" width="23.42578125" bestFit="1" customWidth="1"/>
    <col min="6" max="7" width="25.28515625" bestFit="1" customWidth="1"/>
    <col min="8" max="8" width="26.140625" bestFit="1" customWidth="1"/>
    <col min="9" max="9" width="28.42578125" bestFit="1" customWidth="1"/>
    <col min="10" max="10" width="30.42578125" bestFit="1" customWidth="1"/>
    <col min="11" max="11" width="7.7109375" bestFit="1" customWidth="1"/>
    <col min="12" max="12" width="11.28515625" bestFit="1" customWidth="1"/>
  </cols>
  <sheetData>
    <row r="3" spans="1:10" x14ac:dyDescent="0.25">
      <c r="B3" s="4" t="s">
        <v>24</v>
      </c>
    </row>
    <row r="4" spans="1:10" x14ac:dyDescent="0.25">
      <c r="B4" t="s">
        <v>8</v>
      </c>
      <c r="E4" t="s">
        <v>7</v>
      </c>
      <c r="H4" t="s">
        <v>26</v>
      </c>
      <c r="I4" t="s">
        <v>27</v>
      </c>
      <c r="J4" t="s">
        <v>29</v>
      </c>
    </row>
    <row r="5" spans="1:10" x14ac:dyDescent="0.25">
      <c r="A5" s="4" t="s">
        <v>22</v>
      </c>
      <c r="B5" t="s">
        <v>25</v>
      </c>
      <c r="C5" t="s">
        <v>28</v>
      </c>
      <c r="D5" t="s">
        <v>30</v>
      </c>
      <c r="E5" t="s">
        <v>25</v>
      </c>
      <c r="F5" t="s">
        <v>28</v>
      </c>
      <c r="G5" t="s">
        <v>30</v>
      </c>
    </row>
    <row r="6" spans="1:10" x14ac:dyDescent="0.25">
      <c r="A6" s="5" t="s">
        <v>9</v>
      </c>
      <c r="B6" s="6">
        <v>25</v>
      </c>
      <c r="C6" s="6">
        <v>23</v>
      </c>
      <c r="D6" s="6">
        <v>23</v>
      </c>
      <c r="E6" s="6">
        <v>65</v>
      </c>
      <c r="F6" s="6">
        <v>58</v>
      </c>
      <c r="G6" s="6">
        <v>61</v>
      </c>
      <c r="H6" s="6">
        <v>90</v>
      </c>
      <c r="I6" s="6">
        <v>81</v>
      </c>
      <c r="J6" s="6">
        <v>84</v>
      </c>
    </row>
    <row r="7" spans="1:10" x14ac:dyDescent="0.25">
      <c r="A7" s="5" t="s">
        <v>10</v>
      </c>
      <c r="B7" s="6">
        <v>4</v>
      </c>
      <c r="C7" s="6">
        <v>6</v>
      </c>
      <c r="D7" s="6">
        <v>6</v>
      </c>
      <c r="E7" s="6">
        <v>20</v>
      </c>
      <c r="F7" s="6">
        <v>25</v>
      </c>
      <c r="G7" s="6">
        <v>21</v>
      </c>
      <c r="H7" s="6">
        <v>24</v>
      </c>
      <c r="I7" s="6">
        <v>31</v>
      </c>
      <c r="J7" s="6">
        <v>27</v>
      </c>
    </row>
    <row r="8" spans="1:10" x14ac:dyDescent="0.25">
      <c r="A8" s="5" t="s">
        <v>11</v>
      </c>
      <c r="B8" s="6">
        <v>5</v>
      </c>
      <c r="C8" s="6">
        <v>8</v>
      </c>
      <c r="D8" s="6">
        <v>10</v>
      </c>
      <c r="E8" s="6">
        <v>9</v>
      </c>
      <c r="F8" s="6">
        <v>11</v>
      </c>
      <c r="G8" s="6">
        <v>14</v>
      </c>
      <c r="H8" s="6">
        <v>14</v>
      </c>
      <c r="I8" s="6">
        <v>19</v>
      </c>
      <c r="J8" s="6">
        <v>24</v>
      </c>
    </row>
    <row r="9" spans="1:10" x14ac:dyDescent="0.25">
      <c r="A9" s="5" t="s">
        <v>12</v>
      </c>
      <c r="B9" s="6">
        <v>3</v>
      </c>
      <c r="C9" s="6">
        <v>4</v>
      </c>
      <c r="D9" s="6">
        <v>4</v>
      </c>
      <c r="E9" s="6">
        <v>3</v>
      </c>
      <c r="F9" s="6">
        <v>3</v>
      </c>
      <c r="G9" s="6">
        <v>4</v>
      </c>
      <c r="H9" s="6">
        <v>6</v>
      </c>
      <c r="I9" s="6">
        <v>7</v>
      </c>
      <c r="J9" s="6">
        <v>8</v>
      </c>
    </row>
    <row r="10" spans="1:10" x14ac:dyDescent="0.25">
      <c r="A10" s="5" t="s">
        <v>13</v>
      </c>
      <c r="B10" s="6">
        <v>18</v>
      </c>
      <c r="C10" s="6">
        <v>12</v>
      </c>
      <c r="D10" s="6">
        <v>18</v>
      </c>
      <c r="E10" s="6">
        <v>20</v>
      </c>
      <c r="F10" s="6">
        <v>18</v>
      </c>
      <c r="G10" s="6">
        <v>17</v>
      </c>
      <c r="H10" s="6">
        <v>38</v>
      </c>
      <c r="I10" s="6">
        <v>30</v>
      </c>
      <c r="J10" s="6">
        <v>35</v>
      </c>
    </row>
    <row r="11" spans="1:10" x14ac:dyDescent="0.25">
      <c r="A11" s="5" t="s">
        <v>23</v>
      </c>
      <c r="B11" s="6">
        <v>55</v>
      </c>
      <c r="C11" s="6">
        <v>53</v>
      </c>
      <c r="D11" s="6">
        <v>61</v>
      </c>
      <c r="E11" s="6">
        <v>117</v>
      </c>
      <c r="F11" s="6">
        <v>115</v>
      </c>
      <c r="G11" s="6">
        <v>117</v>
      </c>
      <c r="H11" s="6">
        <v>172</v>
      </c>
      <c r="I11" s="6">
        <v>168</v>
      </c>
      <c r="J11" s="6">
        <v>178</v>
      </c>
    </row>
    <row r="13" spans="1:10" x14ac:dyDescent="0.25">
      <c r="C13" s="8" t="s">
        <v>33</v>
      </c>
      <c r="D13" s="8"/>
      <c r="E13" s="8"/>
      <c r="F13" s="8"/>
    </row>
    <row r="14" spans="1:10" x14ac:dyDescent="0.25">
      <c r="C14" s="7"/>
      <c r="D14" s="7" t="str">
        <f>B5</f>
        <v>Sum of Signal strength</v>
      </c>
      <c r="E14" s="7" t="str">
        <f>C5</f>
        <v>Sum of Customer Service</v>
      </c>
      <c r="F14" s="7" t="str">
        <f>D5</f>
        <v>Sum of Value for the Dollar</v>
      </c>
    </row>
    <row r="15" spans="1:10" x14ac:dyDescent="0.25">
      <c r="C15" s="7" t="s">
        <v>31</v>
      </c>
      <c r="D15" s="7">
        <f>AVERAGE(B6:B10)</f>
        <v>11</v>
      </c>
      <c r="E15" s="7">
        <f>AVERAGE(C6:C10)</f>
        <v>10.6</v>
      </c>
      <c r="F15" s="7">
        <f>AVERAGE(D6:D10)</f>
        <v>12.2</v>
      </c>
    </row>
    <row r="16" spans="1:10" x14ac:dyDescent="0.25">
      <c r="C16" s="7" t="s">
        <v>32</v>
      </c>
      <c r="D16" s="7">
        <f>AVERAGE(E6:E10)</f>
        <v>23.4</v>
      </c>
      <c r="E16" s="7">
        <f>AVERAGE(F6:F10)</f>
        <v>23</v>
      </c>
      <c r="F16" s="7">
        <f>AVERAGE(G6:G10)</f>
        <v>23.4</v>
      </c>
    </row>
  </sheetData>
  <mergeCells count="1">
    <mergeCell ref="C13:F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93EC-A52D-4965-A359-3816E174976A}">
  <dimension ref="A1:D11"/>
  <sheetViews>
    <sheetView tabSelected="1" workbookViewId="0">
      <selection activeCell="R13" sqref="R13"/>
    </sheetView>
  </sheetViews>
  <sheetFormatPr defaultRowHeight="15" x14ac:dyDescent="0.25"/>
  <sheetData>
    <row r="1" spans="1:4" ht="15.75" thickBot="1" x14ac:dyDescent="0.3">
      <c r="A1" s="12" t="str">
        <f>Data!E3</f>
        <v>Signal strength</v>
      </c>
      <c r="B1" s="12"/>
    </row>
    <row r="2" spans="1:4" x14ac:dyDescent="0.25">
      <c r="A2" s="11" t="s">
        <v>34</v>
      </c>
      <c r="B2" s="11" t="s">
        <v>36</v>
      </c>
      <c r="C2" t="s">
        <v>39</v>
      </c>
      <c r="D2" t="s">
        <v>37</v>
      </c>
    </row>
    <row r="3" spans="1:4" x14ac:dyDescent="0.25">
      <c r="A3" s="9">
        <v>1</v>
      </c>
      <c r="B3" s="9">
        <v>2</v>
      </c>
      <c r="C3">
        <f>B3/$B$11</f>
        <v>3.8461538461538464E-2</v>
      </c>
      <c r="D3">
        <f>SUM(B3)</f>
        <v>2</v>
      </c>
    </row>
    <row r="4" spans="1:4" x14ac:dyDescent="0.25">
      <c r="A4" s="9">
        <v>1.5714285714285714</v>
      </c>
      <c r="B4" s="9">
        <v>0</v>
      </c>
      <c r="C4">
        <f t="shared" ref="C4:C10" si="0">B4/$B$11</f>
        <v>0</v>
      </c>
      <c r="D4">
        <f>SUM(B4,D3)</f>
        <v>2</v>
      </c>
    </row>
    <row r="5" spans="1:4" x14ac:dyDescent="0.25">
      <c r="A5" s="9">
        <v>2.1428571428571428</v>
      </c>
      <c r="B5" s="9">
        <v>8</v>
      </c>
      <c r="C5">
        <f t="shared" si="0"/>
        <v>0.15384615384615385</v>
      </c>
      <c r="D5">
        <f>SUM(B5,D4)</f>
        <v>10</v>
      </c>
    </row>
    <row r="6" spans="1:4" x14ac:dyDescent="0.25">
      <c r="A6" s="9">
        <v>2.7142857142857144</v>
      </c>
      <c r="B6" s="9">
        <v>0</v>
      </c>
      <c r="C6">
        <f t="shared" si="0"/>
        <v>0</v>
      </c>
      <c r="D6">
        <f t="shared" ref="D6:D10" si="1">SUM(B6,D5)</f>
        <v>10</v>
      </c>
    </row>
    <row r="7" spans="1:4" x14ac:dyDescent="0.25">
      <c r="A7" s="9">
        <v>3.2857142857142856</v>
      </c>
      <c r="B7" s="9">
        <v>20</v>
      </c>
      <c r="C7">
        <f t="shared" si="0"/>
        <v>0.38461538461538464</v>
      </c>
      <c r="D7">
        <f t="shared" si="1"/>
        <v>30</v>
      </c>
    </row>
    <row r="8" spans="1:4" x14ac:dyDescent="0.25">
      <c r="A8" s="9">
        <v>3.8571428571428568</v>
      </c>
      <c r="B8" s="9">
        <v>0</v>
      </c>
      <c r="C8">
        <f t="shared" si="0"/>
        <v>0</v>
      </c>
      <c r="D8">
        <f t="shared" si="1"/>
        <v>30</v>
      </c>
    </row>
    <row r="9" spans="1:4" x14ac:dyDescent="0.25">
      <c r="A9" s="9">
        <v>4.4285714285714288</v>
      </c>
      <c r="B9" s="9">
        <v>16</v>
      </c>
      <c r="C9">
        <f t="shared" si="0"/>
        <v>0.30769230769230771</v>
      </c>
      <c r="D9">
        <f t="shared" si="1"/>
        <v>46</v>
      </c>
    </row>
    <row r="10" spans="1:4" ht="15.75" thickBot="1" x14ac:dyDescent="0.3">
      <c r="A10" s="10" t="s">
        <v>35</v>
      </c>
      <c r="B10" s="10">
        <v>6</v>
      </c>
      <c r="C10">
        <f t="shared" si="0"/>
        <v>0.11538461538461539</v>
      </c>
      <c r="D10">
        <f t="shared" si="1"/>
        <v>52</v>
      </c>
    </row>
    <row r="11" spans="1:4" x14ac:dyDescent="0.25">
      <c r="B11">
        <f>SUM(B3:B10)</f>
        <v>52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AEA6-14F4-4214-8DAB-BD8A2685CD66}">
  <dimension ref="A1:D11"/>
  <sheetViews>
    <sheetView topLeftCell="B1" workbookViewId="0">
      <selection activeCell="R12" sqref="R12"/>
    </sheetView>
  </sheetViews>
  <sheetFormatPr defaultRowHeight="15" x14ac:dyDescent="0.25"/>
  <sheetData>
    <row r="1" spans="1:4" ht="15.75" thickBot="1" x14ac:dyDescent="0.3">
      <c r="A1" s="12" t="str">
        <f>Data!F3</f>
        <v>Value for the Dollar</v>
      </c>
      <c r="B1" s="12"/>
    </row>
    <row r="2" spans="1:4" x14ac:dyDescent="0.25">
      <c r="A2" s="11" t="s">
        <v>34</v>
      </c>
      <c r="B2" s="11" t="s">
        <v>36</v>
      </c>
      <c r="C2" t="s">
        <v>39</v>
      </c>
      <c r="D2" t="s">
        <v>37</v>
      </c>
    </row>
    <row r="3" spans="1:4" x14ac:dyDescent="0.25">
      <c r="A3" s="9">
        <v>1</v>
      </c>
      <c r="B3" s="9">
        <v>1</v>
      </c>
      <c r="C3">
        <f>B3/$B$11</f>
        <v>1.9230769230769232E-2</v>
      </c>
      <c r="D3">
        <v>1</v>
      </c>
    </row>
    <row r="4" spans="1:4" x14ac:dyDescent="0.25">
      <c r="A4" s="9">
        <v>1.5714285714285714</v>
      </c>
      <c r="B4" s="9">
        <v>0</v>
      </c>
      <c r="C4">
        <f t="shared" ref="C4:C10" si="0">B4/$B$11</f>
        <v>0</v>
      </c>
      <c r="D4">
        <f>SUM(B4,D3)</f>
        <v>1</v>
      </c>
    </row>
    <row r="5" spans="1:4" x14ac:dyDescent="0.25">
      <c r="A5" s="9">
        <v>2.1428571428571428</v>
      </c>
      <c r="B5" s="9">
        <v>6</v>
      </c>
      <c r="C5">
        <f t="shared" si="0"/>
        <v>0.11538461538461539</v>
      </c>
      <c r="D5">
        <f t="shared" ref="D5:D10" si="1">SUM(B5,D4)</f>
        <v>7</v>
      </c>
    </row>
    <row r="6" spans="1:4" x14ac:dyDescent="0.25">
      <c r="A6" s="9">
        <v>2.7142857142857144</v>
      </c>
      <c r="B6" s="9">
        <v>0</v>
      </c>
      <c r="C6">
        <f t="shared" si="0"/>
        <v>0</v>
      </c>
      <c r="D6">
        <f t="shared" si="1"/>
        <v>7</v>
      </c>
    </row>
    <row r="7" spans="1:4" x14ac:dyDescent="0.25">
      <c r="A7" s="9">
        <v>3.2857142857142856</v>
      </c>
      <c r="B7" s="9">
        <v>23</v>
      </c>
      <c r="C7">
        <f t="shared" si="0"/>
        <v>0.44230769230769229</v>
      </c>
      <c r="D7">
        <f t="shared" si="1"/>
        <v>30</v>
      </c>
    </row>
    <row r="8" spans="1:4" x14ac:dyDescent="0.25">
      <c r="A8" s="9">
        <v>3.8571428571428568</v>
      </c>
      <c r="B8" s="9">
        <v>0</v>
      </c>
      <c r="C8">
        <f t="shared" si="0"/>
        <v>0</v>
      </c>
      <c r="D8">
        <f t="shared" si="1"/>
        <v>30</v>
      </c>
    </row>
    <row r="9" spans="1:4" x14ac:dyDescent="0.25">
      <c r="A9" s="9">
        <v>4.4285714285714288</v>
      </c>
      <c r="B9" s="9">
        <v>14</v>
      </c>
      <c r="C9">
        <f t="shared" si="0"/>
        <v>0.26923076923076922</v>
      </c>
      <c r="D9">
        <f t="shared" si="1"/>
        <v>44</v>
      </c>
    </row>
    <row r="10" spans="1:4" ht="15.75" thickBot="1" x14ac:dyDescent="0.3">
      <c r="A10" s="10" t="s">
        <v>35</v>
      </c>
      <c r="B10" s="10">
        <v>8</v>
      </c>
      <c r="C10">
        <f t="shared" si="0"/>
        <v>0.15384615384615385</v>
      </c>
      <c r="D10">
        <f t="shared" si="1"/>
        <v>52</v>
      </c>
    </row>
    <row r="11" spans="1:4" x14ac:dyDescent="0.25">
      <c r="B11">
        <f>SUM(B3:B10)</f>
        <v>52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19422-4EA8-4277-9280-8C693C7F939D}">
  <dimension ref="A1:D11"/>
  <sheetViews>
    <sheetView workbookViewId="0">
      <selection activeCell="M4" sqref="M4"/>
    </sheetView>
  </sheetViews>
  <sheetFormatPr defaultRowHeight="15" x14ac:dyDescent="0.25"/>
  <sheetData>
    <row r="1" spans="1:4" ht="15.75" thickBot="1" x14ac:dyDescent="0.3">
      <c r="A1" s="12" t="str">
        <f>Data!G3</f>
        <v>Customer Service</v>
      </c>
      <c r="B1" s="12"/>
    </row>
    <row r="2" spans="1:4" x14ac:dyDescent="0.25">
      <c r="A2" s="11" t="s">
        <v>34</v>
      </c>
      <c r="B2" s="11" t="s">
        <v>36</v>
      </c>
      <c r="C2" t="s">
        <v>37</v>
      </c>
      <c r="D2" t="s">
        <v>39</v>
      </c>
    </row>
    <row r="3" spans="1:4" x14ac:dyDescent="0.25">
      <c r="A3" s="9">
        <v>1</v>
      </c>
      <c r="B3" s="9">
        <v>3</v>
      </c>
      <c r="C3">
        <f>SUM(B3)</f>
        <v>3</v>
      </c>
      <c r="D3">
        <f>B3/$B$11</f>
        <v>5.7692307692307696E-2</v>
      </c>
    </row>
    <row r="4" spans="1:4" x14ac:dyDescent="0.25">
      <c r="A4" s="9">
        <v>1.5714285714285714</v>
      </c>
      <c r="B4" s="9">
        <v>0</v>
      </c>
      <c r="C4">
        <f>SUM(B4,C3)</f>
        <v>3</v>
      </c>
      <c r="D4">
        <f t="shared" ref="D4:D10" si="0">B4/$B$11</f>
        <v>0</v>
      </c>
    </row>
    <row r="5" spans="1:4" x14ac:dyDescent="0.25">
      <c r="A5" s="9">
        <v>2.1428571428571428</v>
      </c>
      <c r="B5" s="9">
        <v>6</v>
      </c>
      <c r="C5">
        <f t="shared" ref="C5:C10" si="1">SUM(B5,C4)</f>
        <v>9</v>
      </c>
      <c r="D5">
        <f t="shared" si="0"/>
        <v>0.11538461538461539</v>
      </c>
    </row>
    <row r="6" spans="1:4" x14ac:dyDescent="0.25">
      <c r="A6" s="9">
        <v>2.7142857142857144</v>
      </c>
      <c r="B6" s="9">
        <v>0</v>
      </c>
      <c r="C6">
        <f t="shared" si="1"/>
        <v>9</v>
      </c>
      <c r="D6">
        <f t="shared" si="0"/>
        <v>0</v>
      </c>
    </row>
    <row r="7" spans="1:4" x14ac:dyDescent="0.25">
      <c r="A7" s="9">
        <v>3.2857142857142856</v>
      </c>
      <c r="B7" s="9">
        <v>23</v>
      </c>
      <c r="C7">
        <f t="shared" si="1"/>
        <v>32</v>
      </c>
      <c r="D7">
        <f t="shared" si="0"/>
        <v>0.44230769230769229</v>
      </c>
    </row>
    <row r="8" spans="1:4" x14ac:dyDescent="0.25">
      <c r="A8" s="9">
        <v>3.8571428571428568</v>
      </c>
      <c r="B8" s="9">
        <v>0</v>
      </c>
      <c r="C8">
        <f t="shared" si="1"/>
        <v>32</v>
      </c>
      <c r="D8">
        <f t="shared" si="0"/>
        <v>0</v>
      </c>
    </row>
    <row r="9" spans="1:4" x14ac:dyDescent="0.25">
      <c r="A9" s="9">
        <v>4.4285714285714288</v>
      </c>
      <c r="B9" s="9">
        <v>16</v>
      </c>
      <c r="C9">
        <f t="shared" si="1"/>
        <v>48</v>
      </c>
      <c r="D9">
        <f t="shared" si="0"/>
        <v>0.30769230769230771</v>
      </c>
    </row>
    <row r="10" spans="1:4" ht="15.75" thickBot="1" x14ac:dyDescent="0.3">
      <c r="A10" s="10" t="s">
        <v>35</v>
      </c>
      <c r="B10" s="10">
        <v>4</v>
      </c>
      <c r="C10">
        <f t="shared" si="1"/>
        <v>52</v>
      </c>
      <c r="D10">
        <f t="shared" si="0"/>
        <v>7.6923076923076927E-2</v>
      </c>
    </row>
    <row r="11" spans="1:4" x14ac:dyDescent="0.25">
      <c r="A11" t="s">
        <v>38</v>
      </c>
      <c r="B11">
        <f>SUM(B3:B10)</f>
        <v>52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opLeftCell="B1" workbookViewId="0">
      <selection activeCell="E4" sqref="E4"/>
    </sheetView>
  </sheetViews>
  <sheetFormatPr defaultColWidth="8.85546875" defaultRowHeight="12.75" x14ac:dyDescent="0.2"/>
  <cols>
    <col min="1" max="1" width="16" style="1" bestFit="1" customWidth="1"/>
    <col min="2" max="2" width="9.42578125" style="1" customWidth="1"/>
    <col min="3" max="3" width="7.5703125" style="1" customWidth="1"/>
    <col min="4" max="4" width="8.7109375" style="1" customWidth="1"/>
    <col min="5" max="5" width="16.85546875" style="1" customWidth="1"/>
    <col min="6" max="6" width="20.85546875" style="1" customWidth="1"/>
    <col min="7" max="7" width="19.140625" style="1" customWidth="1"/>
    <col min="8" max="8" width="16.42578125" style="1" bestFit="1" customWidth="1"/>
    <col min="9" max="16384" width="8.85546875" style="1"/>
  </cols>
  <sheetData>
    <row r="1" spans="1:7" x14ac:dyDescent="0.2">
      <c r="A1" s="2" t="s">
        <v>21</v>
      </c>
    </row>
    <row r="3" spans="1:7" s="2" customFormat="1" ht="13.5" thickBo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1:7" ht="13.5" thickTop="1" x14ac:dyDescent="0.2">
      <c r="A4" s="1" t="s">
        <v>7</v>
      </c>
      <c r="B4" s="1" t="s">
        <v>9</v>
      </c>
      <c r="C4" s="1" t="s">
        <v>16</v>
      </c>
      <c r="D4" s="1" t="s">
        <v>18</v>
      </c>
      <c r="E4" s="1">
        <v>5</v>
      </c>
      <c r="F4" s="1">
        <v>4</v>
      </c>
      <c r="G4" s="1">
        <v>4</v>
      </c>
    </row>
    <row r="5" spans="1:7" x14ac:dyDescent="0.2">
      <c r="A5" s="1" t="s">
        <v>7</v>
      </c>
      <c r="B5" s="1" t="s">
        <v>9</v>
      </c>
      <c r="C5" s="1" t="s">
        <v>16</v>
      </c>
      <c r="D5" s="1" t="s">
        <v>18</v>
      </c>
      <c r="E5" s="1">
        <v>5</v>
      </c>
      <c r="F5" s="1">
        <v>4</v>
      </c>
      <c r="G5" s="1">
        <v>2</v>
      </c>
    </row>
    <row r="6" spans="1:7" x14ac:dyDescent="0.2">
      <c r="A6" s="1" t="s">
        <v>7</v>
      </c>
      <c r="B6" s="1" t="s">
        <v>9</v>
      </c>
      <c r="C6" s="1" t="s">
        <v>16</v>
      </c>
      <c r="D6" s="1" t="s">
        <v>17</v>
      </c>
      <c r="E6" s="1">
        <v>4</v>
      </c>
      <c r="F6" s="1">
        <v>4</v>
      </c>
      <c r="G6" s="1">
        <v>4</v>
      </c>
    </row>
    <row r="7" spans="1:7" x14ac:dyDescent="0.2">
      <c r="A7" s="1" t="s">
        <v>7</v>
      </c>
      <c r="B7" s="1" t="s">
        <v>9</v>
      </c>
      <c r="C7" s="1" t="s">
        <v>16</v>
      </c>
      <c r="D7" s="1" t="s">
        <v>19</v>
      </c>
      <c r="E7" s="1">
        <v>2</v>
      </c>
      <c r="F7" s="1">
        <v>3</v>
      </c>
      <c r="G7" s="1">
        <v>3</v>
      </c>
    </row>
    <row r="8" spans="1:7" x14ac:dyDescent="0.2">
      <c r="A8" s="1" t="s">
        <v>7</v>
      </c>
      <c r="B8" s="1" t="s">
        <v>9</v>
      </c>
      <c r="C8" s="1" t="s">
        <v>16</v>
      </c>
      <c r="D8" s="1" t="s">
        <v>19</v>
      </c>
      <c r="E8" s="1">
        <v>5</v>
      </c>
      <c r="F8" s="1">
        <v>5</v>
      </c>
      <c r="G8" s="1">
        <v>2</v>
      </c>
    </row>
    <row r="9" spans="1:7" x14ac:dyDescent="0.2">
      <c r="A9" s="1" t="s">
        <v>7</v>
      </c>
      <c r="B9" s="1" t="s">
        <v>9</v>
      </c>
      <c r="C9" s="1" t="s">
        <v>16</v>
      </c>
      <c r="D9" s="1" t="s">
        <v>19</v>
      </c>
      <c r="E9" s="1">
        <v>4</v>
      </c>
      <c r="F9" s="1">
        <v>3</v>
      </c>
      <c r="G9" s="1">
        <v>5</v>
      </c>
    </row>
    <row r="10" spans="1:7" x14ac:dyDescent="0.2">
      <c r="A10" s="1" t="s">
        <v>7</v>
      </c>
      <c r="B10" s="1" t="s">
        <v>9</v>
      </c>
      <c r="C10" s="1" t="s">
        <v>16</v>
      </c>
      <c r="D10" s="1" t="s">
        <v>19</v>
      </c>
      <c r="E10" s="1">
        <v>3</v>
      </c>
      <c r="F10" s="1">
        <v>4</v>
      </c>
      <c r="G10" s="1">
        <v>4</v>
      </c>
    </row>
    <row r="11" spans="1:7" x14ac:dyDescent="0.2">
      <c r="A11" s="1" t="s">
        <v>8</v>
      </c>
      <c r="B11" s="1" t="s">
        <v>9</v>
      </c>
      <c r="C11" s="1" t="s">
        <v>16</v>
      </c>
      <c r="D11" s="1" t="s">
        <v>19</v>
      </c>
      <c r="E11" s="1">
        <v>3</v>
      </c>
      <c r="F11" s="1">
        <v>2</v>
      </c>
      <c r="G11" s="1">
        <v>3</v>
      </c>
    </row>
    <row r="12" spans="1:7" x14ac:dyDescent="0.2">
      <c r="A12" s="1" t="s">
        <v>8</v>
      </c>
      <c r="B12" s="1" t="s">
        <v>9</v>
      </c>
      <c r="C12" s="1" t="s">
        <v>16</v>
      </c>
      <c r="D12" s="1" t="s">
        <v>19</v>
      </c>
      <c r="E12" s="1">
        <v>4</v>
      </c>
      <c r="F12" s="1">
        <v>3</v>
      </c>
      <c r="G12" s="1">
        <v>4</v>
      </c>
    </row>
    <row r="13" spans="1:7" x14ac:dyDescent="0.2">
      <c r="A13" s="1" t="s">
        <v>7</v>
      </c>
      <c r="B13" s="1" t="s">
        <v>9</v>
      </c>
      <c r="C13" s="1" t="s">
        <v>16</v>
      </c>
      <c r="D13" s="1" t="s">
        <v>19</v>
      </c>
      <c r="E13" s="1">
        <v>3</v>
      </c>
      <c r="F13" s="1">
        <v>3</v>
      </c>
      <c r="G13" s="1">
        <v>1</v>
      </c>
    </row>
    <row r="14" spans="1:7" x14ac:dyDescent="0.2">
      <c r="A14" s="1" t="s">
        <v>7</v>
      </c>
      <c r="B14" s="1" t="s">
        <v>10</v>
      </c>
      <c r="C14" s="1" t="s">
        <v>16</v>
      </c>
      <c r="D14" s="1" t="s">
        <v>17</v>
      </c>
      <c r="E14" s="1">
        <v>1</v>
      </c>
      <c r="F14" s="1">
        <v>2</v>
      </c>
      <c r="G14" s="1">
        <v>4</v>
      </c>
    </row>
    <row r="15" spans="1:7" x14ac:dyDescent="0.2">
      <c r="A15" s="1" t="s">
        <v>7</v>
      </c>
      <c r="B15" s="1" t="s">
        <v>11</v>
      </c>
      <c r="C15" s="1" t="s">
        <v>16</v>
      </c>
      <c r="D15" s="1" t="s">
        <v>19</v>
      </c>
      <c r="E15" s="1">
        <v>3</v>
      </c>
      <c r="F15" s="1">
        <v>5</v>
      </c>
      <c r="G15" s="1">
        <v>4</v>
      </c>
    </row>
    <row r="16" spans="1:7" x14ac:dyDescent="0.2">
      <c r="A16" s="1" t="s">
        <v>7</v>
      </c>
      <c r="B16" s="1" t="s">
        <v>11</v>
      </c>
      <c r="C16" s="1" t="s">
        <v>16</v>
      </c>
      <c r="D16" s="1" t="s">
        <v>19</v>
      </c>
      <c r="E16" s="1">
        <v>3</v>
      </c>
      <c r="F16" s="1">
        <v>5</v>
      </c>
      <c r="G16" s="1">
        <v>3</v>
      </c>
    </row>
    <row r="17" spans="1:7" x14ac:dyDescent="0.2">
      <c r="A17" s="1" t="s">
        <v>8</v>
      </c>
      <c r="B17" s="1" t="s">
        <v>11</v>
      </c>
      <c r="C17" s="1" t="s">
        <v>16</v>
      </c>
      <c r="D17" s="1" t="s">
        <v>17</v>
      </c>
      <c r="E17" s="1">
        <v>2</v>
      </c>
      <c r="F17" s="1">
        <v>5</v>
      </c>
      <c r="G17" s="1">
        <v>4</v>
      </c>
    </row>
    <row r="18" spans="1:7" x14ac:dyDescent="0.2">
      <c r="A18" s="1" t="s">
        <v>8</v>
      </c>
      <c r="B18" s="1" t="s">
        <v>11</v>
      </c>
      <c r="C18" s="1" t="s">
        <v>16</v>
      </c>
      <c r="D18" s="1" t="s">
        <v>17</v>
      </c>
      <c r="E18" s="1">
        <v>3</v>
      </c>
      <c r="F18" s="1">
        <v>5</v>
      </c>
      <c r="G18" s="1">
        <v>4</v>
      </c>
    </row>
    <row r="19" spans="1:7" x14ac:dyDescent="0.2">
      <c r="A19" s="1" t="s">
        <v>7</v>
      </c>
      <c r="B19" s="1" t="s">
        <v>13</v>
      </c>
      <c r="C19" s="1" t="s">
        <v>16</v>
      </c>
      <c r="D19" s="1" t="s">
        <v>17</v>
      </c>
      <c r="E19" s="1">
        <v>4</v>
      </c>
      <c r="F19" s="1">
        <v>3</v>
      </c>
      <c r="G19" s="1">
        <v>3</v>
      </c>
    </row>
    <row r="20" spans="1:7" x14ac:dyDescent="0.2">
      <c r="A20" s="1" t="s">
        <v>8</v>
      </c>
      <c r="B20" s="1" t="s">
        <v>13</v>
      </c>
      <c r="C20" s="1" t="s">
        <v>16</v>
      </c>
      <c r="D20" s="1" t="s">
        <v>19</v>
      </c>
      <c r="E20" s="1">
        <v>4</v>
      </c>
      <c r="F20" s="1">
        <v>3</v>
      </c>
      <c r="G20" s="1">
        <v>2</v>
      </c>
    </row>
    <row r="21" spans="1:7" x14ac:dyDescent="0.2">
      <c r="A21" s="1" t="s">
        <v>7</v>
      </c>
      <c r="B21" s="1" t="s">
        <v>13</v>
      </c>
      <c r="C21" s="1" t="s">
        <v>16</v>
      </c>
      <c r="D21" s="1" t="s">
        <v>19</v>
      </c>
      <c r="E21" s="1">
        <v>5</v>
      </c>
      <c r="F21" s="1">
        <v>5</v>
      </c>
      <c r="G21" s="1">
        <v>5</v>
      </c>
    </row>
    <row r="22" spans="1:7" x14ac:dyDescent="0.2">
      <c r="A22" s="1" t="s">
        <v>8</v>
      </c>
      <c r="B22" s="1" t="s">
        <v>13</v>
      </c>
      <c r="C22" s="1" t="s">
        <v>16</v>
      </c>
      <c r="D22" s="1" t="s">
        <v>17</v>
      </c>
      <c r="E22" s="1">
        <v>3</v>
      </c>
      <c r="F22" s="1">
        <v>3</v>
      </c>
      <c r="G22" s="1">
        <v>3</v>
      </c>
    </row>
    <row r="23" spans="1:7" x14ac:dyDescent="0.2">
      <c r="A23" s="1" t="s">
        <v>7</v>
      </c>
      <c r="B23" s="1" t="s">
        <v>13</v>
      </c>
      <c r="C23" s="1" t="s">
        <v>16</v>
      </c>
      <c r="D23" s="1" t="s">
        <v>19</v>
      </c>
      <c r="E23" s="1">
        <v>4</v>
      </c>
      <c r="F23" s="1">
        <v>4</v>
      </c>
      <c r="G23" s="1">
        <v>2</v>
      </c>
    </row>
    <row r="24" spans="1:7" x14ac:dyDescent="0.2">
      <c r="A24" s="1" t="s">
        <v>8</v>
      </c>
      <c r="B24" s="1" t="s">
        <v>13</v>
      </c>
      <c r="C24" s="1" t="s">
        <v>16</v>
      </c>
      <c r="D24" s="1" t="s">
        <v>19</v>
      </c>
      <c r="E24" s="1">
        <v>4</v>
      </c>
      <c r="F24" s="1">
        <v>5</v>
      </c>
      <c r="G24" s="1">
        <v>3</v>
      </c>
    </row>
    <row r="25" spans="1:7" x14ac:dyDescent="0.2">
      <c r="A25" s="1" t="s">
        <v>7</v>
      </c>
      <c r="B25" s="1" t="s">
        <v>9</v>
      </c>
      <c r="C25" s="1" t="s">
        <v>15</v>
      </c>
      <c r="D25" s="1" t="s">
        <v>17</v>
      </c>
      <c r="E25" s="1">
        <v>5</v>
      </c>
      <c r="F25" s="1">
        <v>4</v>
      </c>
      <c r="G25" s="1">
        <v>5</v>
      </c>
    </row>
    <row r="26" spans="1:7" x14ac:dyDescent="0.2">
      <c r="A26" s="1" t="s">
        <v>7</v>
      </c>
      <c r="B26" s="1" t="s">
        <v>9</v>
      </c>
      <c r="C26" s="1" t="s">
        <v>15</v>
      </c>
      <c r="D26" s="1" t="s">
        <v>19</v>
      </c>
      <c r="E26" s="1">
        <v>2</v>
      </c>
      <c r="F26" s="1">
        <v>1</v>
      </c>
      <c r="G26" s="1">
        <v>3</v>
      </c>
    </row>
    <row r="27" spans="1:7" x14ac:dyDescent="0.2">
      <c r="A27" s="1" t="s">
        <v>7</v>
      </c>
      <c r="B27" s="1" t="s">
        <v>9</v>
      </c>
      <c r="C27" s="1" t="s">
        <v>15</v>
      </c>
      <c r="D27" s="1" t="s">
        <v>17</v>
      </c>
      <c r="E27" s="1">
        <v>2</v>
      </c>
      <c r="F27" s="1">
        <v>4</v>
      </c>
      <c r="G27" s="1">
        <v>3</v>
      </c>
    </row>
    <row r="28" spans="1:7" x14ac:dyDescent="0.2">
      <c r="A28" s="1" t="s">
        <v>8</v>
      </c>
      <c r="B28" s="1" t="s">
        <v>9</v>
      </c>
      <c r="C28" s="1" t="s">
        <v>15</v>
      </c>
      <c r="D28" s="1" t="s">
        <v>19</v>
      </c>
      <c r="E28" s="1">
        <v>3</v>
      </c>
      <c r="F28" s="1">
        <v>3</v>
      </c>
      <c r="G28" s="1">
        <v>3</v>
      </c>
    </row>
    <row r="29" spans="1:7" x14ac:dyDescent="0.2">
      <c r="A29" s="1" t="s">
        <v>7</v>
      </c>
      <c r="B29" s="1" t="s">
        <v>9</v>
      </c>
      <c r="C29" s="1" t="s">
        <v>15</v>
      </c>
      <c r="D29" s="1" t="s">
        <v>17</v>
      </c>
      <c r="E29" s="1">
        <v>5</v>
      </c>
      <c r="F29" s="1">
        <v>5</v>
      </c>
      <c r="G29" s="1">
        <v>3</v>
      </c>
    </row>
    <row r="30" spans="1:7" x14ac:dyDescent="0.2">
      <c r="A30" s="1" t="s">
        <v>8</v>
      </c>
      <c r="B30" s="1" t="s">
        <v>9</v>
      </c>
      <c r="C30" s="1" t="s">
        <v>15</v>
      </c>
      <c r="D30" s="1" t="s">
        <v>17</v>
      </c>
      <c r="E30" s="1">
        <v>4</v>
      </c>
      <c r="F30" s="1">
        <v>3</v>
      </c>
      <c r="G30" s="1">
        <v>3</v>
      </c>
    </row>
    <row r="31" spans="1:7" x14ac:dyDescent="0.2">
      <c r="A31" s="1" t="s">
        <v>7</v>
      </c>
      <c r="B31" s="1" t="s">
        <v>9</v>
      </c>
      <c r="C31" s="1" t="s">
        <v>15</v>
      </c>
      <c r="D31" s="1" t="s">
        <v>17</v>
      </c>
      <c r="E31" s="1">
        <v>4</v>
      </c>
      <c r="F31" s="1">
        <v>2</v>
      </c>
      <c r="G31" s="1">
        <v>4</v>
      </c>
    </row>
    <row r="32" spans="1:7" x14ac:dyDescent="0.2">
      <c r="A32" s="1" t="s">
        <v>8</v>
      </c>
      <c r="B32" s="1" t="s">
        <v>9</v>
      </c>
      <c r="C32" s="1" t="s">
        <v>15</v>
      </c>
      <c r="D32" s="1" t="s">
        <v>19</v>
      </c>
      <c r="E32" s="1">
        <v>2</v>
      </c>
      <c r="F32" s="1">
        <v>4</v>
      </c>
      <c r="G32" s="1">
        <v>1</v>
      </c>
    </row>
    <row r="33" spans="1:7" x14ac:dyDescent="0.2">
      <c r="A33" s="1" t="s">
        <v>8</v>
      </c>
      <c r="B33" s="1" t="s">
        <v>9</v>
      </c>
      <c r="C33" s="1" t="s">
        <v>15</v>
      </c>
      <c r="D33" s="1" t="s">
        <v>17</v>
      </c>
      <c r="E33" s="1">
        <v>2</v>
      </c>
      <c r="F33" s="1">
        <v>4</v>
      </c>
      <c r="G33" s="1">
        <v>3</v>
      </c>
    </row>
    <row r="34" spans="1:7" x14ac:dyDescent="0.2">
      <c r="A34" s="1" t="s">
        <v>7</v>
      </c>
      <c r="B34" s="1" t="s">
        <v>9</v>
      </c>
      <c r="C34" s="1" t="s">
        <v>15</v>
      </c>
      <c r="D34" s="1" t="s">
        <v>17</v>
      </c>
      <c r="E34" s="1">
        <v>3</v>
      </c>
      <c r="F34" s="1">
        <v>3</v>
      </c>
      <c r="G34" s="1">
        <v>4</v>
      </c>
    </row>
    <row r="35" spans="1:7" x14ac:dyDescent="0.2">
      <c r="A35" s="1" t="s">
        <v>8</v>
      </c>
      <c r="B35" s="1" t="s">
        <v>9</v>
      </c>
      <c r="C35" s="1" t="s">
        <v>15</v>
      </c>
      <c r="D35" s="1" t="s">
        <v>19</v>
      </c>
      <c r="E35" s="1">
        <v>3</v>
      </c>
      <c r="F35" s="1">
        <v>2</v>
      </c>
      <c r="G35" s="1">
        <v>3</v>
      </c>
    </row>
    <row r="36" spans="1:7" x14ac:dyDescent="0.2">
      <c r="A36" s="1" t="s">
        <v>7</v>
      </c>
      <c r="B36" s="1" t="s">
        <v>9</v>
      </c>
      <c r="C36" s="1" t="s">
        <v>15</v>
      </c>
      <c r="D36" s="1" t="s">
        <v>19</v>
      </c>
      <c r="E36" s="1">
        <v>4</v>
      </c>
      <c r="F36" s="1">
        <v>3</v>
      </c>
      <c r="G36" s="1">
        <v>3</v>
      </c>
    </row>
    <row r="37" spans="1:7" x14ac:dyDescent="0.2">
      <c r="A37" s="1" t="s">
        <v>8</v>
      </c>
      <c r="B37" s="1" t="s">
        <v>9</v>
      </c>
      <c r="C37" s="1" t="s">
        <v>15</v>
      </c>
      <c r="D37" s="1" t="s">
        <v>20</v>
      </c>
      <c r="E37" s="1">
        <v>4</v>
      </c>
      <c r="F37" s="1">
        <v>2</v>
      </c>
      <c r="G37" s="1">
        <v>3</v>
      </c>
    </row>
    <row r="38" spans="1:7" x14ac:dyDescent="0.2">
      <c r="A38" s="1" t="s">
        <v>7</v>
      </c>
      <c r="B38" s="1" t="s">
        <v>10</v>
      </c>
      <c r="C38" s="1" t="s">
        <v>15</v>
      </c>
      <c r="D38" s="1" t="s">
        <v>17</v>
      </c>
      <c r="E38" s="1">
        <v>3</v>
      </c>
      <c r="F38" s="1">
        <v>3</v>
      </c>
      <c r="G38" s="1">
        <v>3</v>
      </c>
    </row>
    <row r="39" spans="1:7" x14ac:dyDescent="0.2">
      <c r="A39" s="1" t="s">
        <v>8</v>
      </c>
      <c r="B39" s="1" t="s">
        <v>10</v>
      </c>
      <c r="C39" s="1" t="s">
        <v>15</v>
      </c>
      <c r="D39" s="1" t="s">
        <v>17</v>
      </c>
      <c r="E39" s="1">
        <v>2</v>
      </c>
      <c r="F39" s="1">
        <v>3</v>
      </c>
      <c r="G39" s="1">
        <v>3</v>
      </c>
    </row>
    <row r="40" spans="1:7" x14ac:dyDescent="0.2">
      <c r="A40" s="1" t="s">
        <v>7</v>
      </c>
      <c r="B40" s="1" t="s">
        <v>10</v>
      </c>
      <c r="C40" s="1" t="s">
        <v>15</v>
      </c>
      <c r="D40" s="1" t="s">
        <v>17</v>
      </c>
      <c r="E40" s="1">
        <v>4</v>
      </c>
      <c r="F40" s="1">
        <v>3</v>
      </c>
      <c r="G40" s="1">
        <v>4</v>
      </c>
    </row>
    <row r="41" spans="1:7" x14ac:dyDescent="0.2">
      <c r="A41" s="1" t="s">
        <v>7</v>
      </c>
      <c r="B41" s="1" t="s">
        <v>11</v>
      </c>
      <c r="C41" s="1" t="s">
        <v>15</v>
      </c>
      <c r="D41" s="1" t="s">
        <v>17</v>
      </c>
      <c r="E41" s="1">
        <v>3</v>
      </c>
      <c r="F41" s="1">
        <v>4</v>
      </c>
      <c r="G41" s="1">
        <v>4</v>
      </c>
    </row>
    <row r="42" spans="1:7" x14ac:dyDescent="0.2">
      <c r="A42" s="1" t="s">
        <v>8</v>
      </c>
      <c r="B42" s="1" t="s">
        <v>13</v>
      </c>
      <c r="C42" s="1" t="s">
        <v>15</v>
      </c>
      <c r="D42" s="1" t="s">
        <v>19</v>
      </c>
      <c r="E42" s="1">
        <v>3</v>
      </c>
      <c r="F42" s="1">
        <v>4</v>
      </c>
      <c r="G42" s="1">
        <v>3</v>
      </c>
    </row>
    <row r="43" spans="1:7" x14ac:dyDescent="0.2">
      <c r="A43" s="1" t="s">
        <v>8</v>
      </c>
      <c r="B43" s="1" t="s">
        <v>13</v>
      </c>
      <c r="C43" s="1" t="s">
        <v>15</v>
      </c>
      <c r="D43" s="1" t="s">
        <v>19</v>
      </c>
      <c r="E43" s="1">
        <v>4</v>
      </c>
      <c r="F43" s="1">
        <v>3</v>
      </c>
      <c r="G43" s="1">
        <v>1</v>
      </c>
    </row>
    <row r="44" spans="1:7" x14ac:dyDescent="0.2">
      <c r="A44" s="1" t="s">
        <v>7</v>
      </c>
      <c r="B44" s="1" t="s">
        <v>9</v>
      </c>
      <c r="C44" s="1" t="s">
        <v>14</v>
      </c>
      <c r="D44" s="1" t="s">
        <v>17</v>
      </c>
      <c r="E44" s="1">
        <v>3</v>
      </c>
      <c r="F44" s="1">
        <v>3</v>
      </c>
      <c r="G44" s="1">
        <v>3</v>
      </c>
    </row>
    <row r="45" spans="1:7" x14ac:dyDescent="0.2">
      <c r="A45" s="1" t="s">
        <v>7</v>
      </c>
      <c r="B45" s="1" t="s">
        <v>9</v>
      </c>
      <c r="C45" s="1" t="s">
        <v>14</v>
      </c>
      <c r="D45" s="1" t="s">
        <v>17</v>
      </c>
      <c r="E45" s="1">
        <v>3</v>
      </c>
      <c r="F45" s="1">
        <v>3</v>
      </c>
      <c r="G45" s="1">
        <v>2</v>
      </c>
    </row>
    <row r="46" spans="1:7" x14ac:dyDescent="0.2">
      <c r="A46" s="1" t="s">
        <v>7</v>
      </c>
      <c r="B46" s="1" t="s">
        <v>9</v>
      </c>
      <c r="C46" s="1" t="s">
        <v>14</v>
      </c>
      <c r="D46" s="1" t="s">
        <v>20</v>
      </c>
      <c r="E46" s="1">
        <v>3</v>
      </c>
      <c r="F46" s="1">
        <v>3</v>
      </c>
      <c r="G46" s="1">
        <v>3</v>
      </c>
    </row>
    <row r="47" spans="1:7" x14ac:dyDescent="0.2">
      <c r="A47" s="1" t="s">
        <v>7</v>
      </c>
      <c r="B47" s="1" t="s">
        <v>10</v>
      </c>
      <c r="C47" s="1" t="s">
        <v>14</v>
      </c>
      <c r="D47" s="1" t="s">
        <v>17</v>
      </c>
      <c r="E47" s="1">
        <v>3</v>
      </c>
      <c r="F47" s="1">
        <v>3</v>
      </c>
      <c r="G47" s="1">
        <v>5</v>
      </c>
    </row>
    <row r="48" spans="1:7" x14ac:dyDescent="0.2">
      <c r="A48" s="1" t="s">
        <v>7</v>
      </c>
      <c r="B48" s="1" t="s">
        <v>10</v>
      </c>
      <c r="C48" s="1" t="s">
        <v>14</v>
      </c>
      <c r="D48" s="1" t="s">
        <v>19</v>
      </c>
      <c r="E48" s="1">
        <v>4</v>
      </c>
      <c r="F48" s="1">
        <v>3</v>
      </c>
      <c r="G48" s="1">
        <v>3</v>
      </c>
    </row>
    <row r="49" spans="1:7" x14ac:dyDescent="0.2">
      <c r="A49" s="1" t="s">
        <v>7</v>
      </c>
      <c r="B49" s="1" t="s">
        <v>10</v>
      </c>
      <c r="C49" s="1" t="s">
        <v>14</v>
      </c>
      <c r="D49" s="1" t="s">
        <v>19</v>
      </c>
      <c r="E49" s="1">
        <v>1</v>
      </c>
      <c r="F49" s="1">
        <v>3</v>
      </c>
      <c r="G49" s="1">
        <v>4</v>
      </c>
    </row>
    <row r="50" spans="1:7" x14ac:dyDescent="0.2">
      <c r="A50" s="1" t="s">
        <v>7</v>
      </c>
      <c r="B50" s="1" t="s">
        <v>10</v>
      </c>
      <c r="C50" s="1" t="s">
        <v>14</v>
      </c>
      <c r="D50" s="1" t="s">
        <v>20</v>
      </c>
      <c r="E50" s="1">
        <v>4</v>
      </c>
      <c r="F50" s="1">
        <v>4</v>
      </c>
      <c r="G50" s="1">
        <v>2</v>
      </c>
    </row>
    <row r="51" spans="1:7" x14ac:dyDescent="0.2">
      <c r="A51" s="1" t="s">
        <v>8</v>
      </c>
      <c r="B51" s="1" t="s">
        <v>10</v>
      </c>
      <c r="C51" s="1" t="s">
        <v>14</v>
      </c>
      <c r="D51" s="1" t="s">
        <v>17</v>
      </c>
      <c r="E51" s="1">
        <v>2</v>
      </c>
      <c r="F51" s="1">
        <v>3</v>
      </c>
      <c r="G51" s="1">
        <v>3</v>
      </c>
    </row>
    <row r="52" spans="1:7" x14ac:dyDescent="0.2">
      <c r="A52" s="1" t="s">
        <v>8</v>
      </c>
      <c r="B52" s="1" t="s">
        <v>12</v>
      </c>
      <c r="C52" s="1" t="s">
        <v>14</v>
      </c>
      <c r="D52" s="1" t="s">
        <v>20</v>
      </c>
      <c r="E52" s="1">
        <v>3</v>
      </c>
      <c r="F52" s="1">
        <v>4</v>
      </c>
      <c r="G52" s="1">
        <v>4</v>
      </c>
    </row>
    <row r="53" spans="1:7" x14ac:dyDescent="0.2">
      <c r="A53" s="1" t="s">
        <v>7</v>
      </c>
      <c r="B53" s="1" t="s">
        <v>12</v>
      </c>
      <c r="C53" s="1" t="s">
        <v>14</v>
      </c>
      <c r="D53" s="1" t="s">
        <v>17</v>
      </c>
      <c r="E53" s="1">
        <v>3</v>
      </c>
      <c r="F53" s="1">
        <v>4</v>
      </c>
      <c r="G53" s="1">
        <v>3</v>
      </c>
    </row>
    <row r="54" spans="1:7" x14ac:dyDescent="0.2">
      <c r="A54" s="1" t="s">
        <v>7</v>
      </c>
      <c r="B54" s="1" t="s">
        <v>13</v>
      </c>
      <c r="C54" s="1" t="s">
        <v>14</v>
      </c>
      <c r="D54" s="1" t="s">
        <v>20</v>
      </c>
      <c r="E54" s="1">
        <v>3</v>
      </c>
      <c r="F54" s="1">
        <v>3</v>
      </c>
      <c r="G54" s="1">
        <v>4</v>
      </c>
    </row>
    <row r="55" spans="1:7" x14ac:dyDescent="0.2">
      <c r="A55" s="1" t="s">
        <v>7</v>
      </c>
      <c r="B55" s="1" t="s">
        <v>13</v>
      </c>
      <c r="C55" s="1" t="s">
        <v>14</v>
      </c>
      <c r="D55" s="1" t="s">
        <v>17</v>
      </c>
      <c r="E55" s="1">
        <v>4</v>
      </c>
      <c r="F55" s="1">
        <v>2</v>
      </c>
      <c r="G55" s="1">
        <v>4</v>
      </c>
    </row>
  </sheetData>
  <sortState xmlns:xlrd2="http://schemas.microsoft.com/office/spreadsheetml/2017/richdata2" ref="A4:G55">
    <sortCondition descending="1" ref="C7"/>
  </sortState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</vt:lpstr>
      <vt:lpstr>col1</vt:lpstr>
      <vt:lpstr>col2</vt:lpstr>
      <vt:lpstr>col3</vt:lpstr>
      <vt:lpstr>Data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Satyam kumar</cp:lastModifiedBy>
  <dcterms:created xsi:type="dcterms:W3CDTF">2010-10-06T19:39:37Z</dcterms:created>
  <dcterms:modified xsi:type="dcterms:W3CDTF">2023-02-05T01:16:37Z</dcterms:modified>
</cp:coreProperties>
</file>