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5360" windowHeight="5280" activeTab="1"/>
  </bookViews>
  <sheets>
    <sheet name="Sheet3" sheetId="3" r:id="rId1"/>
    <sheet name="Sheet1" sheetId="4" r:id="rId2"/>
    <sheet name="Sheet2" sheetId="5" r:id="rId3"/>
  </sheets>
  <definedNames>
    <definedName name="_xlnm._FilterDatabase" localSheetId="0" hidden="1">Sheet3!$A$1:$E$15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7" i="4" l="1"/>
  <c r="E28" i="4"/>
  <c r="D28" i="4"/>
  <c r="E27" i="4"/>
  <c r="F27" i="4" s="1"/>
  <c r="C28" i="4"/>
  <c r="G23" i="4"/>
  <c r="E24" i="4"/>
  <c r="D23" i="4"/>
  <c r="E23" i="4" s="1"/>
  <c r="C23" i="4"/>
  <c r="H20" i="4"/>
  <c r="G20" i="4"/>
  <c r="D21" i="4"/>
  <c r="E21" i="4" s="1"/>
  <c r="D20" i="4"/>
  <c r="E20" i="4" s="1"/>
  <c r="C21" i="4"/>
  <c r="C20" i="4"/>
  <c r="H16" i="4"/>
  <c r="G16" i="4"/>
  <c r="E17" i="4"/>
  <c r="D17" i="4"/>
  <c r="D16" i="4"/>
  <c r="E16" i="4" s="1"/>
  <c r="F16" i="4" s="1"/>
  <c r="C17" i="4"/>
  <c r="C16" i="4"/>
  <c r="H13" i="4"/>
  <c r="G13" i="4"/>
  <c r="E14" i="4"/>
  <c r="D14" i="4"/>
  <c r="D13" i="4"/>
  <c r="E13" i="4" s="1"/>
  <c r="F13" i="4" s="1"/>
  <c r="C14" i="4"/>
  <c r="C13" i="4"/>
  <c r="C11" i="4"/>
  <c r="G10" i="4"/>
  <c r="D10" i="4"/>
  <c r="C10" i="4"/>
  <c r="E10" i="4" s="1"/>
  <c r="H33" i="5"/>
  <c r="G33" i="5"/>
  <c r="D34" i="5"/>
  <c r="E34" i="5" s="1"/>
  <c r="D33" i="5"/>
  <c r="E33" i="5" s="1"/>
  <c r="F33" i="5" s="1"/>
  <c r="C34" i="5"/>
  <c r="C33" i="5"/>
  <c r="H29" i="5"/>
  <c r="G29" i="5"/>
  <c r="D30" i="5"/>
  <c r="E30" i="5" s="1"/>
  <c r="D29" i="5"/>
  <c r="E29" i="5" s="1"/>
  <c r="C30" i="5"/>
  <c r="C29" i="5"/>
  <c r="H26" i="5"/>
  <c r="G26" i="5"/>
  <c r="E27" i="5"/>
  <c r="D26" i="5"/>
  <c r="E26" i="5" s="1"/>
  <c r="C26" i="5"/>
  <c r="H23" i="5"/>
  <c r="G23" i="5"/>
  <c r="D24" i="5"/>
  <c r="E24" i="5" s="1"/>
  <c r="E23" i="5"/>
  <c r="F23" i="5" s="1"/>
  <c r="C24" i="5"/>
  <c r="C23" i="5"/>
  <c r="H19" i="5"/>
  <c r="G19" i="5"/>
  <c r="D20" i="5"/>
  <c r="E20" i="5" s="1"/>
  <c r="D19" i="5"/>
  <c r="E19" i="5" s="1"/>
  <c r="F19" i="5" s="1"/>
  <c r="C20" i="5"/>
  <c r="C19" i="5"/>
  <c r="G16" i="5"/>
  <c r="E17" i="5"/>
  <c r="D16" i="5"/>
  <c r="E16" i="5" s="1"/>
  <c r="C17" i="5"/>
  <c r="G13" i="5"/>
  <c r="D14" i="5"/>
  <c r="E14" i="5" s="1"/>
  <c r="C14" i="5"/>
  <c r="C13" i="5"/>
  <c r="D10" i="5"/>
  <c r="E10" i="5" s="1"/>
  <c r="G9" i="5"/>
  <c r="D9" i="5"/>
  <c r="E9" i="5" s="1"/>
  <c r="F9" i="5" s="1"/>
  <c r="H9" i="5" s="1"/>
  <c r="H38" i="3"/>
  <c r="G38" i="3"/>
  <c r="D39" i="3"/>
  <c r="E39" i="3" s="1"/>
  <c r="D38" i="3"/>
  <c r="E38" i="3" s="1"/>
  <c r="H34" i="3"/>
  <c r="G34" i="3"/>
  <c r="E35" i="3"/>
  <c r="D35" i="3"/>
  <c r="D34" i="3"/>
  <c r="E34" i="3" s="1"/>
  <c r="F34" i="3" s="1"/>
  <c r="H30" i="3"/>
  <c r="G30" i="3"/>
  <c r="D31" i="3"/>
  <c r="E31" i="3" s="1"/>
  <c r="D30" i="3"/>
  <c r="E30" i="3" s="1"/>
  <c r="F30" i="3" s="1"/>
  <c r="H27" i="3"/>
  <c r="H21" i="3"/>
  <c r="G27" i="3"/>
  <c r="D28" i="3"/>
  <c r="E28" i="3" s="1"/>
  <c r="D27" i="3"/>
  <c r="E27" i="3" s="1"/>
  <c r="D20" i="3"/>
  <c r="E20" i="3" s="1"/>
  <c r="D22" i="3"/>
  <c r="E22" i="3" s="1"/>
  <c r="F21" i="3" s="1"/>
  <c r="D25" i="3"/>
  <c r="E25" i="3" s="1"/>
  <c r="F24" i="3" s="1"/>
  <c r="E19" i="3"/>
  <c r="E21" i="3"/>
  <c r="E24" i="3"/>
  <c r="D19" i="3"/>
  <c r="D21" i="3"/>
  <c r="D24" i="3"/>
  <c r="D18" i="3"/>
  <c r="G24" i="3"/>
  <c r="C24" i="3"/>
  <c r="F23" i="4" l="1"/>
  <c r="F20" i="4"/>
  <c r="H10" i="4"/>
  <c r="E11" i="4"/>
  <c r="F10" i="4" s="1"/>
  <c r="D11" i="4"/>
  <c r="F29" i="5"/>
  <c r="F26" i="5"/>
  <c r="F16" i="5"/>
  <c r="H16" i="5" s="1"/>
  <c r="F38" i="3"/>
  <c r="F27" i="3"/>
  <c r="C22" i="3"/>
  <c r="G21" i="3"/>
  <c r="C21" i="3"/>
  <c r="C19" i="3"/>
  <c r="C18" i="3"/>
  <c r="E18" i="3"/>
  <c r="F18" i="3" l="1"/>
</calcChain>
</file>

<file path=xl/sharedStrings.xml><?xml version="1.0" encoding="utf-8"?>
<sst xmlns="http://schemas.openxmlformats.org/spreadsheetml/2006/main" count="209" uniqueCount="46">
  <si>
    <t>Computer bought</t>
  </si>
  <si>
    <t>Age</t>
  </si>
  <si>
    <t>Income</t>
  </si>
  <si>
    <t>Student</t>
  </si>
  <si>
    <t>Credit rating</t>
  </si>
  <si>
    <t>yes</t>
  </si>
  <si>
    <t>middle aged</t>
  </si>
  <si>
    <t>medium</t>
  </si>
  <si>
    <t>not student</t>
  </si>
  <si>
    <t>excellent</t>
  </si>
  <si>
    <t>low</t>
  </si>
  <si>
    <t>yes student</t>
  </si>
  <si>
    <t>high</t>
  </si>
  <si>
    <t>fair</t>
  </si>
  <si>
    <t>no</t>
  </si>
  <si>
    <t>senior</t>
  </si>
  <si>
    <t>youth</t>
  </si>
  <si>
    <t>P(yes)</t>
  </si>
  <si>
    <t>log(P,2)</t>
  </si>
  <si>
    <t>`-p*log(p,2)</t>
  </si>
  <si>
    <t>Entrophy (C B)</t>
  </si>
  <si>
    <t>Frequncy</t>
  </si>
  <si>
    <t>Frequncy*Entrophy</t>
  </si>
  <si>
    <t>Entrophy (Senior)</t>
  </si>
  <si>
    <t>middleage</t>
  </si>
  <si>
    <t xml:space="preserve">yes </t>
  </si>
  <si>
    <t>Income medium</t>
  </si>
  <si>
    <t>income low</t>
  </si>
  <si>
    <t>Income high</t>
  </si>
  <si>
    <t>computerbought</t>
  </si>
  <si>
    <t>age</t>
  </si>
  <si>
    <t>income</t>
  </si>
  <si>
    <t>student</t>
  </si>
  <si>
    <t>credit rating</t>
  </si>
  <si>
    <t>fre</t>
  </si>
  <si>
    <t>fre*entr</t>
  </si>
  <si>
    <t>ent</t>
  </si>
  <si>
    <t>income high</t>
  </si>
  <si>
    <t>income medium</t>
  </si>
  <si>
    <t>student not</t>
  </si>
  <si>
    <t>credit fair</t>
  </si>
  <si>
    <t>credit excellent</t>
  </si>
  <si>
    <t>computer bought</t>
  </si>
  <si>
    <t>fre*ent</t>
  </si>
  <si>
    <t xml:space="preserve"> income low</t>
  </si>
  <si>
    <t>credit execellent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</si>
</sst>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wrapText="1"/>
    </xf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pane ySplit="16" topLeftCell="A17" activePane="bottomLeft" state="frozen"/>
      <selection pane="bottomLeft" activeCell="A21" sqref="A21:H22"/>
    </sheetView>
  </sheetViews>
  <sheetFormatPr defaultRowHeight="15" x14ac:dyDescent="0.25"/>
  <cols>
    <col min="1" max="1" width="22.5703125" bestFit="1" customWidth="1"/>
    <col min="2" max="2" width="12" bestFit="1" customWidth="1"/>
    <col min="3" max="4" width="12.7109375" bestFit="1" customWidth="1"/>
    <col min="5" max="5" width="16.5703125" bestFit="1" customWidth="1"/>
  </cols>
  <sheetData>
    <row r="1" spans="1:5" x14ac:dyDescent="0.25">
      <c r="A1" s="4" t="s">
        <v>0</v>
      </c>
      <c r="B1" s="1" t="s">
        <v>1</v>
      </c>
      <c r="C1" s="2" t="s">
        <v>2</v>
      </c>
      <c r="D1" s="3" t="s">
        <v>3</v>
      </c>
      <c r="E1" s="2" t="s">
        <v>4</v>
      </c>
    </row>
    <row r="2" spans="1:5" x14ac:dyDescent="0.25">
      <c r="A2" s="7" t="s">
        <v>5</v>
      </c>
      <c r="B2" s="5" t="s">
        <v>6</v>
      </c>
      <c r="C2" s="6" t="s">
        <v>7</v>
      </c>
      <c r="D2" s="12" t="s">
        <v>8</v>
      </c>
      <c r="E2" s="6" t="s">
        <v>9</v>
      </c>
    </row>
    <row r="3" spans="1:5" x14ac:dyDescent="0.25">
      <c r="A3" s="7" t="s">
        <v>5</v>
      </c>
      <c r="B3" s="5" t="s">
        <v>6</v>
      </c>
      <c r="C3" s="6" t="s">
        <v>10</v>
      </c>
      <c r="D3" s="12" t="s">
        <v>11</v>
      </c>
      <c r="E3" s="6" t="s">
        <v>9</v>
      </c>
    </row>
    <row r="4" spans="1:5" x14ac:dyDescent="0.25">
      <c r="A4" s="7" t="s">
        <v>5</v>
      </c>
      <c r="B4" s="5" t="s">
        <v>6</v>
      </c>
      <c r="C4" s="6" t="s">
        <v>12</v>
      </c>
      <c r="D4" s="12" t="s">
        <v>8</v>
      </c>
      <c r="E4" s="6" t="s">
        <v>13</v>
      </c>
    </row>
    <row r="5" spans="1:5" x14ac:dyDescent="0.25">
      <c r="A5" s="7" t="s">
        <v>5</v>
      </c>
      <c r="B5" s="5" t="s">
        <v>6</v>
      </c>
      <c r="C5" s="6" t="s">
        <v>12</v>
      </c>
      <c r="D5" s="12" t="s">
        <v>11</v>
      </c>
      <c r="E5" s="6" t="s">
        <v>13</v>
      </c>
    </row>
    <row r="6" spans="1:5" x14ac:dyDescent="0.25">
      <c r="A6" s="7" t="s">
        <v>14</v>
      </c>
      <c r="B6" s="5" t="s">
        <v>15</v>
      </c>
      <c r="C6" s="6" t="s">
        <v>7</v>
      </c>
      <c r="D6" s="12" t="s">
        <v>8</v>
      </c>
      <c r="E6" s="6" t="s">
        <v>9</v>
      </c>
    </row>
    <row r="7" spans="1:5" x14ac:dyDescent="0.25">
      <c r="A7" s="7" t="s">
        <v>14</v>
      </c>
      <c r="B7" s="5" t="s">
        <v>15</v>
      </c>
      <c r="C7" s="6" t="s">
        <v>10</v>
      </c>
      <c r="D7" s="12" t="s">
        <v>11</v>
      </c>
      <c r="E7" s="6" t="s">
        <v>9</v>
      </c>
    </row>
    <row r="8" spans="1:5" x14ac:dyDescent="0.25">
      <c r="A8" s="7" t="s">
        <v>5</v>
      </c>
      <c r="B8" s="5" t="s">
        <v>15</v>
      </c>
      <c r="C8" s="6" t="s">
        <v>7</v>
      </c>
      <c r="D8" s="12" t="s">
        <v>8</v>
      </c>
      <c r="E8" s="6" t="s">
        <v>13</v>
      </c>
    </row>
    <row r="9" spans="1:5" x14ac:dyDescent="0.25">
      <c r="A9" s="7" t="s">
        <v>5</v>
      </c>
      <c r="B9" s="5" t="s">
        <v>15</v>
      </c>
      <c r="C9" s="6" t="s">
        <v>10</v>
      </c>
      <c r="D9" s="12" t="s">
        <v>11</v>
      </c>
      <c r="E9" s="6" t="s">
        <v>13</v>
      </c>
    </row>
    <row r="10" spans="1:5" x14ac:dyDescent="0.25">
      <c r="A10" s="7" t="s">
        <v>5</v>
      </c>
      <c r="B10" s="5" t="s">
        <v>15</v>
      </c>
      <c r="C10" s="6" t="s">
        <v>7</v>
      </c>
      <c r="D10" s="12" t="s">
        <v>11</v>
      </c>
      <c r="E10" s="6" t="s">
        <v>13</v>
      </c>
    </row>
    <row r="11" spans="1:5" x14ac:dyDescent="0.25">
      <c r="A11" s="7" t="s">
        <v>14</v>
      </c>
      <c r="B11" s="5" t="s">
        <v>16</v>
      </c>
      <c r="C11" s="6" t="s">
        <v>12</v>
      </c>
      <c r="D11" s="12" t="s">
        <v>8</v>
      </c>
      <c r="E11" s="6" t="s">
        <v>9</v>
      </c>
    </row>
    <row r="12" spans="1:5" x14ac:dyDescent="0.25">
      <c r="A12" s="7" t="s">
        <v>5</v>
      </c>
      <c r="B12" s="5" t="s">
        <v>16</v>
      </c>
      <c r="C12" s="6" t="s">
        <v>7</v>
      </c>
      <c r="D12" s="12" t="s">
        <v>11</v>
      </c>
      <c r="E12" s="6" t="s">
        <v>9</v>
      </c>
    </row>
    <row r="13" spans="1:5" x14ac:dyDescent="0.25">
      <c r="A13" s="7" t="s">
        <v>14</v>
      </c>
      <c r="B13" s="5" t="s">
        <v>16</v>
      </c>
      <c r="C13" s="6" t="s">
        <v>12</v>
      </c>
      <c r="D13" s="12" t="s">
        <v>8</v>
      </c>
      <c r="E13" s="6" t="s">
        <v>13</v>
      </c>
    </row>
    <row r="14" spans="1:5" x14ac:dyDescent="0.25">
      <c r="A14" s="7" t="s">
        <v>14</v>
      </c>
      <c r="B14" s="5" t="s">
        <v>16</v>
      </c>
      <c r="C14" s="6" t="s">
        <v>7</v>
      </c>
      <c r="D14" s="12" t="s">
        <v>8</v>
      </c>
      <c r="E14" s="11" t="s">
        <v>13</v>
      </c>
    </row>
    <row r="15" spans="1:5" x14ac:dyDescent="0.25">
      <c r="A15" s="10" t="s">
        <v>5</v>
      </c>
      <c r="B15" s="8" t="s">
        <v>16</v>
      </c>
      <c r="C15" s="9" t="s">
        <v>10</v>
      </c>
      <c r="D15" s="12" t="s">
        <v>11</v>
      </c>
      <c r="E15" s="9" t="s">
        <v>13</v>
      </c>
    </row>
    <row r="17" spans="1:8" x14ac:dyDescent="0.25">
      <c r="C17" s="13" t="s">
        <v>17</v>
      </c>
      <c r="D17" s="13" t="s">
        <v>18</v>
      </c>
      <c r="E17" s="13" t="s">
        <v>19</v>
      </c>
    </row>
    <row r="18" spans="1:8" x14ac:dyDescent="0.25">
      <c r="A18" s="14" t="s">
        <v>20</v>
      </c>
      <c r="B18" s="15" t="s">
        <v>5</v>
      </c>
      <c r="C18">
        <f>9/14</f>
        <v>0.6428571428571429</v>
      </c>
      <c r="D18">
        <f>LOG(C18,2)</f>
        <v>-0.63742992061529169</v>
      </c>
      <c r="E18">
        <f>C18*D18*-1</f>
        <v>0.40977637753840185</v>
      </c>
      <c r="F18" s="16">
        <f>SUM(E18:E19)</f>
        <v>0.94028595867063092</v>
      </c>
    </row>
    <row r="19" spans="1:8" x14ac:dyDescent="0.25">
      <c r="B19" s="15" t="s">
        <v>14</v>
      </c>
      <c r="C19">
        <f>5/14</f>
        <v>0.35714285714285715</v>
      </c>
      <c r="D19">
        <f t="shared" ref="D19:D28" si="0">LOG(C19,2)</f>
        <v>-1.4854268271702415</v>
      </c>
      <c r="E19">
        <f t="shared" ref="E19:E28" si="1">C19*D19*-1</f>
        <v>0.53050958113222912</v>
      </c>
    </row>
    <row r="20" spans="1:8" x14ac:dyDescent="0.25">
      <c r="D20" t="e">
        <f t="shared" si="0"/>
        <v>#NUM!</v>
      </c>
      <c r="E20" t="e">
        <f t="shared" si="1"/>
        <v>#NUM!</v>
      </c>
      <c r="G20" t="s">
        <v>21</v>
      </c>
      <c r="H20" t="s">
        <v>22</v>
      </c>
    </row>
    <row r="21" spans="1:8" x14ac:dyDescent="0.25">
      <c r="A21" s="16" t="s">
        <v>23</v>
      </c>
      <c r="B21" s="15" t="s">
        <v>5</v>
      </c>
      <c r="C21">
        <f>3/5</f>
        <v>0.6</v>
      </c>
      <c r="D21">
        <f t="shared" si="0"/>
        <v>-0.73696559416620622</v>
      </c>
      <c r="E21">
        <f t="shared" si="1"/>
        <v>0.44217935649972373</v>
      </c>
      <c r="F21" s="16">
        <f>SUM(E21:E22)</f>
        <v>0.97095059445466858</v>
      </c>
      <c r="G21">
        <f>5/14</f>
        <v>0.35714285714285715</v>
      </c>
      <c r="H21">
        <f>F27*G27</f>
        <v>0.34676806944809591</v>
      </c>
    </row>
    <row r="22" spans="1:8" x14ac:dyDescent="0.25">
      <c r="B22" s="15" t="s">
        <v>14</v>
      </c>
      <c r="C22">
        <f>2/5</f>
        <v>0.4</v>
      </c>
      <c r="D22">
        <f t="shared" si="0"/>
        <v>-1.3219280948873622</v>
      </c>
      <c r="E22">
        <f t="shared" si="1"/>
        <v>0.52877123795494485</v>
      </c>
    </row>
    <row r="24" spans="1:8" x14ac:dyDescent="0.25">
      <c r="A24" s="17" t="s">
        <v>24</v>
      </c>
      <c r="B24" s="13" t="s">
        <v>5</v>
      </c>
      <c r="C24">
        <f>4/4</f>
        <v>1</v>
      </c>
      <c r="D24">
        <f t="shared" si="0"/>
        <v>0</v>
      </c>
      <c r="E24">
        <f t="shared" si="1"/>
        <v>0</v>
      </c>
      <c r="F24" s="16" t="e">
        <f>SUM(E24:E25)</f>
        <v>#NUM!</v>
      </c>
      <c r="G24">
        <f>4/14</f>
        <v>0.2857142857142857</v>
      </c>
      <c r="H24">
        <v>0</v>
      </c>
    </row>
    <row r="25" spans="1:8" x14ac:dyDescent="0.25">
      <c r="B25" s="13" t="s">
        <v>14</v>
      </c>
      <c r="C25">
        <v>0</v>
      </c>
      <c r="D25" t="e">
        <f t="shared" si="0"/>
        <v>#NUM!</v>
      </c>
      <c r="E25" t="e">
        <f t="shared" si="1"/>
        <v>#NUM!</v>
      </c>
    </row>
    <row r="27" spans="1:8" x14ac:dyDescent="0.25">
      <c r="A27" t="s">
        <v>16</v>
      </c>
      <c r="B27" s="13" t="s">
        <v>5</v>
      </c>
      <c r="C27">
        <v>0.4</v>
      </c>
      <c r="D27">
        <f>LOG(C27,2)</f>
        <v>-1.3219280948873622</v>
      </c>
      <c r="E27">
        <f>C27*D27*-1</f>
        <v>0.52877123795494485</v>
      </c>
      <c r="F27" s="16">
        <f>SUM(E27:E28)</f>
        <v>0.97095059445466858</v>
      </c>
      <c r="G27">
        <f>5/14</f>
        <v>0.35714285714285715</v>
      </c>
      <c r="H27">
        <f>F27*G27</f>
        <v>0.34676806944809591</v>
      </c>
    </row>
    <row r="28" spans="1:8" x14ac:dyDescent="0.25">
      <c r="B28" s="13" t="s">
        <v>14</v>
      </c>
      <c r="C28">
        <v>0.6</v>
      </c>
      <c r="D28">
        <f t="shared" si="0"/>
        <v>-0.73696559416620622</v>
      </c>
      <c r="E28">
        <f t="shared" ref="E28" si="2">C28*D28*-1</f>
        <v>0.44217935649972373</v>
      </c>
    </row>
    <row r="30" spans="1:8" x14ac:dyDescent="0.25">
      <c r="A30" t="s">
        <v>26</v>
      </c>
      <c r="B30" s="13" t="s">
        <v>25</v>
      </c>
      <c r="C30">
        <v>0.66</v>
      </c>
      <c r="D30">
        <f>LOG(C30,2)</f>
        <v>-0.5994620704162712</v>
      </c>
      <c r="E30">
        <f>C30*D30*-1</f>
        <v>0.39564496647473901</v>
      </c>
      <c r="F30" s="16">
        <f>SUM(E30:E31)</f>
        <v>0.92346744971210848</v>
      </c>
      <c r="G30" s="18">
        <f>6/14</f>
        <v>0.42857142857142855</v>
      </c>
      <c r="H30">
        <f>F30*G30</f>
        <v>0.39577176416233217</v>
      </c>
    </row>
    <row r="31" spans="1:8" x14ac:dyDescent="0.25">
      <c r="B31" s="13" t="s">
        <v>14</v>
      </c>
      <c r="C31">
        <v>0.33</v>
      </c>
      <c r="D31">
        <f t="shared" ref="D31" si="3">LOG(C31,2)</f>
        <v>-1.5994620704162712</v>
      </c>
      <c r="E31">
        <f t="shared" ref="E31" si="4">C31*D31*-1</f>
        <v>0.52782248323736947</v>
      </c>
    </row>
    <row r="34" spans="1:8" x14ac:dyDescent="0.25">
      <c r="A34" t="s">
        <v>27</v>
      </c>
      <c r="B34" t="s">
        <v>5</v>
      </c>
      <c r="C34">
        <v>0.75</v>
      </c>
      <c r="D34">
        <f>LOG(C34,2)</f>
        <v>-0.41503749927884381</v>
      </c>
      <c r="E34">
        <f>C34*D34*-1</f>
        <v>0.31127812445913283</v>
      </c>
      <c r="F34" s="16">
        <f>SUM(E34:E35)</f>
        <v>0.81127812445913283</v>
      </c>
      <c r="G34">
        <f>4/14</f>
        <v>0.2857142857142857</v>
      </c>
      <c r="H34">
        <f>F34*G34</f>
        <v>0.23179374984546652</v>
      </c>
    </row>
    <row r="35" spans="1:8" x14ac:dyDescent="0.25">
      <c r="B35" t="s">
        <v>14</v>
      </c>
      <c r="C35">
        <v>0.25</v>
      </c>
      <c r="D35">
        <f t="shared" ref="D35" si="5">LOG(C35,2)</f>
        <v>-2</v>
      </c>
      <c r="E35">
        <f t="shared" ref="E35" si="6">C35*D35*-1</f>
        <v>0.5</v>
      </c>
    </row>
    <row r="38" spans="1:8" x14ac:dyDescent="0.25">
      <c r="A38" t="s">
        <v>28</v>
      </c>
      <c r="B38" t="s">
        <v>5</v>
      </c>
      <c r="C38">
        <v>0.5</v>
      </c>
      <c r="D38">
        <f>LOG(C38,2)</f>
        <v>-1</v>
      </c>
      <c r="E38">
        <f>C38*D38*-1</f>
        <v>0.5</v>
      </c>
      <c r="F38" s="16">
        <f>SUM(E38:E39)</f>
        <v>1</v>
      </c>
      <c r="G38">
        <f>4/14</f>
        <v>0.2857142857142857</v>
      </c>
      <c r="H38">
        <f>F38*G38</f>
        <v>0.2857142857142857</v>
      </c>
    </row>
    <row r="39" spans="1:8" x14ac:dyDescent="0.25">
      <c r="B39" t="s">
        <v>14</v>
      </c>
      <c r="C39">
        <v>0.5</v>
      </c>
      <c r="D39">
        <f t="shared" ref="D39" si="7">LOG(C39,2)</f>
        <v>-1</v>
      </c>
      <c r="E39">
        <f t="shared" ref="E39" si="8">C39*D39*-1</f>
        <v>0.5</v>
      </c>
    </row>
  </sheetData>
  <autoFilter ref="A1:E15">
    <sortState ref="A2:E15">
      <sortCondition ref="B1:B1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A13" workbookViewId="0">
      <selection activeCell="I27" sqref="I27"/>
    </sheetView>
  </sheetViews>
  <sheetFormatPr defaultRowHeight="15" x14ac:dyDescent="0.25"/>
  <cols>
    <col min="1" max="1" width="18.140625" customWidth="1"/>
    <col min="4" max="4" width="13.28515625" customWidth="1"/>
    <col min="5" max="5" width="15.140625" customWidth="1"/>
  </cols>
  <sheetData>
    <row r="1" spans="1:8" x14ac:dyDescent="0.25">
      <c r="A1" t="s">
        <v>42</v>
      </c>
      <c r="B1" t="s">
        <v>30</v>
      </c>
      <c r="C1" t="s">
        <v>31</v>
      </c>
      <c r="D1" t="s">
        <v>32</v>
      </c>
      <c r="E1" t="s">
        <v>33</v>
      </c>
    </row>
    <row r="2" spans="1:8" x14ac:dyDescent="0.25">
      <c r="A2" s="7" t="s">
        <v>14</v>
      </c>
      <c r="B2" s="5" t="s">
        <v>15</v>
      </c>
      <c r="C2" s="6" t="s">
        <v>7</v>
      </c>
      <c r="D2" s="12" t="s">
        <v>8</v>
      </c>
      <c r="E2" s="6" t="s">
        <v>9</v>
      </c>
    </row>
    <row r="3" spans="1:8" x14ac:dyDescent="0.25">
      <c r="A3" s="7" t="s">
        <v>14</v>
      </c>
      <c r="B3" s="5" t="s">
        <v>15</v>
      </c>
      <c r="C3" s="6" t="s">
        <v>10</v>
      </c>
      <c r="D3" s="12" t="s">
        <v>11</v>
      </c>
      <c r="E3" s="6" t="s">
        <v>9</v>
      </c>
    </row>
    <row r="4" spans="1:8" x14ac:dyDescent="0.25">
      <c r="A4" s="7" t="s">
        <v>5</v>
      </c>
      <c r="B4" s="5" t="s">
        <v>15</v>
      </c>
      <c r="C4" s="6" t="s">
        <v>7</v>
      </c>
      <c r="D4" s="12" t="s">
        <v>8</v>
      </c>
      <c r="E4" s="6" t="s">
        <v>13</v>
      </c>
    </row>
    <row r="5" spans="1:8" x14ac:dyDescent="0.25">
      <c r="A5" s="7" t="s">
        <v>5</v>
      </c>
      <c r="B5" s="5" t="s">
        <v>15</v>
      </c>
      <c r="C5" s="6" t="s">
        <v>10</v>
      </c>
      <c r="D5" s="12" t="s">
        <v>11</v>
      </c>
      <c r="E5" s="6" t="s">
        <v>13</v>
      </c>
    </row>
    <row r="6" spans="1:8" x14ac:dyDescent="0.25">
      <c r="A6" s="7" t="s">
        <v>5</v>
      </c>
      <c r="B6" s="5" t="s">
        <v>15</v>
      </c>
      <c r="C6" s="6" t="s">
        <v>7</v>
      </c>
      <c r="D6" s="12" t="s">
        <v>11</v>
      </c>
      <c r="E6" s="6" t="s">
        <v>13</v>
      </c>
    </row>
    <row r="9" spans="1:8" x14ac:dyDescent="0.25">
      <c r="F9" t="s">
        <v>36</v>
      </c>
      <c r="G9" t="s">
        <v>34</v>
      </c>
      <c r="H9" t="s">
        <v>43</v>
      </c>
    </row>
    <row r="10" spans="1:8" x14ac:dyDescent="0.25">
      <c r="A10" s="16" t="s">
        <v>23</v>
      </c>
      <c r="B10" s="15" t="s">
        <v>5</v>
      </c>
      <c r="C10">
        <f>3/5</f>
        <v>0.6</v>
      </c>
      <c r="D10">
        <f t="shared" ref="D10:D17" si="0">LOG(C10,2)</f>
        <v>-0.73696559416620622</v>
      </c>
      <c r="E10">
        <f t="shared" ref="E10:E11" si="1">C10*D10*-1</f>
        <v>0.44217935649972373</v>
      </c>
      <c r="F10" s="16">
        <f>SUM(E10:E11)</f>
        <v>0.97095059445466858</v>
      </c>
      <c r="G10">
        <f>5/14</f>
        <v>0.35714285714285715</v>
      </c>
      <c r="H10">
        <f>F16*G16</f>
        <v>0.55097750043269367</v>
      </c>
    </row>
    <row r="11" spans="1:8" x14ac:dyDescent="0.25">
      <c r="B11" s="15" t="s">
        <v>14</v>
      </c>
      <c r="C11">
        <f>2/5</f>
        <v>0.4</v>
      </c>
      <c r="D11">
        <f t="shared" si="0"/>
        <v>-1.3219280948873622</v>
      </c>
      <c r="E11">
        <f t="shared" si="1"/>
        <v>0.52877123795494485</v>
      </c>
    </row>
    <row r="13" spans="1:8" x14ac:dyDescent="0.25">
      <c r="A13" t="s">
        <v>44</v>
      </c>
      <c r="B13" t="s">
        <v>25</v>
      </c>
      <c r="C13">
        <f>1/2</f>
        <v>0.5</v>
      </c>
      <c r="D13">
        <f t="shared" si="0"/>
        <v>-1</v>
      </c>
      <c r="E13">
        <f t="shared" ref="E13:E14" si="2">C13*D13*-1</f>
        <v>0.5</v>
      </c>
      <c r="F13" s="16">
        <f>SUM(E13:E14)</f>
        <v>1</v>
      </c>
      <c r="G13">
        <f>2/5</f>
        <v>0.4</v>
      </c>
      <c r="H13">
        <f>F13*G13</f>
        <v>0.4</v>
      </c>
    </row>
    <row r="14" spans="1:8" x14ac:dyDescent="0.25">
      <c r="B14" t="s">
        <v>14</v>
      </c>
      <c r="C14">
        <f>1/2</f>
        <v>0.5</v>
      </c>
      <c r="D14">
        <f t="shared" si="0"/>
        <v>-1</v>
      </c>
      <c r="E14">
        <f t="shared" si="2"/>
        <v>0.5</v>
      </c>
    </row>
    <row r="16" spans="1:8" x14ac:dyDescent="0.25">
      <c r="A16" t="s">
        <v>38</v>
      </c>
      <c r="B16" t="s">
        <v>5</v>
      </c>
      <c r="C16">
        <f>2/3</f>
        <v>0.66666666666666663</v>
      </c>
      <c r="D16">
        <f t="shared" si="0"/>
        <v>-0.5849625007211563</v>
      </c>
      <c r="E16">
        <f t="shared" ref="E16:E17" si="3">C16*D16*-1</f>
        <v>0.38997500048077083</v>
      </c>
      <c r="F16" s="16">
        <f>SUM(E16:E17)</f>
        <v>0.91829583405448956</v>
      </c>
      <c r="G16">
        <f>3/5</f>
        <v>0.6</v>
      </c>
      <c r="H16">
        <f>F16*G16</f>
        <v>0.55097750043269367</v>
      </c>
    </row>
    <row r="17" spans="1:8" x14ac:dyDescent="0.25">
      <c r="B17" t="s">
        <v>14</v>
      </c>
      <c r="C17">
        <f>1/3</f>
        <v>0.33333333333333331</v>
      </c>
      <c r="D17">
        <f t="shared" si="0"/>
        <v>-1.5849625007211563</v>
      </c>
      <c r="E17">
        <f t="shared" si="3"/>
        <v>0.52832083357371873</v>
      </c>
    </row>
    <row r="20" spans="1:8" x14ac:dyDescent="0.25">
      <c r="A20" t="s">
        <v>39</v>
      </c>
      <c r="B20" t="s">
        <v>5</v>
      </c>
      <c r="C20">
        <f>1/2</f>
        <v>0.5</v>
      </c>
      <c r="D20">
        <f t="shared" ref="D20:D21" si="4">LOG(C20,2)</f>
        <v>-1</v>
      </c>
      <c r="E20">
        <f t="shared" ref="E20:E21" si="5">C20*D20*-1</f>
        <v>0.5</v>
      </c>
      <c r="F20" s="16">
        <f>SUM(E20:E21)</f>
        <v>1</v>
      </c>
      <c r="G20">
        <f>2/5</f>
        <v>0.4</v>
      </c>
      <c r="H20">
        <f>F20*G20</f>
        <v>0.4</v>
      </c>
    </row>
    <row r="21" spans="1:8" x14ac:dyDescent="0.25">
      <c r="B21" t="s">
        <v>14</v>
      </c>
      <c r="C21">
        <f>1/2</f>
        <v>0.5</v>
      </c>
      <c r="D21">
        <f t="shared" si="4"/>
        <v>-1</v>
      </c>
      <c r="E21">
        <f t="shared" si="5"/>
        <v>0.5</v>
      </c>
    </row>
    <row r="23" spans="1:8" x14ac:dyDescent="0.25">
      <c r="A23" t="s">
        <v>40</v>
      </c>
      <c r="B23" t="s">
        <v>5</v>
      </c>
      <c r="C23">
        <f>3/3</f>
        <v>1</v>
      </c>
      <c r="D23">
        <f t="shared" ref="D23:D24" si="6">LOG(C23,2)</f>
        <v>0</v>
      </c>
      <c r="E23">
        <f t="shared" ref="E23:E24" si="7">C23*D23*-1</f>
        <v>0</v>
      </c>
      <c r="F23" s="16">
        <f>SUM(E23:E24)</f>
        <v>0</v>
      </c>
      <c r="G23">
        <f>3/5</f>
        <v>0.6</v>
      </c>
      <c r="H23">
        <v>0</v>
      </c>
    </row>
    <row r="24" spans="1:8" x14ac:dyDescent="0.25">
      <c r="B24" t="s">
        <v>14</v>
      </c>
      <c r="C24">
        <v>0</v>
      </c>
      <c r="D24">
        <v>0</v>
      </c>
      <c r="E24">
        <f t="shared" si="7"/>
        <v>0</v>
      </c>
    </row>
    <row r="27" spans="1:8" x14ac:dyDescent="0.25">
      <c r="A27" t="s">
        <v>45</v>
      </c>
      <c r="B27" t="s">
        <v>5</v>
      </c>
      <c r="C27">
        <v>0</v>
      </c>
      <c r="D27">
        <v>0</v>
      </c>
      <c r="E27">
        <f t="shared" ref="E27:E28" si="8">C27*D27*-1</f>
        <v>0</v>
      </c>
      <c r="F27" s="16">
        <f>SUM(E27:E28)</f>
        <v>0</v>
      </c>
      <c r="G27">
        <f>2/5</f>
        <v>0.4</v>
      </c>
      <c r="H27">
        <v>0</v>
      </c>
    </row>
    <row r="28" spans="1:8" x14ac:dyDescent="0.25">
      <c r="B28" t="s">
        <v>14</v>
      </c>
      <c r="C28">
        <f>2/2</f>
        <v>1</v>
      </c>
      <c r="D28">
        <f t="shared" ref="D27:D28" si="9">LOG(C28,2)</f>
        <v>0</v>
      </c>
      <c r="E28">
        <f t="shared" si="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H36" sqref="H36"/>
    </sheetView>
  </sheetViews>
  <sheetFormatPr defaultRowHeight="15" x14ac:dyDescent="0.25"/>
  <cols>
    <col min="1" max="1" width="16" bestFit="1" customWidth="1"/>
    <col min="4" max="4" width="13.85546875" customWidth="1"/>
    <col min="5" max="5" width="14.85546875" customWidth="1"/>
  </cols>
  <sheetData>
    <row r="1" spans="1: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8" x14ac:dyDescent="0.25">
      <c r="A2" s="7" t="s">
        <v>14</v>
      </c>
      <c r="B2" s="5" t="s">
        <v>16</v>
      </c>
      <c r="C2" s="6" t="s">
        <v>12</v>
      </c>
      <c r="D2" s="12" t="s">
        <v>8</v>
      </c>
      <c r="E2" s="6" t="s">
        <v>9</v>
      </c>
    </row>
    <row r="3" spans="1:8" x14ac:dyDescent="0.25">
      <c r="A3" s="7" t="s">
        <v>5</v>
      </c>
      <c r="B3" s="5" t="s">
        <v>16</v>
      </c>
      <c r="C3" s="6" t="s">
        <v>7</v>
      </c>
      <c r="D3" s="12" t="s">
        <v>11</v>
      </c>
      <c r="E3" s="6" t="s">
        <v>9</v>
      </c>
    </row>
    <row r="4" spans="1:8" x14ac:dyDescent="0.25">
      <c r="A4" s="7" t="s">
        <v>14</v>
      </c>
      <c r="B4" s="5" t="s">
        <v>16</v>
      </c>
      <c r="C4" s="6" t="s">
        <v>12</v>
      </c>
      <c r="D4" s="12" t="s">
        <v>8</v>
      </c>
      <c r="E4" s="6" t="s">
        <v>13</v>
      </c>
    </row>
    <row r="5" spans="1:8" x14ac:dyDescent="0.25">
      <c r="A5" s="7" t="s">
        <v>14</v>
      </c>
      <c r="B5" s="5" t="s">
        <v>16</v>
      </c>
      <c r="C5" s="6" t="s">
        <v>7</v>
      </c>
      <c r="D5" s="12" t="s">
        <v>8</v>
      </c>
      <c r="E5" s="11" t="s">
        <v>13</v>
      </c>
    </row>
    <row r="6" spans="1:8" x14ac:dyDescent="0.25">
      <c r="A6" s="10" t="s">
        <v>5</v>
      </c>
      <c r="B6" s="8" t="s">
        <v>16</v>
      </c>
      <c r="C6" s="9" t="s">
        <v>10</v>
      </c>
      <c r="D6" s="12" t="s">
        <v>11</v>
      </c>
      <c r="E6" s="9" t="s">
        <v>13</v>
      </c>
    </row>
    <row r="8" spans="1:8" x14ac:dyDescent="0.25">
      <c r="F8" t="s">
        <v>36</v>
      </c>
      <c r="G8" t="s">
        <v>34</v>
      </c>
      <c r="H8" t="s">
        <v>35</v>
      </c>
    </row>
    <row r="9" spans="1:8" x14ac:dyDescent="0.25">
      <c r="A9" t="s">
        <v>16</v>
      </c>
      <c r="B9" s="13" t="s">
        <v>5</v>
      </c>
      <c r="C9">
        <v>0.4</v>
      </c>
      <c r="D9">
        <f>LOG(C9,2)</f>
        <v>-1.3219280948873622</v>
      </c>
      <c r="E9">
        <f>C9*D9*-1</f>
        <v>0.52877123795494485</v>
      </c>
      <c r="F9" s="16">
        <f>SUM(E9:E10)</f>
        <v>0.97095059445466858</v>
      </c>
      <c r="G9">
        <f>5/14</f>
        <v>0.35714285714285715</v>
      </c>
      <c r="H9">
        <f>F9*G9</f>
        <v>0.34676806944809591</v>
      </c>
    </row>
    <row r="10" spans="1:8" x14ac:dyDescent="0.25">
      <c r="B10" s="13" t="s">
        <v>14</v>
      </c>
      <c r="C10">
        <v>0.6</v>
      </c>
      <c r="D10">
        <f t="shared" ref="D10" si="0">LOG(C10,2)</f>
        <v>-0.73696559416620622</v>
      </c>
      <c r="E10">
        <f t="shared" ref="E10" si="1">C10*D10*-1</f>
        <v>0.44217935649972373</v>
      </c>
    </row>
    <row r="13" spans="1:8" x14ac:dyDescent="0.25">
      <c r="A13" t="s">
        <v>37</v>
      </c>
      <c r="B13" t="s">
        <v>5</v>
      </c>
      <c r="C13">
        <f>0/5</f>
        <v>0</v>
      </c>
      <c r="D13">
        <v>0</v>
      </c>
      <c r="E13">
        <v>0</v>
      </c>
      <c r="F13" s="16">
        <v>0</v>
      </c>
      <c r="G13">
        <f>2/5</f>
        <v>0.4</v>
      </c>
      <c r="H13">
        <v>0</v>
      </c>
    </row>
    <row r="14" spans="1:8" x14ac:dyDescent="0.25">
      <c r="B14" t="s">
        <v>14</v>
      </c>
      <c r="C14">
        <f>2/5</f>
        <v>0.4</v>
      </c>
      <c r="D14">
        <f t="shared" ref="D14" si="2">LOG(C14,2)</f>
        <v>-1.3219280948873622</v>
      </c>
      <c r="E14">
        <f t="shared" ref="E14" si="3">C14*D14*-1</f>
        <v>0.52877123795494485</v>
      </c>
    </row>
    <row r="16" spans="1:8" x14ac:dyDescent="0.25">
      <c r="A16" t="s">
        <v>27</v>
      </c>
      <c r="B16" t="s">
        <v>5</v>
      </c>
      <c r="C16">
        <v>1</v>
      </c>
      <c r="D16">
        <f>LOG(C16,2)</f>
        <v>0</v>
      </c>
      <c r="E16">
        <f>C16*D16*-1</f>
        <v>0</v>
      </c>
      <c r="F16" s="16">
        <f>SUM(E16:E17)</f>
        <v>0</v>
      </c>
      <c r="G16">
        <f>1/5</f>
        <v>0.2</v>
      </c>
      <c r="H16">
        <f>F16*G16</f>
        <v>0</v>
      </c>
    </row>
    <row r="17" spans="1:8" x14ac:dyDescent="0.25">
      <c r="B17" t="s">
        <v>14</v>
      </c>
      <c r="C17">
        <f>0/5</f>
        <v>0</v>
      </c>
      <c r="D17">
        <v>0</v>
      </c>
      <c r="E17">
        <f t="shared" ref="E17" si="4">C17*D17*-1</f>
        <v>0</v>
      </c>
    </row>
    <row r="19" spans="1:8" x14ac:dyDescent="0.25">
      <c r="A19" t="s">
        <v>38</v>
      </c>
      <c r="B19" t="s">
        <v>5</v>
      </c>
      <c r="C19">
        <f>1/2</f>
        <v>0.5</v>
      </c>
      <c r="D19">
        <f>LOG(C19,2)</f>
        <v>-1</v>
      </c>
      <c r="E19">
        <f>C19*D19*-1</f>
        <v>0.5</v>
      </c>
      <c r="F19" s="16">
        <f>SUM(E19:E20)</f>
        <v>1</v>
      </c>
      <c r="G19">
        <f>2/5</f>
        <v>0.4</v>
      </c>
      <c r="H19">
        <f>F19*G19</f>
        <v>0.4</v>
      </c>
    </row>
    <row r="20" spans="1:8" x14ac:dyDescent="0.25">
      <c r="B20" t="s">
        <v>14</v>
      </c>
      <c r="C20">
        <f>1/2</f>
        <v>0.5</v>
      </c>
      <c r="D20">
        <f t="shared" ref="D20" si="5">LOG(C20,2)</f>
        <v>-1</v>
      </c>
      <c r="E20">
        <f t="shared" ref="E20" si="6">C20*D20*-1</f>
        <v>0.5</v>
      </c>
    </row>
    <row r="23" spans="1:8" x14ac:dyDescent="0.25">
      <c r="A23" t="s">
        <v>39</v>
      </c>
      <c r="B23" t="s">
        <v>5</v>
      </c>
      <c r="C23">
        <f>0/3</f>
        <v>0</v>
      </c>
      <c r="D23">
        <v>0</v>
      </c>
      <c r="E23">
        <f>C23*D23*-1</f>
        <v>0</v>
      </c>
      <c r="F23" s="16">
        <f>SUM(E23:E24)</f>
        <v>0</v>
      </c>
      <c r="G23">
        <f>3/5</f>
        <v>0.6</v>
      </c>
      <c r="H23">
        <f>F23*G23</f>
        <v>0</v>
      </c>
    </row>
    <row r="24" spans="1:8" x14ac:dyDescent="0.25">
      <c r="B24" t="s">
        <v>14</v>
      </c>
      <c r="C24">
        <f>3/3</f>
        <v>1</v>
      </c>
      <c r="D24">
        <f t="shared" ref="D24" si="7">LOG(C24,2)</f>
        <v>0</v>
      </c>
      <c r="E24">
        <f t="shared" ref="E24" si="8">C24*D24*-1</f>
        <v>0</v>
      </c>
    </row>
    <row r="26" spans="1:8" x14ac:dyDescent="0.25">
      <c r="A26" t="s">
        <v>32</v>
      </c>
      <c r="B26" t="s">
        <v>5</v>
      </c>
      <c r="C26">
        <f>2/2</f>
        <v>1</v>
      </c>
      <c r="D26">
        <f>LOG(C26,2)</f>
        <v>0</v>
      </c>
      <c r="E26">
        <f>C26*D26*-1</f>
        <v>0</v>
      </c>
      <c r="F26" s="16">
        <f>SUM(E26:E27)</f>
        <v>0</v>
      </c>
      <c r="G26">
        <f>2/5</f>
        <v>0.4</v>
      </c>
      <c r="H26">
        <f>F26*G26</f>
        <v>0</v>
      </c>
    </row>
    <row r="27" spans="1:8" x14ac:dyDescent="0.25">
      <c r="B27" t="s">
        <v>14</v>
      </c>
      <c r="C27">
        <v>0</v>
      </c>
      <c r="D27">
        <v>0</v>
      </c>
      <c r="E27">
        <f t="shared" ref="E27" si="9">C27*D27*-1</f>
        <v>0</v>
      </c>
    </row>
    <row r="29" spans="1:8" x14ac:dyDescent="0.25">
      <c r="A29" t="s">
        <v>40</v>
      </c>
      <c r="B29" t="s">
        <v>5</v>
      </c>
      <c r="C29">
        <f>1/3</f>
        <v>0.33333333333333331</v>
      </c>
      <c r="D29">
        <f>LOG(C29,2)</f>
        <v>-1.5849625007211563</v>
      </c>
      <c r="E29">
        <f>C29*D29*-1</f>
        <v>0.52832083357371873</v>
      </c>
      <c r="F29" s="16">
        <f>SUM(E29:E30)</f>
        <v>0.91829583405448956</v>
      </c>
      <c r="G29">
        <f>3/5</f>
        <v>0.6</v>
      </c>
      <c r="H29">
        <f>F29*G29</f>
        <v>0.55097750043269367</v>
      </c>
    </row>
    <row r="30" spans="1:8" x14ac:dyDescent="0.25">
      <c r="B30" t="s">
        <v>14</v>
      </c>
      <c r="C30">
        <f>2/3</f>
        <v>0.66666666666666663</v>
      </c>
      <c r="D30">
        <f t="shared" ref="D30" si="10">LOG(C30,2)</f>
        <v>-0.5849625007211563</v>
      </c>
      <c r="E30">
        <f t="shared" ref="E30" si="11">C30*D30*-1</f>
        <v>0.38997500048077083</v>
      </c>
    </row>
    <row r="33" spans="1:8" x14ac:dyDescent="0.25">
      <c r="A33" t="s">
        <v>41</v>
      </c>
      <c r="B33" t="s">
        <v>5</v>
      </c>
      <c r="C33">
        <f>1/2</f>
        <v>0.5</v>
      </c>
      <c r="D33">
        <f>LOG(C33,2)</f>
        <v>-1</v>
      </c>
      <c r="E33">
        <f>C33*D33*-1</f>
        <v>0.5</v>
      </c>
      <c r="F33" s="16">
        <f>SUM(E33:E34)</f>
        <v>1</v>
      </c>
      <c r="G33">
        <f>2/5</f>
        <v>0.4</v>
      </c>
      <c r="H33">
        <f>F33*G33</f>
        <v>0.4</v>
      </c>
    </row>
    <row r="34" spans="1:8" x14ac:dyDescent="0.25">
      <c r="B34" t="s">
        <v>14</v>
      </c>
      <c r="C34">
        <f>1/2</f>
        <v>0.5</v>
      </c>
      <c r="D34">
        <f t="shared" ref="D34" si="12">LOG(C34,2)</f>
        <v>-1</v>
      </c>
      <c r="E34">
        <f t="shared" ref="E34" si="13">C34*D34*-1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2019-01-30T09:17:55Z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2dbb0025-3fdb-4e5c-ada4-bf43f7028ef5</vt:lpwstr>
  </property>
</Properties>
</file>