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\OneDrive\Desktop\"/>
    </mc:Choice>
  </mc:AlternateContent>
  <xr:revisionPtr revIDLastSave="0" documentId="13_ncr:1_{D59397F1-ACE8-4B19-AFA7-C18FE7163443}" xr6:coauthVersionLast="47" xr6:coauthVersionMax="47" xr10:uidLastSave="{00000000-0000-0000-0000-000000000000}"/>
  <bookViews>
    <workbookView xWindow="-120" yWindow="-120" windowWidth="20730" windowHeight="11160" xr2:uid="{FF0B5410-C87C-4141-88BC-03A4D1735C76}"/>
  </bookViews>
  <sheets>
    <sheet name="Orders" sheetId="2" r:id="rId1"/>
    <sheet name="Consumers" sheetId="1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5" i="2"/>
  <c r="H22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5" i="2"/>
  <c r="G11" i="2"/>
  <c r="G12" i="2"/>
  <c r="G13" i="2"/>
  <c r="G14" i="2"/>
  <c r="G15" i="2"/>
  <c r="G16" i="2"/>
  <c r="G17" i="2"/>
  <c r="G18" i="2"/>
  <c r="G19" i="2"/>
  <c r="G20" i="2"/>
  <c r="G21" i="2"/>
  <c r="G22" i="2"/>
  <c r="G6" i="2"/>
  <c r="G7" i="2"/>
  <c r="G8" i="2"/>
  <c r="G9" i="2"/>
  <c r="G10" i="2"/>
  <c r="G5" i="2"/>
  <c r="E6" i="2"/>
  <c r="E7" i="2"/>
  <c r="E8" i="2"/>
  <c r="E9" i="2"/>
  <c r="F9" i="2" s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F22" i="2" s="1"/>
  <c r="E5" i="2"/>
  <c r="F15" i="2"/>
  <c r="F11" i="2"/>
  <c r="I3" i="2"/>
  <c r="I4" i="2"/>
  <c r="I2" i="2"/>
  <c r="H3" i="2"/>
  <c r="H4" i="2"/>
  <c r="H2" i="2"/>
  <c r="G3" i="2"/>
  <c r="G4" i="2"/>
  <c r="G2" i="2"/>
  <c r="F8" i="2"/>
  <c r="F7" i="2"/>
  <c r="F16" i="2"/>
  <c r="F5" i="2"/>
  <c r="E3" i="2"/>
  <c r="F3" i="2" s="1"/>
  <c r="F13" i="2"/>
  <c r="E2" i="2" l="1"/>
  <c r="F2" i="2" s="1"/>
  <c r="F18" i="2"/>
  <c r="F14" i="2"/>
  <c r="F10" i="2"/>
  <c r="F6" i="2"/>
  <c r="F21" i="2"/>
  <c r="F17" i="2"/>
  <c r="F20" i="2"/>
  <c r="F12" i="2"/>
  <c r="E4" i="2"/>
  <c r="F4" i="2" s="1"/>
  <c r="F19" i="2"/>
</calcChain>
</file>

<file path=xl/sharedStrings.xml><?xml version="1.0" encoding="utf-8"?>
<sst xmlns="http://schemas.openxmlformats.org/spreadsheetml/2006/main" count="38" uniqueCount="37">
  <si>
    <t>id</t>
  </si>
  <si>
    <t>Name</t>
  </si>
  <si>
    <t>Age</t>
  </si>
  <si>
    <t>Phone Number</t>
  </si>
  <si>
    <t>Rahim</t>
  </si>
  <si>
    <t>karim</t>
  </si>
  <si>
    <t>Robin</t>
  </si>
  <si>
    <t>Roni</t>
  </si>
  <si>
    <t>Rashed</t>
  </si>
  <si>
    <t>Rahat</t>
  </si>
  <si>
    <t>Roshid</t>
  </si>
  <si>
    <t>Kulsum</t>
  </si>
  <si>
    <t>Farjana</t>
  </si>
  <si>
    <t>Tasfiya</t>
  </si>
  <si>
    <t>Product Name</t>
  </si>
  <si>
    <t>Price</t>
  </si>
  <si>
    <t>Apple</t>
  </si>
  <si>
    <t>Banana</t>
  </si>
  <si>
    <t>Mango</t>
  </si>
  <si>
    <t>jackfruit</t>
  </si>
  <si>
    <t>Green Mango</t>
  </si>
  <si>
    <t>Grapes</t>
  </si>
  <si>
    <t>Watermelon</t>
  </si>
  <si>
    <t>Orange</t>
  </si>
  <si>
    <t>malta</t>
  </si>
  <si>
    <t>Lemonade</t>
  </si>
  <si>
    <t>Order Id</t>
  </si>
  <si>
    <t>Consumers Id</t>
  </si>
  <si>
    <t>Products Id</t>
  </si>
  <si>
    <t>Unit</t>
  </si>
  <si>
    <t>Unit Price</t>
  </si>
  <si>
    <t>Total Price</t>
  </si>
  <si>
    <t>Customer Name</t>
  </si>
  <si>
    <t>Customer Age</t>
  </si>
  <si>
    <t>Customer Number</t>
  </si>
  <si>
    <t>Chia Seed</t>
  </si>
  <si>
    <t>Sobahan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</si>
</sst>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D4DEA-0E33-48A0-B002-D29644095C39}" name="Table2" displayName="Table2" ref="A1:D12" totalsRowShown="0" headerRowDxfId="0">
  <autoFilter ref="A1:D12" xr:uid="{DEDD4DEA-0E33-48A0-B002-D29644095C39}"/>
  <tableColumns count="4">
    <tableColumn id="1" xr3:uid="{D82A6984-3A3D-4A7A-9D4B-FAE02FEDC2D3}" name="id"/>
    <tableColumn id="2" xr3:uid="{8E955D49-B003-4226-97F2-CF1EEF65A342}" name="Name"/>
    <tableColumn id="3" xr3:uid="{BA3C99EF-A33E-4850-A9A8-7BA600F9A84E}" name="Age"/>
    <tableColumn id="4" xr3:uid="{995E518A-A533-4D17-9C7B-8C0D3EA1332D}" name="Phone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5D1CA-1D22-4563-BA9A-B5727FD8E67D}" name="Table1" displayName="Table1" ref="A1:C12" totalsRowShown="0" headerRowDxfId="1">
  <autoFilter ref="A1:C12" xr:uid="{C3C5D1CA-1D22-4563-BA9A-B5727FD8E67D}"/>
  <tableColumns count="3">
    <tableColumn id="1" xr3:uid="{195D8481-8B5A-4AE1-8FA5-E3F75CCB7E6C}" name="id"/>
    <tableColumn id="2" xr3:uid="{082A893D-F7C0-4D7C-8F54-F21E9DD3D0EA}" name="Product Name"/>
    <tableColumn id="3" xr3:uid="{7759B7B5-04ED-4E87-95E0-70D54BE7ED9B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380E-5917-49D6-9448-85D640BFEA66}">
  <sheetPr codeName="Sheet1">
    <tabColor theme="9" tint="-0.249977111117893"/>
  </sheetPr>
  <dimension ref="A1:I22"/>
  <sheetViews>
    <sheetView tabSelected="1" workbookViewId="0">
      <pane ySplit="1" topLeftCell="A16" activePane="bottomLeft" state="frozen"/>
      <selection pane="bottomLeft" activeCell="J25" sqref="J25"/>
    </sheetView>
  </sheetViews>
  <sheetFormatPr defaultRowHeight="15" x14ac:dyDescent="0.25"/>
  <cols>
    <col min="2" max="2" width="13.28515625" bestFit="1" customWidth="1"/>
    <col min="3" max="3" width="11" bestFit="1" customWidth="1"/>
    <col min="5" max="5" width="10.5703125" customWidth="1"/>
    <col min="6" max="6" width="10.28515625" bestFit="1" customWidth="1"/>
    <col min="7" max="7" width="15.28515625" bestFit="1" customWidth="1"/>
    <col min="8" max="8" width="13.140625" bestFit="1" customWidth="1"/>
    <col min="9" max="9" width="17.28515625" bestFit="1" customWidth="1"/>
  </cols>
  <sheetData>
    <row r="1" spans="1:9" x14ac:dyDescent="0.2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</row>
    <row r="2" spans="1:9" x14ac:dyDescent="0.25">
      <c r="A2">
        <v>1</v>
      </c>
      <c r="B2">
        <v>8</v>
      </c>
      <c r="C2">
        <v>5</v>
      </c>
      <c r="D2">
        <v>1</v>
      </c>
      <c r="E2">
        <f>VLOOKUP(C2,Products!$A$1:$C$11,3,0)</f>
        <v>63</v>
      </c>
      <c r="F2">
        <f>D2*E2</f>
        <v>63</v>
      </c>
      <c r="G2" t="str">
        <f>VLOOKUP(B2,Consumers!$A$1:$D$11,2,0)</f>
        <v>Kulsum</v>
      </c>
      <c r="H2">
        <f>VLOOKUP(B2,Consumers!$A$1:$D$11,3,0)</f>
        <v>28</v>
      </c>
      <c r="I2" s="1" t="str">
        <f>_xlfn.CONCAT("+88",VLOOKUP(B2,Consumers!$A$1:$D$11,4,0))</f>
        <v>+881048422</v>
      </c>
    </row>
    <row r="3" spans="1:9" x14ac:dyDescent="0.25">
      <c r="A3">
        <v>2</v>
      </c>
      <c r="B3">
        <v>6</v>
      </c>
      <c r="C3">
        <v>8</v>
      </c>
      <c r="D3">
        <v>3</v>
      </c>
      <c r="E3">
        <f>VLOOKUP(C3,Products!$A$1:$C$11,3,0)</f>
        <v>58</v>
      </c>
      <c r="F3">
        <f t="shared" ref="F3:F22" si="0">D3*E3</f>
        <v>174</v>
      </c>
      <c r="G3" t="str">
        <f>VLOOKUP(B3,Consumers!$A$1:$D$11,2,0)</f>
        <v>Rahat</v>
      </c>
      <c r="H3">
        <f>VLOOKUP(B3,Consumers!$A$1:$D$11,3,0)</f>
        <v>24</v>
      </c>
      <c r="I3" s="1" t="str">
        <f>_xlfn.CONCAT("+88",VLOOKUP(B3,Consumers!$A$1:$D$11,4,0))</f>
        <v>+881057349</v>
      </c>
    </row>
    <row r="4" spans="1:9" x14ac:dyDescent="0.25">
      <c r="A4">
        <v>3</v>
      </c>
      <c r="B4">
        <v>4</v>
      </c>
      <c r="C4">
        <v>4</v>
      </c>
      <c r="D4">
        <v>3</v>
      </c>
      <c r="E4">
        <f>VLOOKUP(C4,Products!$A$1:$C$11,3,0)</f>
        <v>64</v>
      </c>
      <c r="F4">
        <f t="shared" si="0"/>
        <v>192</v>
      </c>
      <c r="G4" t="str">
        <f>VLOOKUP(B4,Consumers!$A$1:$D$11,2,0)</f>
        <v>Roni</v>
      </c>
      <c r="H4">
        <f>VLOOKUP(B4,Consumers!$A$1:$D$11,3,0)</f>
        <v>30</v>
      </c>
      <c r="I4" s="1" t="str">
        <f>_xlfn.CONCAT("+88",VLOOKUP(B4,Consumers!$A$1:$D$11,4,0))</f>
        <v>+881057281</v>
      </c>
    </row>
    <row r="5" spans="1:9" x14ac:dyDescent="0.25">
      <c r="A5">
        <v>4</v>
      </c>
      <c r="B5">
        <v>9</v>
      </c>
      <c r="C5">
        <v>7</v>
      </c>
      <c r="D5">
        <v>2</v>
      </c>
      <c r="E5">
        <f>VLOOKUP(C5,Table1[#All],3,0)</f>
        <v>95</v>
      </c>
      <c r="F5">
        <f t="shared" si="0"/>
        <v>190</v>
      </c>
      <c r="G5" t="str">
        <f>VLOOKUP(B5,Table2[#All],2,0)</f>
        <v>Farjana</v>
      </c>
      <c r="H5">
        <f>VLOOKUP(B5,Table2[#All],3,0)</f>
        <v>24</v>
      </c>
      <c r="I5" s="1" t="str">
        <f>_xlfn.CONCAT("+88",VLOOKUP(B5,Table2[#All],4,0))</f>
        <v>+881053640</v>
      </c>
    </row>
    <row r="6" spans="1:9" x14ac:dyDescent="0.25">
      <c r="A6">
        <v>5</v>
      </c>
      <c r="B6">
        <v>1</v>
      </c>
      <c r="C6">
        <v>5</v>
      </c>
      <c r="D6">
        <v>3</v>
      </c>
      <c r="E6">
        <f>VLOOKUP(C6,Table1[#All],3,0)</f>
        <v>63</v>
      </c>
      <c r="F6">
        <f t="shared" si="0"/>
        <v>189</v>
      </c>
      <c r="G6" t="str">
        <f>VLOOKUP(B6,Table2[#All],2,0)</f>
        <v>Rahim</v>
      </c>
      <c r="H6">
        <f>VLOOKUP(B6,Table2[#All],3,0)</f>
        <v>20</v>
      </c>
      <c r="I6" s="1" t="str">
        <f>_xlfn.CONCAT("+88",VLOOKUP(B6,Table2[#All],4,0))</f>
        <v>+881060826</v>
      </c>
    </row>
    <row r="7" spans="1:9" x14ac:dyDescent="0.25">
      <c r="A7">
        <v>6</v>
      </c>
      <c r="B7">
        <v>4</v>
      </c>
      <c r="C7">
        <v>5</v>
      </c>
      <c r="D7">
        <v>3</v>
      </c>
      <c r="E7">
        <f>VLOOKUP(C7,Table1[#All],3,0)</f>
        <v>63</v>
      </c>
      <c r="F7">
        <f t="shared" si="0"/>
        <v>189</v>
      </c>
      <c r="G7" t="str">
        <f>VLOOKUP(B7,Table2[#All],2,0)</f>
        <v>Roni</v>
      </c>
      <c r="H7">
        <f>VLOOKUP(B7,Table2[#All],3,0)</f>
        <v>30</v>
      </c>
      <c r="I7" s="1" t="str">
        <f>_xlfn.CONCAT("+88",VLOOKUP(B7,Table2[#All],4,0))</f>
        <v>+881057281</v>
      </c>
    </row>
    <row r="8" spans="1:9" x14ac:dyDescent="0.25">
      <c r="A8">
        <v>7</v>
      </c>
      <c r="B8">
        <v>8</v>
      </c>
      <c r="C8">
        <v>3</v>
      </c>
      <c r="D8">
        <v>3</v>
      </c>
      <c r="E8">
        <f>VLOOKUP(C8,Table1[#All],3,0)</f>
        <v>78</v>
      </c>
      <c r="F8">
        <f t="shared" si="0"/>
        <v>234</v>
      </c>
      <c r="G8" t="str">
        <f>VLOOKUP(B8,Table2[#All],2,0)</f>
        <v>Kulsum</v>
      </c>
      <c r="H8">
        <f>VLOOKUP(B8,Table2[#All],3,0)</f>
        <v>28</v>
      </c>
      <c r="I8" s="1" t="str">
        <f>_xlfn.CONCAT("+88",VLOOKUP(B8,Table2[#All],4,0))</f>
        <v>+881048422</v>
      </c>
    </row>
    <row r="9" spans="1:9" x14ac:dyDescent="0.25">
      <c r="A9">
        <v>8</v>
      </c>
      <c r="B9">
        <v>9</v>
      </c>
      <c r="C9">
        <v>2</v>
      </c>
      <c r="D9">
        <v>2</v>
      </c>
      <c r="E9">
        <f>VLOOKUP(C9,Table1[#All],3,0)</f>
        <v>67</v>
      </c>
      <c r="F9">
        <f t="shared" si="0"/>
        <v>134</v>
      </c>
      <c r="G9" t="str">
        <f>VLOOKUP(B9,Table2[#All],2,0)</f>
        <v>Farjana</v>
      </c>
      <c r="H9">
        <f>VLOOKUP(B9,Table2[#All],3,0)</f>
        <v>24</v>
      </c>
      <c r="I9" s="1" t="str">
        <f>_xlfn.CONCAT("+88",VLOOKUP(B9,Table2[#All],4,0))</f>
        <v>+881053640</v>
      </c>
    </row>
    <row r="10" spans="1:9" x14ac:dyDescent="0.25">
      <c r="A10">
        <v>9</v>
      </c>
      <c r="B10">
        <v>2</v>
      </c>
      <c r="C10">
        <v>9</v>
      </c>
      <c r="D10">
        <v>1</v>
      </c>
      <c r="E10">
        <f>VLOOKUP(C10,Table1[#All],3,0)</f>
        <v>52</v>
      </c>
      <c r="F10">
        <f t="shared" si="0"/>
        <v>52</v>
      </c>
      <c r="G10" t="str">
        <f>VLOOKUP(B10,Table2[#All],2,0)</f>
        <v>karim</v>
      </c>
      <c r="H10">
        <f>VLOOKUP(B10,Table2[#All],3,0)</f>
        <v>21</v>
      </c>
      <c r="I10" s="1" t="str">
        <f>_xlfn.CONCAT("+88",VLOOKUP(B10,Table2[#All],4,0))</f>
        <v>+881028287</v>
      </c>
    </row>
    <row r="11" spans="1:9" x14ac:dyDescent="0.25">
      <c r="A11">
        <v>10</v>
      </c>
      <c r="B11">
        <v>9</v>
      </c>
      <c r="C11">
        <v>4</v>
      </c>
      <c r="D11">
        <v>1</v>
      </c>
      <c r="E11">
        <f>VLOOKUP(C11,Table1[#All],3,0)</f>
        <v>64</v>
      </c>
      <c r="F11">
        <f t="shared" si="0"/>
        <v>64</v>
      </c>
      <c r="G11" t="str">
        <f>VLOOKUP(B11,Table2[#All],2,0)</f>
        <v>Farjana</v>
      </c>
      <c r="H11">
        <f>VLOOKUP(B11,Table2[#All],3,0)</f>
        <v>24</v>
      </c>
      <c r="I11" s="1" t="str">
        <f>_xlfn.CONCAT("+88",VLOOKUP(B11,Table2[#All],4,0))</f>
        <v>+881053640</v>
      </c>
    </row>
    <row r="12" spans="1:9" x14ac:dyDescent="0.25">
      <c r="A12">
        <v>11</v>
      </c>
      <c r="B12">
        <v>3</v>
      </c>
      <c r="C12">
        <v>3</v>
      </c>
      <c r="D12">
        <v>1</v>
      </c>
      <c r="E12">
        <f>VLOOKUP(C12,Table1[#All],3,0)</f>
        <v>78</v>
      </c>
      <c r="F12">
        <f t="shared" si="0"/>
        <v>78</v>
      </c>
      <c r="G12" t="str">
        <f>VLOOKUP(B12,Table2[#All],2,0)</f>
        <v>Robin</v>
      </c>
      <c r="H12">
        <f>VLOOKUP(B12,Table2[#All],3,0)</f>
        <v>25</v>
      </c>
      <c r="I12" s="1" t="str">
        <f>_xlfn.CONCAT("+88",VLOOKUP(B12,Table2[#All],4,0))</f>
        <v>+881037078</v>
      </c>
    </row>
    <row r="13" spans="1:9" x14ac:dyDescent="0.25">
      <c r="A13">
        <v>12</v>
      </c>
      <c r="B13">
        <v>5</v>
      </c>
      <c r="C13">
        <v>1</v>
      </c>
      <c r="D13">
        <v>1</v>
      </c>
      <c r="E13">
        <f>VLOOKUP(C13,Table1[#All],3,0)</f>
        <v>80</v>
      </c>
      <c r="F13">
        <f t="shared" si="0"/>
        <v>80</v>
      </c>
      <c r="G13" t="str">
        <f>VLOOKUP(B13,Table2[#All],2,0)</f>
        <v>Rashed</v>
      </c>
      <c r="H13">
        <f>VLOOKUP(B13,Table2[#All],3,0)</f>
        <v>29</v>
      </c>
      <c r="I13" s="1" t="str">
        <f>_xlfn.CONCAT("+88",VLOOKUP(B13,Table2[#All],4,0))</f>
        <v>+881036381</v>
      </c>
    </row>
    <row r="14" spans="1:9" x14ac:dyDescent="0.25">
      <c r="A14">
        <v>13</v>
      </c>
      <c r="B14">
        <v>8</v>
      </c>
      <c r="C14">
        <v>2</v>
      </c>
      <c r="D14">
        <v>3</v>
      </c>
      <c r="E14">
        <f>VLOOKUP(C14,Table1[#All],3,0)</f>
        <v>67</v>
      </c>
      <c r="F14">
        <f t="shared" si="0"/>
        <v>201</v>
      </c>
      <c r="G14" t="str">
        <f>VLOOKUP(B14,Table2[#All],2,0)</f>
        <v>Kulsum</v>
      </c>
      <c r="H14">
        <f>VLOOKUP(B14,Table2[#All],3,0)</f>
        <v>28</v>
      </c>
      <c r="I14" s="1" t="str">
        <f>_xlfn.CONCAT("+88",VLOOKUP(B14,Table2[#All],4,0))</f>
        <v>+881048422</v>
      </c>
    </row>
    <row r="15" spans="1:9" x14ac:dyDescent="0.25">
      <c r="A15">
        <v>14</v>
      </c>
      <c r="B15">
        <v>6</v>
      </c>
      <c r="C15">
        <v>9</v>
      </c>
      <c r="D15">
        <v>3</v>
      </c>
      <c r="E15">
        <f>VLOOKUP(C15,Table1[#All],3,0)</f>
        <v>52</v>
      </c>
      <c r="F15">
        <f t="shared" si="0"/>
        <v>156</v>
      </c>
      <c r="G15" t="str">
        <f>VLOOKUP(B15,Table2[#All],2,0)</f>
        <v>Rahat</v>
      </c>
      <c r="H15">
        <f>VLOOKUP(B15,Table2[#All],3,0)</f>
        <v>24</v>
      </c>
      <c r="I15" s="1" t="str">
        <f>_xlfn.CONCAT("+88",VLOOKUP(B15,Table2[#All],4,0))</f>
        <v>+881057349</v>
      </c>
    </row>
    <row r="16" spans="1:9" x14ac:dyDescent="0.25">
      <c r="A16">
        <v>15</v>
      </c>
      <c r="B16">
        <v>8</v>
      </c>
      <c r="C16">
        <v>6</v>
      </c>
      <c r="D16">
        <v>2</v>
      </c>
      <c r="E16">
        <f>VLOOKUP(C16,Table1[#All],3,0)</f>
        <v>82</v>
      </c>
      <c r="F16">
        <f t="shared" si="0"/>
        <v>164</v>
      </c>
      <c r="G16" t="str">
        <f>VLOOKUP(B16,Table2[#All],2,0)</f>
        <v>Kulsum</v>
      </c>
      <c r="H16">
        <f>VLOOKUP(B16,Table2[#All],3,0)</f>
        <v>28</v>
      </c>
      <c r="I16" s="1" t="str">
        <f>_xlfn.CONCAT("+88",VLOOKUP(B16,Table2[#All],4,0))</f>
        <v>+881048422</v>
      </c>
    </row>
    <row r="17" spans="1:9" x14ac:dyDescent="0.25">
      <c r="A17">
        <v>16</v>
      </c>
      <c r="B17">
        <v>10</v>
      </c>
      <c r="C17">
        <v>3</v>
      </c>
      <c r="D17">
        <v>1</v>
      </c>
      <c r="E17">
        <f>VLOOKUP(C17,Table1[#All],3,0)</f>
        <v>78</v>
      </c>
      <c r="F17">
        <f t="shared" si="0"/>
        <v>78</v>
      </c>
      <c r="G17" t="str">
        <f>VLOOKUP(B17,Table2[#All],2,0)</f>
        <v>Tasfiya</v>
      </c>
      <c r="H17">
        <f>VLOOKUP(B17,Table2[#All],3,0)</f>
        <v>29</v>
      </c>
      <c r="I17" s="1" t="str">
        <f>_xlfn.CONCAT("+88",VLOOKUP(B17,Table2[#All],4,0))</f>
        <v>+881052842</v>
      </c>
    </row>
    <row r="18" spans="1:9" x14ac:dyDescent="0.25">
      <c r="A18">
        <v>17</v>
      </c>
      <c r="B18">
        <v>5</v>
      </c>
      <c r="C18">
        <v>9</v>
      </c>
      <c r="D18">
        <v>3</v>
      </c>
      <c r="E18">
        <f>VLOOKUP(C18,Table1[#All],3,0)</f>
        <v>52</v>
      </c>
      <c r="F18">
        <f t="shared" si="0"/>
        <v>156</v>
      </c>
      <c r="G18" t="str">
        <f>VLOOKUP(B18,Table2[#All],2,0)</f>
        <v>Rashed</v>
      </c>
      <c r="H18">
        <f>VLOOKUP(B18,Table2[#All],3,0)</f>
        <v>29</v>
      </c>
      <c r="I18" s="1" t="str">
        <f>_xlfn.CONCAT("+88",VLOOKUP(B18,Table2[#All],4,0))</f>
        <v>+881036381</v>
      </c>
    </row>
    <row r="19" spans="1:9" x14ac:dyDescent="0.25">
      <c r="A19">
        <v>18</v>
      </c>
      <c r="B19">
        <v>7</v>
      </c>
      <c r="C19">
        <v>8</v>
      </c>
      <c r="D19">
        <v>3</v>
      </c>
      <c r="E19">
        <f>VLOOKUP(C19,Table1[#All],3,0)</f>
        <v>58</v>
      </c>
      <c r="F19">
        <f t="shared" si="0"/>
        <v>174</v>
      </c>
      <c r="G19" t="str">
        <f>VLOOKUP(B19,Table2[#All],2,0)</f>
        <v>Roshid</v>
      </c>
      <c r="H19">
        <f>VLOOKUP(B19,Table2[#All],3,0)</f>
        <v>24</v>
      </c>
      <c r="I19" s="1" t="str">
        <f>_xlfn.CONCAT("+88",VLOOKUP(B19,Table2[#All],4,0))</f>
        <v>+881015909</v>
      </c>
    </row>
    <row r="20" spans="1:9" x14ac:dyDescent="0.25">
      <c r="A20">
        <v>19</v>
      </c>
      <c r="B20">
        <v>1</v>
      </c>
      <c r="C20">
        <v>6</v>
      </c>
      <c r="D20">
        <v>3</v>
      </c>
      <c r="E20">
        <f>VLOOKUP(C20,Table1[#All],3,0)</f>
        <v>82</v>
      </c>
      <c r="F20">
        <f t="shared" si="0"/>
        <v>246</v>
      </c>
      <c r="G20" t="str">
        <f>VLOOKUP(B20,Table2[#All],2,0)</f>
        <v>Rahim</v>
      </c>
      <c r="H20">
        <f>VLOOKUP(B20,Table2[#All],3,0)</f>
        <v>20</v>
      </c>
      <c r="I20" s="1" t="str">
        <f>_xlfn.CONCAT("+88",VLOOKUP(B20,Table2[#All],4,0))</f>
        <v>+881060826</v>
      </c>
    </row>
    <row r="21" spans="1:9" x14ac:dyDescent="0.25">
      <c r="A21">
        <v>20</v>
      </c>
      <c r="B21">
        <v>4</v>
      </c>
      <c r="C21">
        <v>5</v>
      </c>
      <c r="D21">
        <v>2</v>
      </c>
      <c r="E21">
        <f>VLOOKUP(C21,Table1[#All],3,0)</f>
        <v>63</v>
      </c>
      <c r="F21">
        <f t="shared" si="0"/>
        <v>126</v>
      </c>
      <c r="G21" t="str">
        <f>VLOOKUP(B21,Table2[#All],2,0)</f>
        <v>Roni</v>
      </c>
      <c r="H21">
        <f>VLOOKUP(B21,Table2[#All],3,0)</f>
        <v>30</v>
      </c>
      <c r="I21" s="1" t="str">
        <f>_xlfn.CONCAT("+88",VLOOKUP(B21,Table2[#All],4,0))</f>
        <v>+881057281</v>
      </c>
    </row>
    <row r="22" spans="1:9" x14ac:dyDescent="0.25">
      <c r="A22">
        <v>21</v>
      </c>
      <c r="B22">
        <v>11</v>
      </c>
      <c r="C22">
        <v>11</v>
      </c>
      <c r="D22">
        <v>3</v>
      </c>
      <c r="E22">
        <f>VLOOKUP(C22,Table1[#All],3,0)</f>
        <v>90</v>
      </c>
      <c r="F22">
        <f t="shared" si="0"/>
        <v>270</v>
      </c>
      <c r="G22" t="str">
        <f>VLOOKUP(B22,Table2[#All],2,0)</f>
        <v>Sobahan</v>
      </c>
      <c r="H22">
        <f>VLOOKUP(B22,Table2[#All],3,0)</f>
        <v>27</v>
      </c>
      <c r="I22" s="1" t="str">
        <f>_xlfn.CONCAT("+88",VLOOKUP(B22,Table2[#All],4,0))</f>
        <v>+881998887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BB1A-44E1-46C3-B88E-E20928D03B80}">
  <sheetPr codeName="Sheet2">
    <tabColor rgb="FFFFC000"/>
  </sheetPr>
  <dimension ref="A1:D12"/>
  <sheetViews>
    <sheetView workbookViewId="0">
      <selection activeCell="B5" sqref="B5"/>
    </sheetView>
  </sheetViews>
  <sheetFormatPr defaultRowHeight="15" x14ac:dyDescent="0.25"/>
  <cols>
    <col min="1" max="1" width="6.85546875" customWidth="1"/>
    <col min="2" max="2" width="13.85546875" customWidth="1"/>
    <col min="3" max="3" width="7.85546875" customWidth="1"/>
    <col min="4" max="4" width="31.28515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>
        <v>1</v>
      </c>
      <c r="B2" t="s">
        <v>4</v>
      </c>
      <c r="C2">
        <v>20</v>
      </c>
      <c r="D2">
        <v>1060826</v>
      </c>
    </row>
    <row r="3" spans="1:4" x14ac:dyDescent="0.25">
      <c r="A3">
        <v>2</v>
      </c>
      <c r="B3" t="s">
        <v>5</v>
      </c>
      <c r="C3">
        <v>21</v>
      </c>
      <c r="D3">
        <v>1028287</v>
      </c>
    </row>
    <row r="4" spans="1:4" x14ac:dyDescent="0.25">
      <c r="A4">
        <v>3</v>
      </c>
      <c r="B4" t="s">
        <v>6</v>
      </c>
      <c r="C4">
        <v>25</v>
      </c>
      <c r="D4">
        <v>1037078</v>
      </c>
    </row>
    <row r="5" spans="1:4" x14ac:dyDescent="0.25">
      <c r="A5">
        <v>4</v>
      </c>
      <c r="B5" t="s">
        <v>7</v>
      </c>
      <c r="C5">
        <v>30</v>
      </c>
      <c r="D5">
        <v>1057281</v>
      </c>
    </row>
    <row r="6" spans="1:4" x14ac:dyDescent="0.25">
      <c r="A6">
        <v>5</v>
      </c>
      <c r="B6" t="s">
        <v>8</v>
      </c>
      <c r="C6">
        <v>29</v>
      </c>
      <c r="D6">
        <v>1036381</v>
      </c>
    </row>
    <row r="7" spans="1:4" x14ac:dyDescent="0.25">
      <c r="A7">
        <v>6</v>
      </c>
      <c r="B7" t="s">
        <v>9</v>
      </c>
      <c r="C7">
        <v>24</v>
      </c>
      <c r="D7">
        <v>1057349</v>
      </c>
    </row>
    <row r="8" spans="1:4" x14ac:dyDescent="0.25">
      <c r="A8">
        <v>7</v>
      </c>
      <c r="B8" t="s">
        <v>10</v>
      </c>
      <c r="C8">
        <v>24</v>
      </c>
      <c r="D8">
        <v>1015909</v>
      </c>
    </row>
    <row r="9" spans="1:4" x14ac:dyDescent="0.25">
      <c r="A9">
        <v>8</v>
      </c>
      <c r="B9" t="s">
        <v>11</v>
      </c>
      <c r="C9">
        <v>28</v>
      </c>
      <c r="D9">
        <v>1048422</v>
      </c>
    </row>
    <row r="10" spans="1:4" x14ac:dyDescent="0.25">
      <c r="A10">
        <v>9</v>
      </c>
      <c r="B10" t="s">
        <v>12</v>
      </c>
      <c r="C10">
        <v>24</v>
      </c>
      <c r="D10">
        <v>1053640</v>
      </c>
    </row>
    <row r="11" spans="1:4" x14ac:dyDescent="0.25">
      <c r="A11">
        <v>10</v>
      </c>
      <c r="B11" t="s">
        <v>13</v>
      </c>
      <c r="C11">
        <v>29</v>
      </c>
      <c r="D11">
        <v>1052842</v>
      </c>
    </row>
    <row r="12" spans="1:4" x14ac:dyDescent="0.25">
      <c r="A12">
        <v>11</v>
      </c>
      <c r="B12" t="s">
        <v>36</v>
      </c>
      <c r="C12">
        <v>27</v>
      </c>
      <c r="D12">
        <v>1998887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F290-2496-4DBD-8536-15208680A438}">
  <sheetPr codeName="Sheet3">
    <tabColor theme="7" tint="0.59999389629810485"/>
  </sheetPr>
  <dimension ref="A1:C12"/>
  <sheetViews>
    <sheetView workbookViewId="0">
      <selection activeCell="H15" sqref="H15"/>
    </sheetView>
  </sheetViews>
  <sheetFormatPr defaultRowHeight="15" x14ac:dyDescent="0.25"/>
  <cols>
    <col min="2" max="2" width="16.28515625" customWidth="1"/>
  </cols>
  <sheetData>
    <row r="1" spans="1:3" x14ac:dyDescent="0.25">
      <c r="A1" s="3" t="s">
        <v>0</v>
      </c>
      <c r="B1" s="3" t="s">
        <v>14</v>
      </c>
      <c r="C1" s="3" t="s">
        <v>15</v>
      </c>
    </row>
    <row r="2" spans="1:3" x14ac:dyDescent="0.25">
      <c r="A2">
        <v>1</v>
      </c>
      <c r="B2" t="s">
        <v>16</v>
      </c>
      <c r="C2">
        <v>80</v>
      </c>
    </row>
    <row r="3" spans="1:3" x14ac:dyDescent="0.25">
      <c r="A3">
        <v>2</v>
      </c>
      <c r="B3" t="s">
        <v>17</v>
      </c>
      <c r="C3">
        <v>67</v>
      </c>
    </row>
    <row r="4" spans="1:3" x14ac:dyDescent="0.25">
      <c r="A4">
        <v>3</v>
      </c>
      <c r="B4" t="s">
        <v>18</v>
      </c>
      <c r="C4">
        <v>78</v>
      </c>
    </row>
    <row r="5" spans="1:3" x14ac:dyDescent="0.25">
      <c r="A5">
        <v>4</v>
      </c>
      <c r="B5" t="s">
        <v>19</v>
      </c>
      <c r="C5">
        <v>64</v>
      </c>
    </row>
    <row r="6" spans="1:3" x14ac:dyDescent="0.25">
      <c r="A6">
        <v>5</v>
      </c>
      <c r="B6" t="s">
        <v>20</v>
      </c>
      <c r="C6">
        <v>63</v>
      </c>
    </row>
    <row r="7" spans="1:3" x14ac:dyDescent="0.25">
      <c r="A7">
        <v>6</v>
      </c>
      <c r="B7" t="s">
        <v>21</v>
      </c>
      <c r="C7">
        <v>82</v>
      </c>
    </row>
    <row r="8" spans="1:3" x14ac:dyDescent="0.25">
      <c r="A8">
        <v>7</v>
      </c>
      <c r="B8" t="s">
        <v>22</v>
      </c>
      <c r="C8">
        <v>95</v>
      </c>
    </row>
    <row r="9" spans="1:3" x14ac:dyDescent="0.25">
      <c r="A9">
        <v>8</v>
      </c>
      <c r="B9" t="s">
        <v>23</v>
      </c>
      <c r="C9">
        <v>58</v>
      </c>
    </row>
    <row r="10" spans="1:3" x14ac:dyDescent="0.25">
      <c r="A10">
        <v>9</v>
      </c>
      <c r="B10" t="s">
        <v>24</v>
      </c>
      <c r="C10">
        <v>52</v>
      </c>
    </row>
    <row r="11" spans="1:3" x14ac:dyDescent="0.25">
      <c r="A11">
        <v>10</v>
      </c>
      <c r="B11" t="s">
        <v>25</v>
      </c>
      <c r="C11">
        <v>79</v>
      </c>
    </row>
    <row r="12" spans="1:3" x14ac:dyDescent="0.25">
      <c r="A12">
        <v>11</v>
      </c>
      <c r="B12" t="s">
        <v>35</v>
      </c>
      <c r="C12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Consumers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iamsobahan</dc:creator>
  <cp:lastModifiedBy>iamsobahan</cp:lastModifiedBy>
  <dcterms:created xsi:type="dcterms:W3CDTF">2024-05-01T09:58:32Z</dcterms:created>
  <dcterms:modified xsi:type="dcterms:W3CDTF">2024-05-02T05:48:49Z</dcterms:modified>
</cp:coreProperties>
</file>