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Objects="none"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steinanf/GitHub/Git_TumorModeling/data/"/>
    </mc:Choice>
  </mc:AlternateContent>
  <bookViews>
    <workbookView xWindow="3140" yWindow="460" windowWidth="25660" windowHeight="168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4" i="1" l="1"/>
  <c r="P475" i="1"/>
  <c r="P283" i="1"/>
  <c r="P438" i="1"/>
</calcChain>
</file>

<file path=xl/sharedStrings.xml><?xml version="1.0" encoding="utf-8"?>
<sst xmlns="http://schemas.openxmlformats.org/spreadsheetml/2006/main" count="4515" uniqueCount="517">
  <si>
    <t>Table 1</t>
  </si>
  <si>
    <t>Table 2</t>
  </si>
  <si>
    <t>-</t>
  </si>
  <si>
    <t>adalimumab</t>
  </si>
  <si>
    <t>infliximab</t>
  </si>
  <si>
    <t>etanercept</t>
  </si>
  <si>
    <t>Kd</t>
  </si>
  <si>
    <t>golimumab</t>
  </si>
  <si>
    <t>ka</t>
  </si>
  <si>
    <t>standard error</t>
  </si>
  <si>
    <t>CL</t>
  </si>
  <si>
    <t>V1</t>
  </si>
  <si>
    <t>V2</t>
  </si>
  <si>
    <t>Q</t>
  </si>
  <si>
    <t>IIV on CL</t>
  </si>
  <si>
    <t>IIV on V1</t>
  </si>
  <si>
    <t>omCL</t>
  </si>
  <si>
    <t>L/d</t>
  </si>
  <si>
    <t>L</t>
  </si>
  <si>
    <t>%</t>
  </si>
  <si>
    <t>Table 3 - NONMEM</t>
  </si>
  <si>
    <t>tocilizumab</t>
  </si>
  <si>
    <t>Vmax</t>
  </si>
  <si>
    <t>Vm</t>
  </si>
  <si>
    <t>Km</t>
  </si>
  <si>
    <t>sigma_add</t>
  </si>
  <si>
    <t>sigma_prop</t>
  </si>
  <si>
    <t>om2_CL</t>
  </si>
  <si>
    <t>om2_V1</t>
  </si>
  <si>
    <t>om2_Q</t>
  </si>
  <si>
    <t>om2_V2</t>
  </si>
  <si>
    <t>om2_Vmax</t>
  </si>
  <si>
    <t>om2_Vm</t>
  </si>
  <si>
    <t>ksyn</t>
  </si>
  <si>
    <t>kdeg</t>
  </si>
  <si>
    <t>keT</t>
  </si>
  <si>
    <t xml:space="preserve">Imax </t>
  </si>
  <si>
    <t>Kss</t>
  </si>
  <si>
    <t>om2_kdeg</t>
  </si>
  <si>
    <t>om2_kdeg_Kss</t>
  </si>
  <si>
    <t>om2_Kss</t>
  </si>
  <si>
    <t>om2_Kd</t>
  </si>
  <si>
    <t>sigma2_prop</t>
  </si>
  <si>
    <t>ug/ml</t>
  </si>
  <si>
    <t>1/d</t>
  </si>
  <si>
    <t>relative standard error %</t>
  </si>
  <si>
    <t>V/F</t>
  </si>
  <si>
    <t>CL/F</t>
  </si>
  <si>
    <t>Set to one</t>
  </si>
  <si>
    <t>F</t>
  </si>
  <si>
    <t>om2_Vd</t>
  </si>
  <si>
    <t>Ka</t>
  </si>
  <si>
    <t>Q/F</t>
  </si>
  <si>
    <t>Vp/F</t>
  </si>
  <si>
    <t>Vc</t>
  </si>
  <si>
    <t>Vp</t>
  </si>
  <si>
    <t>om2_Vc</t>
  </si>
  <si>
    <t>om2_Vp</t>
  </si>
  <si>
    <t>omVc</t>
  </si>
  <si>
    <t>var(eta1)</t>
  </si>
  <si>
    <t>var(eta2)</t>
  </si>
  <si>
    <t>Rheumatoid Arthritis</t>
  </si>
  <si>
    <t>Ulceritive Colitis</t>
  </si>
  <si>
    <t>L/h</t>
  </si>
  <si>
    <t>V3</t>
  </si>
  <si>
    <t>F1</t>
  </si>
  <si>
    <t>1/h</t>
  </si>
  <si>
    <t>I think this paper had a typo in the units where L/h was listed for Ka</t>
  </si>
  <si>
    <t>Table 2 - Reduced Model</t>
  </si>
  <si>
    <t>Pooled</t>
  </si>
  <si>
    <t>Table 2.5.1</t>
  </si>
  <si>
    <t>FDA CDER Clin Pharm and Biopharm Review</t>
  </si>
  <si>
    <t>ixekizumab</t>
  </si>
  <si>
    <t>Psoriasis</t>
  </si>
  <si>
    <t xml:space="preserve">F RHAZ </t>
  </si>
  <si>
    <t>rituximab</t>
  </si>
  <si>
    <t>Table 2 Original</t>
  </si>
  <si>
    <t>mL/d</t>
  </si>
  <si>
    <t>%CV</t>
  </si>
  <si>
    <t>K12</t>
  </si>
  <si>
    <t>K21</t>
  </si>
  <si>
    <t>kcp</t>
  </si>
  <si>
    <t>kpc</t>
  </si>
  <si>
    <t>canakinumab</t>
  </si>
  <si>
    <t>CL D CAPS</t>
  </si>
  <si>
    <t>PSD</t>
  </si>
  <si>
    <t>ka Product A</t>
  </si>
  <si>
    <t>Bioavailability Product A</t>
  </si>
  <si>
    <t>ref</t>
  </si>
  <si>
    <t>novref</t>
  </si>
  <si>
    <t>prefref</t>
  </si>
  <si>
    <t>prefrefc</t>
  </si>
  <si>
    <t>drug</t>
  </si>
  <si>
    <t>indicat</t>
  </si>
  <si>
    <t>species</t>
  </si>
  <si>
    <t>refloc</t>
  </si>
  <si>
    <t>paramref</t>
  </si>
  <si>
    <t>param</t>
  </si>
  <si>
    <t>valunit</t>
  </si>
  <si>
    <t>value</t>
  </si>
  <si>
    <t>varstat1</t>
  </si>
  <si>
    <t>varstat2</t>
  </si>
  <si>
    <t>varstnam</t>
  </si>
  <si>
    <t>n</t>
  </si>
  <si>
    <t>hayashi07</t>
  </si>
  <si>
    <t>omalizumab</t>
  </si>
  <si>
    <t>Table 3</t>
  </si>
  <si>
    <t>CLx/f</t>
  </si>
  <si>
    <t>mL/h</t>
  </si>
  <si>
    <t>Vx/f</t>
  </si>
  <si>
    <t>ml</t>
  </si>
  <si>
    <t>fixed at one</t>
  </si>
  <si>
    <t>mayer15</t>
  </si>
  <si>
    <t>siltuximab</t>
  </si>
  <si>
    <t>Castleman's</t>
  </si>
  <si>
    <t>k*V</t>
  </si>
  <si>
    <t>mL/d/kg</t>
  </si>
  <si>
    <t>Table 2 calculated</t>
  </si>
  <si>
    <t>k12</t>
  </si>
  <si>
    <t>k21</t>
  </si>
  <si>
    <t>V</t>
  </si>
  <si>
    <t>mL/kg</t>
  </si>
  <si>
    <t>panoilia15</t>
  </si>
  <si>
    <t>bevacizumab</t>
  </si>
  <si>
    <t>Colorectal Cancer</t>
  </si>
  <si>
    <t>eculizumab</t>
  </si>
  <si>
    <t>zhu09</t>
  </si>
  <si>
    <t>ustekinumab</t>
  </si>
  <si>
    <t>sissons77</t>
  </si>
  <si>
    <t>T0</t>
  </si>
  <si>
    <t>C5 levels</t>
  </si>
  <si>
    <t>nM</t>
  </si>
  <si>
    <t>chakraborty13</t>
  </si>
  <si>
    <t>CAPS</t>
  </si>
  <si>
    <t>pM</t>
  </si>
  <si>
    <t>puchalski10</t>
  </si>
  <si>
    <t>Asthma</t>
  </si>
  <si>
    <t>Fig 3 (Eyeball)</t>
  </si>
  <si>
    <t>meno05</t>
  </si>
  <si>
    <t>Fig 8b (Eyeball)</t>
  </si>
  <si>
    <t>Supplement Fig 1 (eyeball)</t>
  </si>
  <si>
    <t>arican05</t>
  </si>
  <si>
    <t>1 pM</t>
  </si>
  <si>
    <t>36.6 pg/mL/18 kDa</t>
  </si>
  <si>
    <t>wang09</t>
  </si>
  <si>
    <t>theta_CL_BW</t>
  </si>
  <si>
    <t>efalizumab</t>
  </si>
  <si>
    <t>pertuzumab</t>
  </si>
  <si>
    <t>matuzumab</t>
  </si>
  <si>
    <t>sibrotuzumab</t>
  </si>
  <si>
    <t>cetuximab</t>
  </si>
  <si>
    <t>alemtuzumab</t>
  </si>
  <si>
    <t>bai12</t>
  </si>
  <si>
    <t>NA</t>
  </si>
  <si>
    <t>ofatumumab</t>
  </si>
  <si>
    <t>gemtuzumab ozogamicin</t>
  </si>
  <si>
    <t>abciximab</t>
  </si>
  <si>
    <t>Psoriatic Arthritis</t>
  </si>
  <si>
    <t>palivizumab</t>
  </si>
  <si>
    <t>natalizumab</t>
  </si>
  <si>
    <t>panitumumab</t>
  </si>
  <si>
    <t>daclizumab</t>
  </si>
  <si>
    <t>lindauer17</t>
  </si>
  <si>
    <t>DX400 anti-PD1 mouse</t>
  </si>
  <si>
    <t>ml/d</t>
  </si>
  <si>
    <t>ug/d</t>
  </si>
  <si>
    <t>fronton14</t>
  </si>
  <si>
    <t>Vcen</t>
  </si>
  <si>
    <t>Vper</t>
  </si>
  <si>
    <t>CLcen</t>
  </si>
  <si>
    <t>Kcen</t>
  </si>
  <si>
    <t>Kper</t>
  </si>
  <si>
    <t>Table 7 - MLMcen</t>
  </si>
  <si>
    <t>"7E3"</t>
  </si>
  <si>
    <t>dattamannan07</t>
  </si>
  <si>
    <t>many</t>
  </si>
  <si>
    <t>Table 4 *.02kg/24h</t>
  </si>
  <si>
    <t>doi</t>
  </si>
  <si>
    <t>10.1002/psp4.12169</t>
  </si>
  <si>
    <t>keD</t>
  </si>
  <si>
    <t>keDT</t>
  </si>
  <si>
    <t>Ttotss</t>
  </si>
  <si>
    <t>koff</t>
  </si>
  <si>
    <t>kon</t>
  </si>
  <si>
    <t>stein17_afir</t>
  </si>
  <si>
    <t>10.1007/s10928-011-9227-z</t>
  </si>
  <si>
    <t>Table 2 - Computed</t>
  </si>
  <si>
    <t>Table 3 TMDD</t>
  </si>
  <si>
    <t>ng/L</t>
  </si>
  <si>
    <t>BM0</t>
  </si>
  <si>
    <t>kout</t>
  </si>
  <si>
    <t>keS</t>
  </si>
  <si>
    <t>keDS</t>
  </si>
  <si>
    <t>om2_keS</t>
  </si>
  <si>
    <t>om2_keS_Kd</t>
  </si>
  <si>
    <t>KdS</t>
  </si>
  <si>
    <t>_custom_Kcen</t>
  </si>
  <si>
    <t>_custom_Imax</t>
  </si>
  <si>
    <t>_custom_Kper</t>
  </si>
  <si>
    <t>S0</t>
  </si>
  <si>
    <t>Stotss</t>
  </si>
  <si>
    <t>10.1007/s00280-015-2701-3</t>
  </si>
  <si>
    <t>ksynS</t>
  </si>
  <si>
    <t>MWS</t>
  </si>
  <si>
    <t>ng/L/d</t>
  </si>
  <si>
    <t>kDa</t>
  </si>
  <si>
    <t>kin</t>
  </si>
  <si>
    <t>CLRC</t>
  </si>
  <si>
    <t>_custom</t>
  </si>
  <si>
    <t>Figure 1 CLRC=CL</t>
  </si>
  <si>
    <t>CLRC/V1</t>
  </si>
  <si>
    <t>10.1007/s00228-009-0718-4</t>
  </si>
  <si>
    <t>10.1155/MI.2005.273</t>
  </si>
  <si>
    <t>10.2165/11596370-000000000-00000</t>
  </si>
  <si>
    <t>10.1002/jcph.162</t>
  </si>
  <si>
    <t>10.1007/s10928-014-9349-1</t>
  </si>
  <si>
    <t>10.1111/j.1365-2125.2006.02803.x</t>
  </si>
  <si>
    <t>10.1177/0091270010372520</t>
  </si>
  <si>
    <t>10.1002/psp4.12130</t>
  </si>
  <si>
    <t>10.1007/s00280-015-2720-0</t>
  </si>
  <si>
    <t>10.1111/j.1742-7843.2005.pto960307.x</t>
  </si>
  <si>
    <t>10.1111/bcp.12511</t>
  </si>
  <si>
    <t>10.1111/bcp.12512</t>
  </si>
  <si>
    <t>10.1111/bcp.12513</t>
  </si>
  <si>
    <t>10.1111/bcp.12514</t>
  </si>
  <si>
    <t>10.1177/0091270009337512</t>
  </si>
  <si>
    <t>10.1177/0091270010375961</t>
  </si>
  <si>
    <t>10.1177/0091270008329556</t>
  </si>
  <si>
    <t>ng/ml/d</t>
  </si>
  <si>
    <t>ug/ml/d</t>
  </si>
  <si>
    <t>nM/d</t>
  </si>
  <si>
    <t>10.1002/cpt.587</t>
  </si>
  <si>
    <t>atezolizumab</t>
  </si>
  <si>
    <t>theta_CL_ALB</t>
  </si>
  <si>
    <t>theta_CL_ATAG</t>
  </si>
  <si>
    <t>theta_CL_Tumor</t>
  </si>
  <si>
    <t>Albumin on CL</t>
  </si>
  <si>
    <t>ATAG on CL</t>
  </si>
  <si>
    <t>Tumor on CL</t>
  </si>
  <si>
    <t>Body Weight on CL</t>
  </si>
  <si>
    <t>Body Weight on V1</t>
  </si>
  <si>
    <t>Albumin on Body Weight</t>
  </si>
  <si>
    <t>theta_Vc_ALB</t>
  </si>
  <si>
    <t>avelumab</t>
  </si>
  <si>
    <t>Table46</t>
  </si>
  <si>
    <t>AvelumabMultidis_Review_Feb17</t>
  </si>
  <si>
    <t>Baseline weight on CL</t>
  </si>
  <si>
    <t>Baseline weight on V1</t>
  </si>
  <si>
    <t>theta_Vc_BW</t>
  </si>
  <si>
    <t>10.1007/s10928-009-9120-1</t>
  </si>
  <si>
    <t>EGF</t>
  </si>
  <si>
    <t>Rmss</t>
  </si>
  <si>
    <t>krecyR</t>
  </si>
  <si>
    <t>kinterR</t>
  </si>
  <si>
    <t>kdegR</t>
  </si>
  <si>
    <t>krecyRL</t>
  </si>
  <si>
    <t>kinterRL</t>
  </si>
  <si>
    <t>kdegRL</t>
  </si>
  <si>
    <t>Vgamma</t>
  </si>
  <si>
    <t>keDM</t>
  </si>
  <si>
    <t>keM</t>
  </si>
  <si>
    <t>1/nM/h</t>
  </si>
  <si>
    <t>molecules</t>
  </si>
  <si>
    <t>1/cell</t>
  </si>
  <si>
    <t>Vainshtein15</t>
  </si>
  <si>
    <t>10.1007/s11095-014-1462-8</t>
  </si>
  <si>
    <t>mavrilimumab</t>
  </si>
  <si>
    <t>page 291 bottom right</t>
  </si>
  <si>
    <t>T 1/2</t>
  </si>
  <si>
    <t>min</t>
  </si>
  <si>
    <t>log(2)/(Thalf/60)</t>
  </si>
  <si>
    <t>MEDI575</t>
  </si>
  <si>
    <t>page 292 left</t>
  </si>
  <si>
    <t>MMHAR2</t>
  </si>
  <si>
    <t>page 292 right</t>
  </si>
  <si>
    <t>GM-CSF</t>
  </si>
  <si>
    <t>page 293 right</t>
  </si>
  <si>
    <t>10.1124/jpet.115.224899</t>
  </si>
  <si>
    <t>otelixizumab</t>
  </si>
  <si>
    <t>kint4</t>
  </si>
  <si>
    <t>kdeg4</t>
  </si>
  <si>
    <t>kint8</t>
  </si>
  <si>
    <t>kdeg8</t>
  </si>
  <si>
    <t>PMID: 1730683</t>
  </si>
  <si>
    <t>insulin</t>
  </si>
  <si>
    <t>kin_Control</t>
  </si>
  <si>
    <t>kin_Insulin</t>
  </si>
  <si>
    <t>kin_Dexamethasone</t>
  </si>
  <si>
    <t>1/min</t>
  </si>
  <si>
    <t>10.1177/0091270005277075</t>
  </si>
  <si>
    <t>10.1111/bcp.13271</t>
  </si>
  <si>
    <t>95% CI - Nonparametric</t>
  </si>
  <si>
    <t>Table 2 Bootstrap</t>
  </si>
  <si>
    <t>CL1</t>
  </si>
  <si>
    <t>CL1weight</t>
  </si>
  <si>
    <t>CL2</t>
  </si>
  <si>
    <t>KD</t>
  </si>
  <si>
    <t>CL2_k</t>
  </si>
  <si>
    <t>10.1002/jcph.268</t>
  </si>
  <si>
    <t>ml/h</t>
  </si>
  <si>
    <t>atm027</t>
  </si>
  <si>
    <t>basiliximab</t>
  </si>
  <si>
    <t>denosumab</t>
  </si>
  <si>
    <t>figitumumab</t>
  </si>
  <si>
    <t>inolimomab</t>
  </si>
  <si>
    <t>mabcc49i125</t>
  </si>
  <si>
    <t>mabf19</t>
  </si>
  <si>
    <t>trastuzumab</t>
  </si>
  <si>
    <t>10.2165/11535960-000000000-00000</t>
  </si>
  <si>
    <t>Table 1 2 4</t>
  </si>
  <si>
    <t>mg/d</t>
  </si>
  <si>
    <t>mg/L</t>
  </si>
  <si>
    <t>xx_2cmtc_lin</t>
  </si>
  <si>
    <t>xx_2cmtc_mm</t>
  </si>
  <si>
    <t>comment</t>
  </si>
  <si>
    <t>kaymakcalan09</t>
  </si>
  <si>
    <t>SPR</t>
  </si>
  <si>
    <t>in vitro</t>
  </si>
  <si>
    <t>Kon</t>
  </si>
  <si>
    <t>Koff</t>
  </si>
  <si>
    <t>1/s</t>
  </si>
  <si>
    <t>M</t>
  </si>
  <si>
    <t>shealy10</t>
  </si>
  <si>
    <t>kd</t>
  </si>
  <si>
    <t>kostenuik09</t>
  </si>
  <si>
    <t>page 187</t>
  </si>
  <si>
    <t>solution equilibrium binding analysis</t>
  </si>
  <si>
    <t>papadopoulos12</t>
  </si>
  <si>
    <t>VEGF Trap</t>
  </si>
  <si>
    <t>ranibizumab</t>
  </si>
  <si>
    <t>hVEGFR1-Fc</t>
  </si>
  <si>
    <t>hVEGFR2-Fc</t>
  </si>
  <si>
    <t>KinExA</t>
  </si>
  <si>
    <t>hamilton12</t>
  </si>
  <si>
    <t>page 56</t>
  </si>
  <si>
    <t>siltuximab_PharmacologyReview14</t>
  </si>
  <si>
    <t>Table 2, page 14</t>
  </si>
  <si>
    <t>Secukinumab_EMA_Assessment14</t>
  </si>
  <si>
    <t>p21</t>
  </si>
  <si>
    <t>secukinumab</t>
  </si>
  <si>
    <t>p22</t>
  </si>
  <si>
    <t>liu16</t>
  </si>
  <si>
    <t>BindingModel</t>
  </si>
  <si>
    <t>KD CAPS</t>
  </si>
  <si>
    <t>Kd0</t>
  </si>
  <si>
    <t>schatzjacobsen16</t>
  </si>
  <si>
    <t>ABT874_DrugProfile08</t>
  </si>
  <si>
    <t>page 516, column 2, Preclin Dev</t>
  </si>
  <si>
    <t>10.1158/1535-7163.MCT-12-1182</t>
  </si>
  <si>
    <t>Figure 2</t>
  </si>
  <si>
    <t>CDC</t>
  </si>
  <si>
    <t>IC50</t>
  </si>
  <si>
    <t>10.1111/j.1349-7006.2009.01392.x</t>
  </si>
  <si>
    <t>CellSurface</t>
  </si>
  <si>
    <t>10.1021/bi0511078</t>
  </si>
  <si>
    <t>_custom_Kd</t>
  </si>
  <si>
    <t>10.1371/journal.pone.0017887</t>
  </si>
  <si>
    <t>Figure 2A</t>
  </si>
  <si>
    <t>10.1080/19420862.2015.1136043</t>
  </si>
  <si>
    <t>page 598 top left</t>
  </si>
  <si>
    <t>10.1002/psp4.12132</t>
  </si>
  <si>
    <t>ExVivoBinding</t>
  </si>
  <si>
    <t>human</t>
  </si>
  <si>
    <t>pembrolizumab</t>
  </si>
  <si>
    <t>assay</t>
  </si>
  <si>
    <t>CLlin</t>
  </si>
  <si>
    <t>MWD</t>
  </si>
  <si>
    <t>MWM</t>
  </si>
  <si>
    <t>1/M/s</t>
  </si>
  <si>
    <t>google_search</t>
  </si>
  <si>
    <t>PopPK_column2</t>
  </si>
  <si>
    <t>_unknown</t>
  </si>
  <si>
    <t>dirks10</t>
  </si>
  <si>
    <t>ng05</t>
  </si>
  <si>
    <t>knutson92</t>
  </si>
  <si>
    <t>fasanmade09</t>
  </si>
  <si>
    <t>bostrom11</t>
  </si>
  <si>
    <t>ternant15</t>
  </si>
  <si>
    <t>stroh16</t>
  </si>
  <si>
    <t>deng16</t>
  </si>
  <si>
    <t>gibiansky12</t>
  </si>
  <si>
    <t>elassaiss17</t>
  </si>
  <si>
    <t>ernst05</t>
  </si>
  <si>
    <t>herter13</t>
  </si>
  <si>
    <t>hu11</t>
  </si>
  <si>
    <t>krippendorf09</t>
  </si>
  <si>
    <t>page15</t>
  </si>
  <si>
    <t>rozman17</t>
  </si>
  <si>
    <t>vainshtein15</t>
  </si>
  <si>
    <t>struemper14</t>
  </si>
  <si>
    <t>uchiyama09</t>
  </si>
  <si>
    <t>zhou11</t>
  </si>
  <si>
    <t>order</t>
  </si>
  <si>
    <t xml:space="preserve"> </t>
  </si>
  <si>
    <t>CDER Clinical Pharmacology Review</t>
  </si>
  <si>
    <t>assumption</t>
  </si>
  <si>
    <t>dirks10_2</t>
  </si>
  <si>
    <t>_custom_sigma_add</t>
  </si>
  <si>
    <t>_custom_sigma_prop</t>
  </si>
  <si>
    <t>mouse</t>
  </si>
  <si>
    <t>_custom_koff</t>
  </si>
  <si>
    <t>_custom_kon</t>
  </si>
  <si>
    <t>flag</t>
  </si>
  <si>
    <t>value seems to small</t>
  </si>
  <si>
    <t>Atypical Hemolytic Uremic Syndrome</t>
  </si>
  <si>
    <t>Merkel Cell Cancer</t>
  </si>
  <si>
    <t>Diffuse Large B Cell Lymphoma</t>
  </si>
  <si>
    <t>Healthy Volunteers</t>
  </si>
  <si>
    <t>Urothelial Cancer</t>
  </si>
  <si>
    <t>10.1002/psp4.12139</t>
  </si>
  <si>
    <t>ahamadi17</t>
  </si>
  <si>
    <t>om2 CL or Q</t>
  </si>
  <si>
    <t>om2 Vc or Vp</t>
  </si>
  <si>
    <t>Table 3 mean bootstrap</t>
  </si>
  <si>
    <t>wang14</t>
  </si>
  <si>
    <t>10.1158/2326-6066.CIR-14-0040</t>
  </si>
  <si>
    <t>nivolumab</t>
  </si>
  <si>
    <t>page 848 right</t>
  </si>
  <si>
    <t>affinity</t>
  </si>
  <si>
    <t>celltype</t>
  </si>
  <si>
    <t>SU-DHL4</t>
  </si>
  <si>
    <t>Z138</t>
  </si>
  <si>
    <t>PBMC</t>
  </si>
  <si>
    <t>CHO cells</t>
  </si>
  <si>
    <t>T Cells</t>
  </si>
  <si>
    <t>CD4 cells</t>
  </si>
  <si>
    <t>bajaj17</t>
  </si>
  <si>
    <t>10.1002/psp4.12143</t>
  </si>
  <si>
    <t>pooled</t>
  </si>
  <si>
    <t>CLref</t>
  </si>
  <si>
    <t>VCref</t>
  </si>
  <si>
    <t>Qref</t>
  </si>
  <si>
    <t>VPref</t>
  </si>
  <si>
    <t>CLBW</t>
  </si>
  <si>
    <t>CLEMAX</t>
  </si>
  <si>
    <t>CLT50</t>
  </si>
  <si>
    <t>CLHILL</t>
  </si>
  <si>
    <t>VCBW</t>
  </si>
  <si>
    <t>om2_VC</t>
  </si>
  <si>
    <t>om2_VP</t>
  </si>
  <si>
    <t>om2_EMAX</t>
  </si>
  <si>
    <t>_custom_CL_Emax</t>
  </si>
  <si>
    <t>_custom_CL_T50</t>
  </si>
  <si>
    <t>_custom_CL_hill</t>
  </si>
  <si>
    <t>om2_Emax</t>
  </si>
  <si>
    <t>unknown</t>
  </si>
  <si>
    <t>95% CI</t>
  </si>
  <si>
    <t>dirks08</t>
  </si>
  <si>
    <t>Head and Neck Squamous Cell Cancer</t>
  </si>
  <si>
    <t>Figure 3</t>
  </si>
  <si>
    <t>median  trough</t>
  </si>
  <si>
    <t>Cminss</t>
  </si>
  <si>
    <t>10.1177/0091270007313393</t>
  </si>
  <si>
    <t>PMCID: PMC2721355</t>
  </si>
  <si>
    <t>PMCID: PMC2721355</t>
  </si>
  <si>
    <t>page 224 right</t>
  </si>
  <si>
    <t>SPR?</t>
  </si>
  <si>
    <t>FDA_Multidisciplinary_Review_Feb2017</t>
  </si>
  <si>
    <t>Figure 33</t>
  </si>
  <si>
    <t>Ctrough</t>
  </si>
  <si>
    <t xml:space="preserve">10.1200/jco.2015.33.15_suppl.3055 </t>
  </si>
  <si>
    <t xml:space="preserve">Figure 5 </t>
  </si>
  <si>
    <t>10.1038/cr.2016.102;</t>
  </si>
  <si>
    <t>page 151 right</t>
  </si>
  <si>
    <t>trastuzumab emtansine</t>
  </si>
  <si>
    <t>10.1007/s00280-014-2500-2</t>
  </si>
  <si>
    <t>om2_CL_Vc</t>
  </si>
  <si>
    <t>nfluence of weight on CL</t>
  </si>
  <si>
    <t>Influence of weight on CL</t>
  </si>
  <si>
    <t>Junttila11</t>
  </si>
  <si>
    <t>10.1007/s10549-010-1090-x</t>
  </si>
  <si>
    <t>page 350 right</t>
  </si>
  <si>
    <t>EC50</t>
  </si>
  <si>
    <t>page 351 left</t>
  </si>
  <si>
    <t>ADCC</t>
  </si>
  <si>
    <t>PBMCs</t>
  </si>
  <si>
    <t>page 352 left</t>
  </si>
  <si>
    <t>BT-474-M1</t>
  </si>
  <si>
    <t>ng/ml</t>
  </si>
  <si>
    <t>kim08</t>
  </si>
  <si>
    <t>heery15</t>
  </si>
  <si>
    <t>liu17</t>
  </si>
  <si>
    <t>lu14</t>
  </si>
  <si>
    <t>ECDshedding</t>
  </si>
  <si>
    <t>li17</t>
  </si>
  <si>
    <t>brentuximab vedotin</t>
  </si>
  <si>
    <t>xx_3cmtc_lin</t>
  </si>
  <si>
    <t>estimate</t>
  </si>
  <si>
    <t>Q2</t>
  </si>
  <si>
    <t>Q3</t>
  </si>
  <si>
    <t>theta_CL_Vc</t>
  </si>
  <si>
    <t>Vp1</t>
  </si>
  <si>
    <t>Vp2</t>
  </si>
  <si>
    <t>Q1</t>
  </si>
  <si>
    <t>10.1002/jcph.920</t>
  </si>
  <si>
    <t>10.1038/nbt.2289</t>
  </si>
  <si>
    <t>senter12</t>
  </si>
  <si>
    <t>page 634 left</t>
  </si>
  <si>
    <t>CellKilling</t>
  </si>
  <si>
    <t>range</t>
  </si>
  <si>
    <t>g</t>
  </si>
  <si>
    <t>S0 from figure</t>
  </si>
  <si>
    <t>pg/ml</t>
  </si>
  <si>
    <t>1000 ng/ml eyeball</t>
  </si>
  <si>
    <t>3 pg/ml eyeball</t>
  </si>
  <si>
    <t>10 pg/ml eyeball</t>
  </si>
  <si>
    <t>FDA_Pharmacology_Review</t>
  </si>
  <si>
    <t>https://www.accessdata.fda.gov/drugsatfda_docs/nda/2014/125514Orig1s000PharmR.pdf</t>
  </si>
  <si>
    <t>page 12 and 15</t>
  </si>
  <si>
    <t>same as Secukinumab_EMA_Assessment14 CHO cells data</t>
  </si>
  <si>
    <t>PDR001</t>
  </si>
  <si>
    <t>Cancer</t>
  </si>
  <si>
    <t>2016-08-28_JianXu_PDR001_RP2D</t>
  </si>
  <si>
    <t>Slide 14</t>
  </si>
  <si>
    <t>_guess</t>
  </si>
  <si>
    <t>LAG525</t>
  </si>
  <si>
    <t>MBG453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</si>
</sst>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sz val="12"/>
      <color rgb="FF0000FF"/>
      <name val="Calibri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CE6F1"/>
        <bgColor rgb="FFDCE6F1"/>
      </patternFill>
    </fill>
  </fills>
  <borders count="4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" fontId="4" fillId="0" borderId="0" xfId="0" applyNumberFormat="1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1" fontId="4" fillId="0" borderId="0" xfId="0" applyNumberFormat="1" applyFont="1" applyBorder="1" applyAlignment="1">
      <alignment horizontal="center"/>
    </xf>
    <xf numFmtId="0" fontId="8" fillId="0" borderId="0" xfId="0" applyFont="1" applyFill="1" applyBorder="1"/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0" xfId="0" applyFont="1" applyFill="1" applyBorder="1"/>
    <xf numFmtId="0" fontId="4" fillId="0" borderId="3" xfId="0" applyFont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Border="1"/>
    <xf numFmtId="0" fontId="0" fillId="0" borderId="2" xfId="0" applyBorder="1"/>
    <xf numFmtId="0" fontId="0" fillId="0" borderId="0" xfId="0" applyBorder="1"/>
    <xf numFmtId="2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0" fillId="0" borderId="1" xfId="0" applyBorder="1"/>
    <xf numFmtId="18" fontId="7" fillId="0" borderId="0" xfId="0" quotePrefix="1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4" fillId="0" borderId="0" xfId="0" applyNumberFormat="1" applyFont="1" applyBorder="1" applyAlignment="1">
      <alignment horizontal="left"/>
    </xf>
    <xf numFmtId="1" fontId="7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" fontId="0" fillId="0" borderId="0" xfId="0" applyNumberFormat="1" applyFont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</cellXfs>
  <cellStyles count="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3" builtinId="9" hidden="1"/>
    <cellStyle name="Followed Hyperlink" xfId="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4" builtinId="8" hidden="1"/>
    <cellStyle name="Normal" xfId="0" builtinId="0"/>
  </cellStyles>
  <dxfs count="21"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V526" totalsRowShown="0" headerRowDxfId="20" dataDxfId="19">
  <autoFilter ref="A1:V526"/>
  <sortState ref="A32:V523">
    <sortCondition ref="P1:P576"/>
  </sortState>
  <tableColumns count="22">
    <tableColumn id="22" name="ref" dataDxfId="18"/>
    <tableColumn id="1" name="doi" dataDxfId="17"/>
    <tableColumn id="16" name="novref" dataDxfId="16"/>
    <tableColumn id="15" name="prefref" dataDxfId="15"/>
    <tableColumn id="17" name="prefrefc" dataDxfId="14"/>
    <tableColumn id="18" name="drug" dataDxfId="13"/>
    <tableColumn id="12" name="indicat" dataDxfId="12"/>
    <tableColumn id="19" name="species" dataDxfId="11"/>
    <tableColumn id="6" name="refloc"/>
    <tableColumn id="23" name="assay" dataDxfId="10"/>
    <tableColumn id="2" name="celltype"/>
    <tableColumn id="14" name="order"/>
    <tableColumn id="3" name="paramref" dataDxfId="9"/>
    <tableColumn id="5" name="param" dataDxfId="8"/>
    <tableColumn id="13" name="valunit" dataDxfId="7"/>
    <tableColumn id="4" name="value" dataDxfId="6"/>
    <tableColumn id="7" name="varstat1" dataDxfId="5"/>
    <tableColumn id="8" name="varstat2" dataDxfId="4"/>
    <tableColumn id="9" name="varstnam" dataDxfId="3"/>
    <tableColumn id="10" name="n" dataDxfId="2"/>
    <tableColumn id="20" name="comment" dataDxfId="1"/>
    <tableColumn id="21" name="fla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6"/>
  <sheetViews>
    <sheetView tabSelected="1" workbookViewId="0">
      <pane xSplit="1" ySplit="1" topLeftCell="B527" activePane="bottomRight" state="frozenSplit"/>
      <selection pane="topRight" activeCell="B1" sqref="B1"/>
      <selection pane="bottomLeft" activeCell="A4" sqref="A4"/>
      <selection pane="bottomRight" activeCell="A274" sqref="A274:XFD575"/>
    </sheetView>
  </sheetViews>
  <sheetFormatPr baseColWidth="10" defaultColWidth="11" defaultRowHeight="16" x14ac:dyDescent="0.2"/>
  <cols>
    <col min="1" max="2" width="15.83203125" style="8" customWidth="1"/>
    <col min="3" max="3" width="2.6640625" style="8" customWidth="1"/>
    <col min="4" max="4" width="2.83203125" style="8" customWidth="1"/>
    <col min="5" max="5" width="3" style="8" customWidth="1"/>
    <col min="6" max="6" width="28.83203125" style="8" customWidth="1"/>
    <col min="7" max="8" width="14.33203125" style="8" customWidth="1"/>
    <col min="9" max="11" width="15.1640625" customWidth="1"/>
    <col min="12" max="12" width="15.1640625" style="1" customWidth="1"/>
    <col min="13" max="13" width="8" style="8" customWidth="1"/>
    <col min="14" max="14" width="8.6640625" style="8" customWidth="1"/>
    <col min="15" max="15" width="13.83203125" style="8" customWidth="1"/>
    <col min="16" max="16" width="11" style="15" customWidth="1"/>
    <col min="17" max="17" width="14.6640625" style="15" customWidth="1"/>
    <col min="18" max="18" width="14.5" style="1" customWidth="1"/>
    <col min="19" max="19" width="13" style="8" customWidth="1"/>
  </cols>
  <sheetData>
    <row r="1" spans="1:22" s="5" customFormat="1" ht="26" customHeight="1" x14ac:dyDescent="0.2">
      <c r="A1" s="12" t="s">
        <v>88</v>
      </c>
      <c r="B1" s="12" t="s">
        <v>177</v>
      </c>
      <c r="C1" s="12" t="s">
        <v>89</v>
      </c>
      <c r="D1" s="12" t="s">
        <v>90</v>
      </c>
      <c r="E1" s="12" t="s">
        <v>91</v>
      </c>
      <c r="F1" s="6" t="s">
        <v>92</v>
      </c>
      <c r="G1" s="6" t="s">
        <v>93</v>
      </c>
      <c r="H1" s="6" t="s">
        <v>94</v>
      </c>
      <c r="I1" s="6" t="s">
        <v>95</v>
      </c>
      <c r="J1" s="6" t="s">
        <v>364</v>
      </c>
      <c r="K1" s="6" t="s">
        <v>419</v>
      </c>
      <c r="L1" s="6" t="s">
        <v>392</v>
      </c>
      <c r="M1" s="13" t="s">
        <v>96</v>
      </c>
      <c r="N1" s="13" t="s">
        <v>97</v>
      </c>
      <c r="O1" s="13" t="s">
        <v>98</v>
      </c>
      <c r="P1" s="14" t="s">
        <v>99</v>
      </c>
      <c r="Q1" s="14" t="s">
        <v>100</v>
      </c>
      <c r="R1" s="4" t="s">
        <v>101</v>
      </c>
      <c r="S1" s="13" t="s">
        <v>102</v>
      </c>
      <c r="T1" s="4" t="s">
        <v>103</v>
      </c>
      <c r="U1" s="4" t="s">
        <v>314</v>
      </c>
      <c r="V1" s="4" t="s">
        <v>402</v>
      </c>
    </row>
    <row r="2" spans="1:22" ht="16" customHeight="1" x14ac:dyDescent="0.2">
      <c r="A2" s="7" t="s">
        <v>166</v>
      </c>
      <c r="B2" s="7" t="s">
        <v>215</v>
      </c>
      <c r="C2" s="7"/>
      <c r="D2" s="7"/>
      <c r="E2" s="7"/>
      <c r="F2" s="22" t="s">
        <v>173</v>
      </c>
      <c r="G2" s="7"/>
      <c r="H2" s="7" t="s">
        <v>399</v>
      </c>
      <c r="I2" t="s">
        <v>172</v>
      </c>
      <c r="J2" s="7"/>
      <c r="L2">
        <v>1</v>
      </c>
      <c r="M2" s="7" t="s">
        <v>169</v>
      </c>
      <c r="N2" s="7" t="s">
        <v>10</v>
      </c>
      <c r="O2" s="45" t="s">
        <v>164</v>
      </c>
      <c r="P2" s="16">
        <v>0.13</v>
      </c>
      <c r="Q2" s="16"/>
      <c r="R2" s="2"/>
      <c r="S2" s="7"/>
      <c r="T2" s="2"/>
      <c r="U2" s="2"/>
      <c r="V2" s="2"/>
    </row>
    <row r="3" spans="1:22" ht="16" customHeight="1" x14ac:dyDescent="0.2">
      <c r="A3" s="7" t="s">
        <v>166</v>
      </c>
      <c r="B3" s="7" t="s">
        <v>215</v>
      </c>
      <c r="C3" s="7"/>
      <c r="D3" s="7"/>
      <c r="E3" s="7"/>
      <c r="F3" s="22" t="s">
        <v>173</v>
      </c>
      <c r="G3" s="7"/>
      <c r="H3" s="7" t="s">
        <v>399</v>
      </c>
      <c r="I3" t="s">
        <v>172</v>
      </c>
      <c r="J3" s="7"/>
      <c r="L3">
        <v>2</v>
      </c>
      <c r="M3" s="7" t="s">
        <v>167</v>
      </c>
      <c r="N3" s="7" t="s">
        <v>54</v>
      </c>
      <c r="O3" s="46" t="s">
        <v>110</v>
      </c>
      <c r="P3" s="16">
        <v>3.4</v>
      </c>
      <c r="Q3" s="16"/>
      <c r="R3" s="2"/>
      <c r="S3" s="7"/>
      <c r="T3" s="2"/>
      <c r="U3" s="2"/>
      <c r="V3" s="2"/>
    </row>
    <row r="4" spans="1:22" ht="16" customHeight="1" x14ac:dyDescent="0.2">
      <c r="A4" s="7" t="s">
        <v>166</v>
      </c>
      <c r="B4" s="7" t="s">
        <v>215</v>
      </c>
      <c r="C4" s="7"/>
      <c r="D4" s="7"/>
      <c r="E4" s="7"/>
      <c r="F4" s="22" t="s">
        <v>173</v>
      </c>
      <c r="G4" s="7"/>
      <c r="H4" s="7" t="s">
        <v>399</v>
      </c>
      <c r="I4" t="s">
        <v>172</v>
      </c>
      <c r="J4" s="7"/>
      <c r="L4">
        <v>3</v>
      </c>
      <c r="M4" s="7" t="s">
        <v>168</v>
      </c>
      <c r="N4" s="7" t="s">
        <v>55</v>
      </c>
      <c r="O4" s="45" t="s">
        <v>110</v>
      </c>
      <c r="P4" s="16">
        <v>20</v>
      </c>
      <c r="Q4" s="16"/>
      <c r="R4" s="2"/>
      <c r="S4" s="7"/>
      <c r="T4" s="2"/>
      <c r="U4" s="2"/>
      <c r="V4" s="2"/>
    </row>
    <row r="5" spans="1:22" ht="16" customHeight="1" x14ac:dyDescent="0.2">
      <c r="A5" s="7" t="s">
        <v>166</v>
      </c>
      <c r="B5" s="7" t="s">
        <v>215</v>
      </c>
      <c r="C5" s="7"/>
      <c r="D5" s="7"/>
      <c r="E5" s="7"/>
      <c r="F5" s="22" t="s">
        <v>173</v>
      </c>
      <c r="G5" s="7"/>
      <c r="H5" s="7" t="s">
        <v>399</v>
      </c>
      <c r="I5" t="s">
        <v>172</v>
      </c>
      <c r="J5" s="7"/>
      <c r="L5">
        <v>4</v>
      </c>
      <c r="M5" s="7" t="s">
        <v>18</v>
      </c>
      <c r="N5" s="7" t="s">
        <v>13</v>
      </c>
      <c r="O5" s="45" t="s">
        <v>164</v>
      </c>
      <c r="P5" s="16">
        <v>5.5</v>
      </c>
      <c r="Q5" s="16"/>
      <c r="R5" s="2"/>
      <c r="S5" s="7"/>
      <c r="T5" s="2"/>
      <c r="U5" s="2"/>
      <c r="V5" s="2"/>
    </row>
    <row r="6" spans="1:22" ht="16" customHeight="1" x14ac:dyDescent="0.2">
      <c r="A6" s="7" t="s">
        <v>166</v>
      </c>
      <c r="B6" s="7" t="s">
        <v>215</v>
      </c>
      <c r="C6" s="7"/>
      <c r="D6" s="7"/>
      <c r="E6" s="7"/>
      <c r="F6" s="22" t="s">
        <v>173</v>
      </c>
      <c r="G6" s="7"/>
      <c r="H6" s="7" t="s">
        <v>399</v>
      </c>
      <c r="I6" t="s">
        <v>172</v>
      </c>
      <c r="J6" s="7"/>
      <c r="L6">
        <v>5</v>
      </c>
      <c r="M6" s="7" t="s">
        <v>170</v>
      </c>
      <c r="N6" s="7" t="s">
        <v>196</v>
      </c>
      <c r="O6" s="45" t="s">
        <v>2</v>
      </c>
      <c r="P6" s="16">
        <v>1.2</v>
      </c>
      <c r="Q6" s="16"/>
      <c r="R6" s="2"/>
      <c r="S6" s="7"/>
      <c r="T6" s="2"/>
      <c r="U6" s="2"/>
      <c r="V6" s="2"/>
    </row>
    <row r="7" spans="1:22" ht="16" customHeight="1" x14ac:dyDescent="0.2">
      <c r="A7" s="7" t="s">
        <v>166</v>
      </c>
      <c r="B7" s="7" t="s">
        <v>215</v>
      </c>
      <c r="C7" s="7"/>
      <c r="D7" s="7"/>
      <c r="E7" s="7"/>
      <c r="F7" s="22" t="s">
        <v>173</v>
      </c>
      <c r="G7" s="7"/>
      <c r="H7" s="7" t="s">
        <v>399</v>
      </c>
      <c r="I7" t="s">
        <v>172</v>
      </c>
      <c r="J7" s="7"/>
      <c r="L7">
        <v>6</v>
      </c>
      <c r="M7" s="7" t="s">
        <v>171</v>
      </c>
      <c r="N7" s="7" t="s">
        <v>198</v>
      </c>
      <c r="O7" s="45" t="s">
        <v>2</v>
      </c>
      <c r="P7" s="16">
        <v>0.7</v>
      </c>
      <c r="Q7" s="16"/>
      <c r="R7" s="2"/>
      <c r="S7" s="7"/>
      <c r="T7" s="2"/>
      <c r="U7" s="2"/>
      <c r="V7" s="2"/>
    </row>
    <row r="8" spans="1:22" ht="16" customHeight="1" x14ac:dyDescent="0.2">
      <c r="A8" s="7" t="s">
        <v>152</v>
      </c>
      <c r="B8" s="7" t="s">
        <v>213</v>
      </c>
      <c r="C8" s="7"/>
      <c r="D8" s="7"/>
      <c r="E8" s="7"/>
      <c r="F8" s="7" t="s">
        <v>156</v>
      </c>
      <c r="G8" s="7"/>
      <c r="H8" s="7" t="s">
        <v>362</v>
      </c>
      <c r="I8" t="s">
        <v>1</v>
      </c>
      <c r="J8" s="7"/>
      <c r="L8">
        <v>1</v>
      </c>
      <c r="M8" s="7" t="s">
        <v>145</v>
      </c>
      <c r="N8" s="7" t="s">
        <v>145</v>
      </c>
      <c r="O8" s="45" t="s">
        <v>2</v>
      </c>
      <c r="P8" s="16" t="s">
        <v>153</v>
      </c>
      <c r="Q8" s="16"/>
      <c r="R8" s="2"/>
      <c r="S8" s="7"/>
      <c r="T8" s="2"/>
      <c r="U8" s="2"/>
      <c r="V8" s="2"/>
    </row>
    <row r="9" spans="1:22" ht="16" customHeight="1" x14ac:dyDescent="0.2">
      <c r="A9" s="7" t="s">
        <v>152</v>
      </c>
      <c r="B9" s="7" t="s">
        <v>213</v>
      </c>
      <c r="C9" s="7"/>
      <c r="D9" s="7"/>
      <c r="E9" s="7"/>
      <c r="F9" s="7" t="s">
        <v>3</v>
      </c>
      <c r="G9" s="7"/>
      <c r="H9" s="7" t="s">
        <v>362</v>
      </c>
      <c r="I9" t="s">
        <v>1</v>
      </c>
      <c r="J9" s="7"/>
      <c r="L9">
        <v>2</v>
      </c>
      <c r="M9" s="7" t="s">
        <v>145</v>
      </c>
      <c r="N9" s="7" t="s">
        <v>145</v>
      </c>
      <c r="O9" s="45" t="s">
        <v>2</v>
      </c>
      <c r="P9" s="16" t="s">
        <v>153</v>
      </c>
      <c r="Q9" s="16"/>
      <c r="R9" s="2"/>
      <c r="S9" s="7"/>
      <c r="T9" s="2"/>
      <c r="U9" s="2"/>
      <c r="V9" s="2"/>
    </row>
    <row r="10" spans="1:22" ht="16" customHeight="1" x14ac:dyDescent="0.2">
      <c r="A10" s="7" t="s">
        <v>138</v>
      </c>
      <c r="B10" s="18" t="s">
        <v>220</v>
      </c>
      <c r="C10" s="18"/>
      <c r="D10" s="18"/>
      <c r="E10" s="18"/>
      <c r="F10" s="18" t="s">
        <v>3</v>
      </c>
      <c r="G10" s="18"/>
      <c r="H10" s="18" t="s">
        <v>362</v>
      </c>
      <c r="I10" s="19" t="s">
        <v>139</v>
      </c>
      <c r="J10" s="18"/>
      <c r="K10" s="19"/>
      <c r="L10" s="19"/>
      <c r="M10" s="44" t="s">
        <v>501</v>
      </c>
      <c r="N10" s="18" t="s">
        <v>199</v>
      </c>
      <c r="O10" s="47" t="s">
        <v>134</v>
      </c>
      <c r="P10" s="20">
        <v>1</v>
      </c>
      <c r="Q10" s="16"/>
      <c r="R10" s="2"/>
      <c r="S10" s="7"/>
      <c r="T10" s="2"/>
      <c r="U10" s="2"/>
      <c r="V10" s="2"/>
    </row>
    <row r="11" spans="1:22" s="3" customFormat="1" ht="16" customHeight="1" x14ac:dyDescent="0.2">
      <c r="A11" s="7" t="s">
        <v>377</v>
      </c>
      <c r="B11" s="7" t="s">
        <v>289</v>
      </c>
      <c r="C11" s="7"/>
      <c r="D11" s="7"/>
      <c r="E11" s="7"/>
      <c r="F11" s="7" t="s">
        <v>3</v>
      </c>
      <c r="G11" s="7" t="s">
        <v>61</v>
      </c>
      <c r="H11" s="7" t="s">
        <v>362</v>
      </c>
      <c r="I11" t="s">
        <v>48</v>
      </c>
      <c r="J11" s="7"/>
      <c r="K11"/>
      <c r="L11">
        <v>2</v>
      </c>
      <c r="M11" s="7" t="s">
        <v>49</v>
      </c>
      <c r="N11" s="7" t="s">
        <v>49</v>
      </c>
      <c r="O11" s="45" t="s">
        <v>2</v>
      </c>
      <c r="P11" s="16" t="s">
        <v>153</v>
      </c>
      <c r="Q11" s="16"/>
      <c r="R11" s="2"/>
      <c r="S11" s="7" t="s">
        <v>45</v>
      </c>
      <c r="T11" s="2"/>
      <c r="U11" s="2"/>
      <c r="V11" s="2"/>
    </row>
    <row r="12" spans="1:22" ht="16" customHeight="1" x14ac:dyDescent="0.2">
      <c r="A12" s="7" t="s">
        <v>377</v>
      </c>
      <c r="B12" s="7" t="s">
        <v>221</v>
      </c>
      <c r="C12" s="7"/>
      <c r="D12" s="7"/>
      <c r="E12" s="7"/>
      <c r="F12" s="7" t="s">
        <v>3</v>
      </c>
      <c r="G12" s="7" t="s">
        <v>61</v>
      </c>
      <c r="H12" s="7" t="s">
        <v>362</v>
      </c>
      <c r="I12" t="s">
        <v>1</v>
      </c>
      <c r="J12" s="7"/>
      <c r="L12">
        <v>1</v>
      </c>
      <c r="M12" s="7" t="s">
        <v>47</v>
      </c>
      <c r="N12" s="7" t="s">
        <v>10</v>
      </c>
      <c r="O12" s="45" t="s">
        <v>17</v>
      </c>
      <c r="P12" s="17">
        <v>0.32</v>
      </c>
      <c r="Q12" s="17">
        <v>5</v>
      </c>
      <c r="R12" s="11"/>
      <c r="S12" s="7" t="s">
        <v>45</v>
      </c>
      <c r="T12" s="2"/>
      <c r="U12" s="2"/>
      <c r="V12" s="2"/>
    </row>
    <row r="13" spans="1:22" s="3" customFormat="1" ht="16" customHeight="1" x14ac:dyDescent="0.2">
      <c r="A13" s="7" t="s">
        <v>377</v>
      </c>
      <c r="B13" s="7" t="s">
        <v>289</v>
      </c>
      <c r="C13" s="7"/>
      <c r="D13" s="7"/>
      <c r="E13" s="7"/>
      <c r="F13" s="7" t="s">
        <v>3</v>
      </c>
      <c r="G13" s="7" t="s">
        <v>61</v>
      </c>
      <c r="H13" s="7" t="s">
        <v>362</v>
      </c>
      <c r="I13" t="s">
        <v>1</v>
      </c>
      <c r="J13" s="7"/>
      <c r="K13"/>
      <c r="L13">
        <v>3</v>
      </c>
      <c r="M13" s="7" t="s">
        <v>46</v>
      </c>
      <c r="N13" s="7" t="s">
        <v>54</v>
      </c>
      <c r="O13" s="45" t="s">
        <v>18</v>
      </c>
      <c r="P13" s="17">
        <v>10.8</v>
      </c>
      <c r="Q13" s="17">
        <v>20</v>
      </c>
      <c r="R13" s="11"/>
      <c r="S13" s="7" t="s">
        <v>45</v>
      </c>
      <c r="T13" s="2"/>
      <c r="U13" s="2"/>
      <c r="V13" s="2"/>
    </row>
    <row r="14" spans="1:22" ht="16" customHeight="1" x14ac:dyDescent="0.2">
      <c r="A14" s="7" t="s">
        <v>377</v>
      </c>
      <c r="B14" s="7" t="s">
        <v>222</v>
      </c>
      <c r="C14" s="7"/>
      <c r="D14" s="7"/>
      <c r="E14" s="7"/>
      <c r="F14" s="7" t="s">
        <v>3</v>
      </c>
      <c r="G14" s="7" t="s">
        <v>61</v>
      </c>
      <c r="H14" s="7" t="s">
        <v>362</v>
      </c>
      <c r="I14" t="s">
        <v>1</v>
      </c>
      <c r="J14" s="7"/>
      <c r="L14">
        <v>4</v>
      </c>
      <c r="M14" s="7" t="s">
        <v>8</v>
      </c>
      <c r="N14" s="7" t="s">
        <v>8</v>
      </c>
      <c r="O14" s="45" t="s">
        <v>44</v>
      </c>
      <c r="P14" s="17">
        <v>0.28000000000000003</v>
      </c>
      <c r="Q14" s="17">
        <v>4</v>
      </c>
      <c r="R14" s="11"/>
      <c r="S14" s="7" t="s">
        <v>45</v>
      </c>
      <c r="T14" s="2"/>
      <c r="U14" s="2"/>
      <c r="V14" s="2"/>
    </row>
    <row r="15" spans="1:22" ht="16" customHeight="1" x14ac:dyDescent="0.2">
      <c r="A15" s="7" t="s">
        <v>377</v>
      </c>
      <c r="B15" s="7" t="s">
        <v>223</v>
      </c>
      <c r="C15" s="7"/>
      <c r="D15" s="7"/>
      <c r="E15" s="7"/>
      <c r="F15" s="7" t="s">
        <v>3</v>
      </c>
      <c r="G15" s="7" t="s">
        <v>61</v>
      </c>
      <c r="H15" s="7" t="s">
        <v>362</v>
      </c>
      <c r="I15" t="s">
        <v>1</v>
      </c>
      <c r="J15" s="7"/>
      <c r="L15">
        <v>5</v>
      </c>
      <c r="M15" s="7" t="s">
        <v>50</v>
      </c>
      <c r="N15" s="7" t="s">
        <v>50</v>
      </c>
      <c r="O15" s="45" t="s">
        <v>19</v>
      </c>
      <c r="P15" s="16">
        <v>92</v>
      </c>
      <c r="Q15" s="16">
        <v>16</v>
      </c>
      <c r="R15" s="2"/>
      <c r="S15" s="7" t="s">
        <v>45</v>
      </c>
      <c r="T15" s="2"/>
      <c r="U15" s="2"/>
      <c r="V15" s="2"/>
    </row>
    <row r="16" spans="1:22" ht="16" customHeight="1" x14ac:dyDescent="0.2">
      <c r="A16" s="7" t="s">
        <v>377</v>
      </c>
      <c r="B16" s="7" t="s">
        <v>224</v>
      </c>
      <c r="C16" s="7"/>
      <c r="D16" s="7"/>
      <c r="E16" s="7"/>
      <c r="F16" s="7" t="s">
        <v>3</v>
      </c>
      <c r="G16" s="7" t="s">
        <v>61</v>
      </c>
      <c r="H16" s="7" t="s">
        <v>362</v>
      </c>
      <c r="I16" t="s">
        <v>1</v>
      </c>
      <c r="J16" s="7"/>
      <c r="L16">
        <v>6</v>
      </c>
      <c r="M16" s="7" t="s">
        <v>27</v>
      </c>
      <c r="N16" s="7" t="s">
        <v>27</v>
      </c>
      <c r="O16" s="45" t="s">
        <v>19</v>
      </c>
      <c r="P16" s="16">
        <v>17</v>
      </c>
      <c r="Q16" s="16">
        <v>27</v>
      </c>
      <c r="R16" s="2"/>
      <c r="S16" s="7" t="s">
        <v>45</v>
      </c>
      <c r="T16" s="2"/>
      <c r="U16" s="2"/>
      <c r="V16" s="2"/>
    </row>
    <row r="17" spans="1:22" ht="16" customHeight="1" x14ac:dyDescent="0.2">
      <c r="A17" s="7" t="s">
        <v>315</v>
      </c>
      <c r="B17" s="7"/>
      <c r="C17" s="7"/>
      <c r="D17" s="7"/>
      <c r="E17" s="7"/>
      <c r="F17" t="s">
        <v>3</v>
      </c>
      <c r="G17" s="7"/>
      <c r="H17" t="s">
        <v>317</v>
      </c>
      <c r="I17" t="s">
        <v>0</v>
      </c>
      <c r="J17" t="s">
        <v>316</v>
      </c>
      <c r="L17"/>
      <c r="M17" s="7" t="s">
        <v>318</v>
      </c>
      <c r="N17" s="8" t="s">
        <v>183</v>
      </c>
      <c r="O17" s="8" t="s">
        <v>368</v>
      </c>
      <c r="P17" s="26">
        <v>1690000</v>
      </c>
      <c r="Q17" s="2"/>
      <c r="R17" s="2"/>
      <c r="S17" s="7"/>
      <c r="T17" s="2"/>
      <c r="U17" s="2"/>
      <c r="V17" s="2"/>
    </row>
    <row r="18" spans="1:22" ht="16" customHeight="1" x14ac:dyDescent="0.2">
      <c r="A18" s="7" t="s">
        <v>315</v>
      </c>
      <c r="B18" s="7"/>
      <c r="C18" s="7"/>
      <c r="D18" s="7"/>
      <c r="E18" s="7"/>
      <c r="F18" t="s">
        <v>3</v>
      </c>
      <c r="G18" s="7"/>
      <c r="H18" t="s">
        <v>317</v>
      </c>
      <c r="I18" t="s">
        <v>0</v>
      </c>
      <c r="J18" t="s">
        <v>316</v>
      </c>
      <c r="L18"/>
      <c r="M18" s="7" t="s">
        <v>319</v>
      </c>
      <c r="N18" s="8" t="s">
        <v>182</v>
      </c>
      <c r="O18" s="8" t="s">
        <v>320</v>
      </c>
      <c r="P18" s="26">
        <v>4.71E-5</v>
      </c>
      <c r="Q18" s="2"/>
      <c r="R18" s="2"/>
      <c r="S18" s="7"/>
      <c r="T18" s="2"/>
      <c r="U18" s="2"/>
      <c r="V18" s="2"/>
    </row>
    <row r="19" spans="1:22" ht="16" customHeight="1" x14ac:dyDescent="0.2">
      <c r="A19" s="7" t="s">
        <v>315</v>
      </c>
      <c r="B19" s="7"/>
      <c r="C19" s="7"/>
      <c r="D19" s="7"/>
      <c r="E19" s="7"/>
      <c r="F19" t="s">
        <v>3</v>
      </c>
      <c r="G19" s="7"/>
      <c r="H19" t="s">
        <v>317</v>
      </c>
      <c r="I19" t="s">
        <v>0</v>
      </c>
      <c r="J19" t="s">
        <v>316</v>
      </c>
      <c r="L19"/>
      <c r="M19" s="7" t="s">
        <v>296</v>
      </c>
      <c r="N19" s="8" t="s">
        <v>6</v>
      </c>
      <c r="O19" s="8" t="s">
        <v>321</v>
      </c>
      <c r="P19" s="26">
        <v>3.04E-11</v>
      </c>
      <c r="Q19" s="2"/>
      <c r="R19" s="2"/>
      <c r="S19" s="7"/>
      <c r="T19" s="2"/>
      <c r="U19" s="2"/>
      <c r="V19" s="2"/>
    </row>
    <row r="20" spans="1:22" ht="16" customHeight="1" x14ac:dyDescent="0.2">
      <c r="A20" s="7" t="s">
        <v>322</v>
      </c>
      <c r="B20" s="7"/>
      <c r="C20" s="7"/>
      <c r="D20" s="7"/>
      <c r="E20" s="7"/>
      <c r="F20" t="s">
        <v>3</v>
      </c>
      <c r="G20" s="7"/>
      <c r="H20" t="s">
        <v>317</v>
      </c>
      <c r="I20" t="s">
        <v>1</v>
      </c>
      <c r="J20" t="s">
        <v>316</v>
      </c>
      <c r="L20"/>
      <c r="M20" s="8" t="s">
        <v>8</v>
      </c>
      <c r="N20" s="8" t="s">
        <v>183</v>
      </c>
      <c r="O20" s="8" t="s">
        <v>368</v>
      </c>
      <c r="P20" s="26" t="s">
        <v>153</v>
      </c>
      <c r="Q20" s="10">
        <v>1100000</v>
      </c>
      <c r="R20" s="2"/>
      <c r="S20" s="7"/>
      <c r="T20" s="2"/>
      <c r="U20" s="2"/>
      <c r="V20" s="2"/>
    </row>
    <row r="21" spans="1:22" ht="16" customHeight="1" x14ac:dyDescent="0.2">
      <c r="A21" s="7" t="s">
        <v>322</v>
      </c>
      <c r="B21" s="7"/>
      <c r="C21" s="7"/>
      <c r="D21" s="7"/>
      <c r="E21" s="7"/>
      <c r="F21" t="s">
        <v>3</v>
      </c>
      <c r="G21" s="7"/>
      <c r="H21" t="s">
        <v>317</v>
      </c>
      <c r="I21" t="s">
        <v>1</v>
      </c>
      <c r="J21" t="s">
        <v>316</v>
      </c>
      <c r="L21"/>
      <c r="M21" s="7" t="s">
        <v>323</v>
      </c>
      <c r="N21" s="7" t="s">
        <v>182</v>
      </c>
      <c r="O21" s="8" t="s">
        <v>320</v>
      </c>
      <c r="P21" s="10" t="s">
        <v>153</v>
      </c>
      <c r="Q21" s="10">
        <v>1.2999999999999999E-4</v>
      </c>
      <c r="R21" s="2"/>
      <c r="S21" s="7"/>
      <c r="T21" s="2"/>
      <c r="U21" s="2"/>
      <c r="V21" s="2"/>
    </row>
    <row r="22" spans="1:22" ht="16" customHeight="1" x14ac:dyDescent="0.2">
      <c r="A22" s="7" t="s">
        <v>322</v>
      </c>
      <c r="B22" s="7"/>
      <c r="C22" s="7"/>
      <c r="D22" s="7"/>
      <c r="E22" s="7"/>
      <c r="F22" t="s">
        <v>3</v>
      </c>
      <c r="G22" s="7"/>
      <c r="H22" t="s">
        <v>317</v>
      </c>
      <c r="I22" t="s">
        <v>1</v>
      </c>
      <c r="J22" t="s">
        <v>316</v>
      </c>
      <c r="L22"/>
      <c r="M22" s="7" t="s">
        <v>296</v>
      </c>
      <c r="N22" s="7" t="s">
        <v>6</v>
      </c>
      <c r="O22" s="45" t="s">
        <v>134</v>
      </c>
      <c r="P22" s="10">
        <v>127</v>
      </c>
      <c r="Q22" s="2">
        <v>99</v>
      </c>
      <c r="R22" s="2"/>
      <c r="S22" s="7"/>
      <c r="T22" s="2"/>
      <c r="U22" s="2"/>
      <c r="V22" s="2"/>
    </row>
    <row r="23" spans="1:22" ht="16" customHeight="1" x14ac:dyDescent="0.2">
      <c r="A23" s="7" t="s">
        <v>152</v>
      </c>
      <c r="B23" s="7" t="s">
        <v>213</v>
      </c>
      <c r="C23" s="7"/>
      <c r="D23" s="7"/>
      <c r="E23" s="7"/>
      <c r="F23" s="7" t="s">
        <v>151</v>
      </c>
      <c r="G23" s="7"/>
      <c r="H23" s="7" t="s">
        <v>362</v>
      </c>
      <c r="I23" t="s">
        <v>1</v>
      </c>
      <c r="J23" s="7"/>
      <c r="L23">
        <v>3</v>
      </c>
      <c r="M23" s="7" t="s">
        <v>145</v>
      </c>
      <c r="N23" s="7" t="s">
        <v>145</v>
      </c>
      <c r="O23" s="45" t="s">
        <v>2</v>
      </c>
      <c r="P23" s="16" t="s">
        <v>153</v>
      </c>
      <c r="Q23" s="16"/>
      <c r="R23" s="2"/>
      <c r="S23" s="7"/>
      <c r="T23" s="2"/>
      <c r="U23" s="2"/>
      <c r="V23" s="2"/>
    </row>
    <row r="24" spans="1:22" ht="16" customHeight="1" x14ac:dyDescent="0.2">
      <c r="A24" s="7" t="s">
        <v>144</v>
      </c>
      <c r="B24" s="7" t="s">
        <v>225</v>
      </c>
      <c r="C24" s="7"/>
      <c r="D24" s="7"/>
      <c r="E24" s="7"/>
      <c r="F24" s="7" t="s">
        <v>151</v>
      </c>
      <c r="G24" s="7"/>
      <c r="H24" s="7" t="s">
        <v>362</v>
      </c>
      <c r="I24" t="s">
        <v>1</v>
      </c>
      <c r="J24" s="7"/>
      <c r="L24"/>
      <c r="M24" s="7" t="s">
        <v>145</v>
      </c>
      <c r="N24" s="7" t="s">
        <v>145</v>
      </c>
      <c r="O24" s="45" t="s">
        <v>2</v>
      </c>
      <c r="P24" s="16" t="s">
        <v>153</v>
      </c>
      <c r="Q24" s="16"/>
      <c r="R24" s="2"/>
      <c r="S24" s="7"/>
      <c r="T24" s="2"/>
      <c r="U24" s="2"/>
      <c r="V24" s="2"/>
    </row>
    <row r="25" spans="1:22" ht="16" customHeight="1" x14ac:dyDescent="0.2">
      <c r="A25" s="7" t="s">
        <v>378</v>
      </c>
      <c r="B25" s="7" t="s">
        <v>231</v>
      </c>
      <c r="C25" s="7"/>
      <c r="D25" s="7"/>
      <c r="E25" s="7"/>
      <c r="F25" s="7" t="s">
        <v>232</v>
      </c>
      <c r="G25" s="7" t="s">
        <v>408</v>
      </c>
      <c r="H25" s="7" t="s">
        <v>362</v>
      </c>
      <c r="I25" t="s">
        <v>0</v>
      </c>
      <c r="J25" s="7"/>
      <c r="L25">
        <v>1</v>
      </c>
      <c r="M25" s="7" t="s">
        <v>10</v>
      </c>
      <c r="N25" s="7" t="s">
        <v>10</v>
      </c>
      <c r="O25" s="45" t="s">
        <v>17</v>
      </c>
      <c r="P25" s="16">
        <v>0.2</v>
      </c>
      <c r="Q25" s="16">
        <v>2</v>
      </c>
      <c r="R25" s="2"/>
      <c r="S25" s="7"/>
      <c r="T25" s="2"/>
      <c r="U25" s="2"/>
      <c r="V25" s="2"/>
    </row>
    <row r="26" spans="1:22" ht="16" customHeight="1" x14ac:dyDescent="0.2">
      <c r="A26" s="7" t="s">
        <v>378</v>
      </c>
      <c r="B26" s="7" t="s">
        <v>231</v>
      </c>
      <c r="C26" s="7"/>
      <c r="D26" s="7"/>
      <c r="E26" s="7"/>
      <c r="F26" s="7" t="s">
        <v>232</v>
      </c>
      <c r="G26" s="7" t="s">
        <v>408</v>
      </c>
      <c r="H26" s="7" t="s">
        <v>362</v>
      </c>
      <c r="I26" t="s">
        <v>0</v>
      </c>
      <c r="J26" s="7"/>
      <c r="L26">
        <v>1</v>
      </c>
      <c r="M26" s="7" t="s">
        <v>11</v>
      </c>
      <c r="N26" s="7" t="s">
        <v>54</v>
      </c>
      <c r="O26" s="45" t="s">
        <v>18</v>
      </c>
      <c r="P26" s="16">
        <v>3.28</v>
      </c>
      <c r="Q26" s="16">
        <v>2</v>
      </c>
      <c r="R26" s="2"/>
      <c r="S26" s="7" t="s">
        <v>45</v>
      </c>
      <c r="T26" s="2"/>
      <c r="U26" s="2"/>
      <c r="V26" s="2"/>
    </row>
    <row r="27" spans="1:22" ht="16" customHeight="1" x14ac:dyDescent="0.2">
      <c r="A27" s="7" t="s">
        <v>378</v>
      </c>
      <c r="B27" s="7" t="s">
        <v>231</v>
      </c>
      <c r="C27" s="7"/>
      <c r="D27" s="7"/>
      <c r="E27" s="7"/>
      <c r="F27" s="7" t="s">
        <v>232</v>
      </c>
      <c r="G27" s="7" t="s">
        <v>408</v>
      </c>
      <c r="H27" s="7" t="s">
        <v>362</v>
      </c>
      <c r="I27" t="s">
        <v>0</v>
      </c>
      <c r="J27" s="7"/>
      <c r="L27">
        <v>1</v>
      </c>
      <c r="M27" s="7" t="s">
        <v>12</v>
      </c>
      <c r="N27" s="7" t="s">
        <v>55</v>
      </c>
      <c r="O27" s="45" t="s">
        <v>18</v>
      </c>
      <c r="P27" s="16">
        <v>3.63</v>
      </c>
      <c r="Q27" s="16">
        <v>4</v>
      </c>
      <c r="R27" s="2"/>
      <c r="S27" s="7" t="s">
        <v>45</v>
      </c>
      <c r="T27" s="2"/>
      <c r="U27" s="2"/>
      <c r="V27" s="2"/>
    </row>
    <row r="28" spans="1:22" ht="16" customHeight="1" x14ac:dyDescent="0.2">
      <c r="A28" s="7" t="s">
        <v>378</v>
      </c>
      <c r="B28" s="7" t="s">
        <v>231</v>
      </c>
      <c r="C28" s="7"/>
      <c r="D28" s="7"/>
      <c r="E28" s="7"/>
      <c r="F28" s="7" t="s">
        <v>232</v>
      </c>
      <c r="G28" s="7" t="s">
        <v>408</v>
      </c>
      <c r="H28" s="7" t="s">
        <v>362</v>
      </c>
      <c r="I28" t="s">
        <v>0</v>
      </c>
      <c r="J28" s="7"/>
      <c r="L28">
        <v>1</v>
      </c>
      <c r="M28" s="7" t="s">
        <v>13</v>
      </c>
      <c r="N28" s="7" t="s">
        <v>13</v>
      </c>
      <c r="O28" s="45" t="s">
        <v>17</v>
      </c>
      <c r="P28" s="16">
        <v>0.54600000000000004</v>
      </c>
      <c r="Q28" s="16">
        <v>8</v>
      </c>
      <c r="R28" s="2"/>
      <c r="S28" s="7" t="s">
        <v>45</v>
      </c>
      <c r="T28" s="2"/>
      <c r="U28" s="2"/>
      <c r="V28" s="2"/>
    </row>
    <row r="29" spans="1:22" ht="16" customHeight="1" x14ac:dyDescent="0.2">
      <c r="A29" s="7" t="s">
        <v>378</v>
      </c>
      <c r="B29" s="7" t="s">
        <v>231</v>
      </c>
      <c r="C29" s="7"/>
      <c r="D29" s="7"/>
      <c r="E29" s="7"/>
      <c r="F29" s="7" t="s">
        <v>232</v>
      </c>
      <c r="G29" s="7" t="s">
        <v>408</v>
      </c>
      <c r="H29" s="7" t="s">
        <v>362</v>
      </c>
      <c r="I29" t="s">
        <v>0</v>
      </c>
      <c r="J29" s="7"/>
      <c r="L29">
        <v>1</v>
      </c>
      <c r="M29" s="7" t="s">
        <v>236</v>
      </c>
      <c r="N29" s="7" t="s">
        <v>233</v>
      </c>
      <c r="O29" s="45" t="s">
        <v>2</v>
      </c>
      <c r="P29" s="16">
        <v>-1.1200000000000001</v>
      </c>
      <c r="Q29" s="16">
        <v>10</v>
      </c>
      <c r="R29" s="2"/>
      <c r="S29" s="7" t="s">
        <v>45</v>
      </c>
      <c r="T29" s="2"/>
      <c r="U29" s="2"/>
      <c r="V29" s="2"/>
    </row>
    <row r="30" spans="1:22" ht="16" customHeight="1" x14ac:dyDescent="0.2">
      <c r="A30" s="7" t="s">
        <v>378</v>
      </c>
      <c r="B30" s="7" t="s">
        <v>231</v>
      </c>
      <c r="C30" s="7"/>
      <c r="D30" s="7"/>
      <c r="E30" s="7"/>
      <c r="F30" s="7" t="s">
        <v>232</v>
      </c>
      <c r="G30" s="7" t="s">
        <v>408</v>
      </c>
      <c r="H30" s="7" t="s">
        <v>362</v>
      </c>
      <c r="I30" t="s">
        <v>0</v>
      </c>
      <c r="J30" s="7"/>
      <c r="L30">
        <v>1</v>
      </c>
      <c r="M30" s="7" t="s">
        <v>237</v>
      </c>
      <c r="N30" s="7" t="s">
        <v>234</v>
      </c>
      <c r="O30" s="45" t="s">
        <v>2</v>
      </c>
      <c r="P30" s="16">
        <v>0.159</v>
      </c>
      <c r="Q30" s="16">
        <v>25</v>
      </c>
      <c r="R30" s="2"/>
      <c r="S30" s="7" t="s">
        <v>45</v>
      </c>
      <c r="T30" s="2"/>
      <c r="U30" s="2"/>
      <c r="V30" s="2"/>
    </row>
    <row r="31" spans="1:22" ht="16" customHeight="1" x14ac:dyDescent="0.2">
      <c r="A31" s="7" t="s">
        <v>378</v>
      </c>
      <c r="B31" s="7" t="s">
        <v>231</v>
      </c>
      <c r="C31" s="7"/>
      <c r="D31" s="7"/>
      <c r="E31" s="7"/>
      <c r="F31" s="7" t="s">
        <v>232</v>
      </c>
      <c r="G31" s="7" t="s">
        <v>408</v>
      </c>
      <c r="H31" s="7" t="s">
        <v>362</v>
      </c>
      <c r="I31" t="s">
        <v>0</v>
      </c>
      <c r="J31" s="7"/>
      <c r="L31">
        <v>1</v>
      </c>
      <c r="M31" s="7" t="s">
        <v>238</v>
      </c>
      <c r="N31" s="7" t="s">
        <v>235</v>
      </c>
      <c r="O31" s="45" t="s">
        <v>2</v>
      </c>
      <c r="P31" s="16">
        <v>0.125</v>
      </c>
      <c r="Q31" s="16">
        <v>17</v>
      </c>
      <c r="R31" s="2"/>
      <c r="S31" s="7" t="s">
        <v>45</v>
      </c>
      <c r="T31" s="2"/>
      <c r="U31" s="2"/>
      <c r="V31" s="2"/>
    </row>
    <row r="32" spans="1:22" ht="16" customHeight="1" x14ac:dyDescent="0.2">
      <c r="A32" s="7" t="s">
        <v>152</v>
      </c>
      <c r="B32" s="7" t="s">
        <v>213</v>
      </c>
      <c r="C32" s="7"/>
      <c r="D32" s="7"/>
      <c r="E32" s="7"/>
      <c r="F32" s="7" t="s">
        <v>123</v>
      </c>
      <c r="G32" s="7"/>
      <c r="H32" s="7" t="s">
        <v>362</v>
      </c>
      <c r="I32" t="s">
        <v>1</v>
      </c>
      <c r="J32" s="7"/>
      <c r="L32">
        <v>4</v>
      </c>
      <c r="M32" s="7" t="s">
        <v>145</v>
      </c>
      <c r="N32" s="7" t="s">
        <v>145</v>
      </c>
      <c r="O32" s="45" t="s">
        <v>2</v>
      </c>
      <c r="P32" s="16">
        <v>0.36799999999999999</v>
      </c>
      <c r="Q32" s="16"/>
      <c r="R32" s="2"/>
      <c r="S32" s="7"/>
      <c r="T32" s="2"/>
      <c r="U32" s="2"/>
      <c r="V32" s="2"/>
    </row>
    <row r="33" spans="1:22" ht="16" customHeight="1" x14ac:dyDescent="0.2">
      <c r="A33" s="7" t="s">
        <v>378</v>
      </c>
      <c r="B33" s="7" t="s">
        <v>231</v>
      </c>
      <c r="C33" s="7"/>
      <c r="D33" s="7"/>
      <c r="E33" s="7"/>
      <c r="F33" s="7" t="s">
        <v>232</v>
      </c>
      <c r="G33" s="7" t="s">
        <v>408</v>
      </c>
      <c r="H33" s="7" t="s">
        <v>362</v>
      </c>
      <c r="I33" t="s">
        <v>0</v>
      </c>
      <c r="J33" s="7"/>
      <c r="L33">
        <v>1</v>
      </c>
      <c r="M33" s="7" t="s">
        <v>241</v>
      </c>
      <c r="N33" s="7" t="s">
        <v>242</v>
      </c>
      <c r="O33" s="45" t="s">
        <v>2</v>
      </c>
      <c r="P33" s="16">
        <v>-0.35</v>
      </c>
      <c r="Q33" s="16">
        <v>21</v>
      </c>
      <c r="R33" s="2"/>
      <c r="S33" s="7" t="s">
        <v>45</v>
      </c>
      <c r="T33" s="2"/>
      <c r="U33" s="2"/>
      <c r="V33" s="2"/>
    </row>
    <row r="34" spans="1:22" ht="16" customHeight="1" x14ac:dyDescent="0.2">
      <c r="A34" s="7" t="s">
        <v>378</v>
      </c>
      <c r="B34" s="7" t="s">
        <v>231</v>
      </c>
      <c r="C34" s="7"/>
      <c r="D34" s="7"/>
      <c r="E34" s="7"/>
      <c r="F34" s="7" t="s">
        <v>232</v>
      </c>
      <c r="G34" s="7" t="s">
        <v>408</v>
      </c>
      <c r="H34" s="7" t="s">
        <v>362</v>
      </c>
      <c r="I34" t="s">
        <v>0</v>
      </c>
      <c r="J34" s="7"/>
      <c r="L34">
        <v>1</v>
      </c>
      <c r="M34" s="7" t="s">
        <v>240</v>
      </c>
      <c r="N34" s="7" t="s">
        <v>248</v>
      </c>
      <c r="O34" s="45" t="s">
        <v>2</v>
      </c>
      <c r="P34" s="16">
        <v>0.55900000000000005</v>
      </c>
      <c r="Q34" s="16">
        <v>8</v>
      </c>
      <c r="R34" s="2"/>
      <c r="S34" s="7" t="s">
        <v>45</v>
      </c>
      <c r="T34" s="2"/>
      <c r="U34" s="2"/>
      <c r="V34" s="2"/>
    </row>
    <row r="35" spans="1:22" ht="16" customHeight="1" x14ac:dyDescent="0.2">
      <c r="A35" s="7" t="s">
        <v>379</v>
      </c>
      <c r="B35" s="7" t="s">
        <v>358</v>
      </c>
      <c r="C35" s="7"/>
      <c r="D35" s="7"/>
      <c r="E35" s="7"/>
      <c r="F35" t="s">
        <v>232</v>
      </c>
      <c r="G35" s="7"/>
      <c r="H35" t="s">
        <v>317</v>
      </c>
      <c r="I35" t="s">
        <v>359</v>
      </c>
      <c r="J35" t="s">
        <v>316</v>
      </c>
      <c r="L35"/>
      <c r="M35" s="7" t="s">
        <v>6</v>
      </c>
      <c r="N35" s="7" t="s">
        <v>6</v>
      </c>
      <c r="O35" s="45" t="s">
        <v>131</v>
      </c>
      <c r="P35" s="10">
        <v>0.4</v>
      </c>
      <c r="Q35" s="2"/>
      <c r="R35" s="2"/>
      <c r="S35" s="7"/>
      <c r="T35" s="2"/>
      <c r="U35" s="2"/>
      <c r="V35" s="2"/>
    </row>
    <row r="36" spans="1:22" ht="16" customHeight="1" x14ac:dyDescent="0.2">
      <c r="A36" s="7" t="s">
        <v>369</v>
      </c>
      <c r="B36" s="7"/>
      <c r="C36" s="7"/>
      <c r="D36" s="7"/>
      <c r="E36" s="7"/>
      <c r="F36" s="7" t="s">
        <v>232</v>
      </c>
      <c r="G36" s="7"/>
      <c r="H36" s="7"/>
      <c r="J36" s="8"/>
      <c r="M36" s="7"/>
      <c r="N36" s="7" t="s">
        <v>366</v>
      </c>
      <c r="O36" s="45" t="s">
        <v>205</v>
      </c>
      <c r="P36" s="16">
        <v>144.6</v>
      </c>
      <c r="Q36" s="16"/>
      <c r="R36" s="2"/>
      <c r="S36" s="7"/>
      <c r="T36" s="2"/>
      <c r="U36" s="2"/>
      <c r="V36" s="2"/>
    </row>
    <row r="37" spans="1:22" ht="16" customHeight="1" x14ac:dyDescent="0.2">
      <c r="A37" s="7" t="s">
        <v>372</v>
      </c>
      <c r="B37" s="7" t="s">
        <v>308</v>
      </c>
      <c r="C37" s="7"/>
      <c r="D37" s="7"/>
      <c r="E37" s="7"/>
      <c r="F37" s="7" t="s">
        <v>300</v>
      </c>
      <c r="G37" s="7"/>
      <c r="H37" s="7" t="s">
        <v>362</v>
      </c>
      <c r="I37" t="s">
        <v>309</v>
      </c>
      <c r="J37" s="7"/>
      <c r="L37"/>
      <c r="M37" s="7"/>
      <c r="N37" s="7" t="s">
        <v>54</v>
      </c>
      <c r="O37" s="48" t="s">
        <v>18</v>
      </c>
      <c r="P37" s="28">
        <v>2.8</v>
      </c>
      <c r="Q37" s="16"/>
      <c r="R37" s="2"/>
      <c r="S37" s="7"/>
      <c r="T37" s="2"/>
      <c r="U37" t="s">
        <v>312</v>
      </c>
      <c r="V37" s="2"/>
    </row>
    <row r="38" spans="1:22" ht="16" customHeight="1" x14ac:dyDescent="0.2">
      <c r="A38" s="7" t="s">
        <v>372</v>
      </c>
      <c r="B38" s="7" t="s">
        <v>308</v>
      </c>
      <c r="C38" s="7"/>
      <c r="D38" s="7"/>
      <c r="E38" s="7"/>
      <c r="F38" s="7" t="s">
        <v>300</v>
      </c>
      <c r="G38" s="7"/>
      <c r="H38" s="7" t="s">
        <v>362</v>
      </c>
      <c r="I38" t="s">
        <v>309</v>
      </c>
      <c r="J38" s="7"/>
      <c r="L38"/>
      <c r="M38" s="7"/>
      <c r="N38" s="7" t="s">
        <v>55</v>
      </c>
      <c r="O38" s="48" t="s">
        <v>18</v>
      </c>
      <c r="P38" s="28">
        <v>3.1</v>
      </c>
      <c r="Q38" s="16"/>
      <c r="R38" s="2"/>
      <c r="S38" s="7"/>
      <c r="T38" s="2"/>
      <c r="U38" t="s">
        <v>312</v>
      </c>
      <c r="V38" s="2"/>
    </row>
    <row r="39" spans="1:22" ht="16" customHeight="1" x14ac:dyDescent="0.2">
      <c r="A39" s="7" t="s">
        <v>372</v>
      </c>
      <c r="B39" s="7" t="s">
        <v>308</v>
      </c>
      <c r="C39" s="7"/>
      <c r="D39" s="7"/>
      <c r="E39" s="7"/>
      <c r="F39" s="7" t="s">
        <v>300</v>
      </c>
      <c r="G39" s="7"/>
      <c r="H39" s="7" t="s">
        <v>362</v>
      </c>
      <c r="I39" t="s">
        <v>309</v>
      </c>
      <c r="J39" s="7"/>
      <c r="L39"/>
      <c r="M39" s="7"/>
      <c r="N39" s="7" t="s">
        <v>10</v>
      </c>
      <c r="O39" s="48" t="s">
        <v>17</v>
      </c>
      <c r="P39" s="28">
        <v>0.19</v>
      </c>
      <c r="Q39" s="16"/>
      <c r="R39" s="2"/>
      <c r="S39" s="7"/>
      <c r="T39" s="2"/>
      <c r="U39" t="s">
        <v>312</v>
      </c>
      <c r="V39" s="2"/>
    </row>
    <row r="40" spans="1:22" ht="16" customHeight="1" x14ac:dyDescent="0.2">
      <c r="A40" s="7" t="s">
        <v>372</v>
      </c>
      <c r="B40" s="7" t="s">
        <v>308</v>
      </c>
      <c r="C40" s="7"/>
      <c r="D40" s="7"/>
      <c r="E40" s="7"/>
      <c r="F40" s="7" t="s">
        <v>300</v>
      </c>
      <c r="G40" s="7"/>
      <c r="H40" s="7" t="s">
        <v>362</v>
      </c>
      <c r="I40" t="s">
        <v>309</v>
      </c>
      <c r="J40" s="7"/>
      <c r="L40"/>
      <c r="M40" s="7"/>
      <c r="N40" s="7" t="s">
        <v>13</v>
      </c>
      <c r="O40" s="48" t="s">
        <v>17</v>
      </c>
      <c r="P40" s="28">
        <v>2.1800000000000002</v>
      </c>
      <c r="Q40" s="16"/>
      <c r="R40" s="2"/>
      <c r="S40" s="7"/>
      <c r="T40" s="2"/>
      <c r="U40" t="s">
        <v>312</v>
      </c>
      <c r="V40" s="2"/>
    </row>
    <row r="41" spans="1:22" ht="16" customHeight="1" x14ac:dyDescent="0.2">
      <c r="A41" s="7" t="s">
        <v>245</v>
      </c>
      <c r="B41" s="7"/>
      <c r="C41" s="7"/>
      <c r="D41" s="7"/>
      <c r="E41" s="7"/>
      <c r="F41" s="7" t="s">
        <v>243</v>
      </c>
      <c r="G41" s="7" t="s">
        <v>405</v>
      </c>
      <c r="H41" s="7" t="s">
        <v>362</v>
      </c>
      <c r="I41" t="s">
        <v>244</v>
      </c>
      <c r="J41" s="7"/>
      <c r="L41">
        <v>1</v>
      </c>
      <c r="M41" s="7" t="s">
        <v>10</v>
      </c>
      <c r="N41" s="7" t="s">
        <v>10</v>
      </c>
      <c r="O41" s="45" t="s">
        <v>63</v>
      </c>
      <c r="P41" s="16">
        <v>2.6800000000000001E-2</v>
      </c>
      <c r="Q41" s="16">
        <v>1.04</v>
      </c>
      <c r="R41" s="2"/>
      <c r="S41" s="7" t="s">
        <v>45</v>
      </c>
      <c r="T41" s="2"/>
      <c r="U41" s="2"/>
      <c r="V41" s="2"/>
    </row>
    <row r="42" spans="1:22" ht="16" customHeight="1" x14ac:dyDescent="0.2">
      <c r="A42" s="7" t="s">
        <v>245</v>
      </c>
      <c r="B42" s="7"/>
      <c r="C42" s="7"/>
      <c r="D42" s="7"/>
      <c r="E42" s="7"/>
      <c r="F42" s="7" t="s">
        <v>243</v>
      </c>
      <c r="G42" s="7" t="s">
        <v>405</v>
      </c>
      <c r="H42" s="7" t="s">
        <v>362</v>
      </c>
      <c r="I42" t="s">
        <v>244</v>
      </c>
      <c r="J42" s="7"/>
      <c r="L42">
        <v>2</v>
      </c>
      <c r="M42" s="7" t="s">
        <v>11</v>
      </c>
      <c r="N42" s="7" t="s">
        <v>54</v>
      </c>
      <c r="O42" s="45" t="s">
        <v>18</v>
      </c>
      <c r="P42" s="16">
        <v>3.16</v>
      </c>
      <c r="Q42" s="16">
        <v>0.83199999999999996</v>
      </c>
      <c r="R42" s="2"/>
      <c r="S42" s="7" t="s">
        <v>45</v>
      </c>
      <c r="T42" s="2"/>
      <c r="U42" s="2"/>
      <c r="V42" s="2"/>
    </row>
    <row r="43" spans="1:22" ht="16" customHeight="1" x14ac:dyDescent="0.2">
      <c r="A43" s="7" t="s">
        <v>245</v>
      </c>
      <c r="B43" s="7"/>
      <c r="C43" s="7"/>
      <c r="D43" s="7"/>
      <c r="E43" s="7"/>
      <c r="F43" s="7" t="s">
        <v>243</v>
      </c>
      <c r="G43" s="7" t="s">
        <v>405</v>
      </c>
      <c r="H43" s="7" t="s">
        <v>362</v>
      </c>
      <c r="I43" t="s">
        <v>244</v>
      </c>
      <c r="J43" s="7"/>
      <c r="L43">
        <v>3</v>
      </c>
      <c r="M43" s="7" t="s">
        <v>12</v>
      </c>
      <c r="N43" s="7" t="s">
        <v>55</v>
      </c>
      <c r="O43" s="45" t="s">
        <v>18</v>
      </c>
      <c r="P43" s="16">
        <v>1.01</v>
      </c>
      <c r="Q43" s="16">
        <v>6.5</v>
      </c>
      <c r="R43" s="2"/>
      <c r="S43" s="7" t="s">
        <v>45</v>
      </c>
      <c r="T43" s="2"/>
      <c r="U43" s="2"/>
      <c r="V43" s="2"/>
    </row>
    <row r="44" spans="1:22" ht="16" customHeight="1" x14ac:dyDescent="0.2">
      <c r="A44" s="7" t="s">
        <v>245</v>
      </c>
      <c r="B44" s="7"/>
      <c r="C44" s="7"/>
      <c r="D44" s="7"/>
      <c r="E44" s="7"/>
      <c r="F44" s="7" t="s">
        <v>243</v>
      </c>
      <c r="G44" s="7" t="s">
        <v>405</v>
      </c>
      <c r="H44" s="7" t="s">
        <v>362</v>
      </c>
      <c r="I44" t="s">
        <v>244</v>
      </c>
      <c r="J44" s="7"/>
      <c r="L44">
        <v>4</v>
      </c>
      <c r="M44" s="7" t="s">
        <v>13</v>
      </c>
      <c r="N44" s="7" t="s">
        <v>13</v>
      </c>
      <c r="O44" s="45" t="s">
        <v>63</v>
      </c>
      <c r="P44" s="16">
        <v>2.63E-2</v>
      </c>
      <c r="Q44" s="16">
        <v>7.3</v>
      </c>
      <c r="R44" s="2"/>
      <c r="S44" s="7" t="s">
        <v>45</v>
      </c>
      <c r="T44" s="2"/>
      <c r="U44" s="2"/>
      <c r="V44" s="2"/>
    </row>
    <row r="45" spans="1:22" ht="16" customHeight="1" x14ac:dyDescent="0.2">
      <c r="A45" s="7" t="s">
        <v>144</v>
      </c>
      <c r="B45" s="7" t="s">
        <v>225</v>
      </c>
      <c r="C45" s="7"/>
      <c r="D45" s="7"/>
      <c r="E45" s="7"/>
      <c r="F45" s="7" t="s">
        <v>123</v>
      </c>
      <c r="G45" s="7" t="s">
        <v>407</v>
      </c>
      <c r="H45" s="7" t="s">
        <v>362</v>
      </c>
      <c r="I45" t="s">
        <v>1</v>
      </c>
      <c r="J45" s="7"/>
      <c r="L45"/>
      <c r="M45" s="7" t="s">
        <v>145</v>
      </c>
      <c r="N45" s="7" t="s">
        <v>145</v>
      </c>
      <c r="O45" s="45" t="s">
        <v>2</v>
      </c>
      <c r="P45" s="16">
        <v>0.36799999999999999</v>
      </c>
      <c r="Q45" s="16"/>
      <c r="R45" s="2"/>
      <c r="S45" s="7"/>
      <c r="T45" s="2"/>
      <c r="U45" s="2"/>
      <c r="V45" s="2"/>
    </row>
    <row r="46" spans="1:22" ht="16" customHeight="1" x14ac:dyDescent="0.2">
      <c r="A46" s="7" t="s">
        <v>245</v>
      </c>
      <c r="B46" s="7"/>
      <c r="C46" s="7"/>
      <c r="D46" s="7"/>
      <c r="E46" s="7"/>
      <c r="F46" s="7" t="s">
        <v>243</v>
      </c>
      <c r="G46" s="7" t="s">
        <v>405</v>
      </c>
      <c r="H46" s="7" t="s">
        <v>362</v>
      </c>
      <c r="I46" t="s">
        <v>244</v>
      </c>
      <c r="J46" s="7"/>
      <c r="L46"/>
      <c r="M46" s="7" t="s">
        <v>247</v>
      </c>
      <c r="N46" s="7" t="s">
        <v>248</v>
      </c>
      <c r="O46" s="45" t="s">
        <v>2</v>
      </c>
      <c r="P46" s="16">
        <v>0.50900000000000001</v>
      </c>
      <c r="Q46" s="16">
        <v>6.03</v>
      </c>
      <c r="R46" s="2"/>
      <c r="S46" s="7" t="s">
        <v>45</v>
      </c>
      <c r="T46" s="2"/>
      <c r="U46" s="2"/>
      <c r="V46" s="2"/>
    </row>
    <row r="47" spans="1:22" ht="16" customHeight="1" x14ac:dyDescent="0.2">
      <c r="A47" s="7" t="s">
        <v>457</v>
      </c>
      <c r="B47" s="7"/>
      <c r="C47" s="7"/>
      <c r="D47" s="7"/>
      <c r="E47" s="7"/>
      <c r="F47" s="7" t="s">
        <v>243</v>
      </c>
      <c r="G47" s="7"/>
      <c r="H47" s="7" t="s">
        <v>362</v>
      </c>
      <c r="I47" t="s">
        <v>458</v>
      </c>
      <c r="J47" s="8"/>
      <c r="M47" s="7" t="s">
        <v>459</v>
      </c>
      <c r="N47" s="7" t="s">
        <v>451</v>
      </c>
      <c r="O47" s="45" t="s">
        <v>43</v>
      </c>
      <c r="P47" s="16">
        <v>30</v>
      </c>
      <c r="Q47" s="16"/>
      <c r="R47" s="2"/>
      <c r="S47" s="7"/>
      <c r="T47" s="2"/>
      <c r="U47" s="2"/>
      <c r="V47" s="2"/>
    </row>
    <row r="48" spans="1:22" ht="16" customHeight="1" x14ac:dyDescent="0.2">
      <c r="A48" s="7" t="s">
        <v>369</v>
      </c>
      <c r="B48" s="7"/>
      <c r="C48" s="7"/>
      <c r="D48" s="7"/>
      <c r="E48" s="7"/>
      <c r="F48" s="7" t="s">
        <v>243</v>
      </c>
      <c r="G48" s="7"/>
      <c r="H48" s="7"/>
      <c r="J48" s="8"/>
      <c r="M48" s="7"/>
      <c r="N48" s="7" t="s">
        <v>366</v>
      </c>
      <c r="O48" s="45" t="s">
        <v>205</v>
      </c>
      <c r="P48" s="16">
        <v>147</v>
      </c>
      <c r="Q48" s="16"/>
      <c r="R48" s="2"/>
      <c r="S48" s="7"/>
      <c r="T48" s="2"/>
      <c r="U48" s="2"/>
      <c r="V48" s="2"/>
    </row>
    <row r="49" spans="1:22" ht="16" customHeight="1" x14ac:dyDescent="0.2">
      <c r="A49" s="7" t="s">
        <v>480</v>
      </c>
      <c r="B49" s="7" t="s">
        <v>460</v>
      </c>
      <c r="C49" s="7"/>
      <c r="D49" s="7"/>
      <c r="E49" s="7"/>
      <c r="F49" s="7" t="s">
        <v>243</v>
      </c>
      <c r="G49" s="7"/>
      <c r="H49" s="7" t="s">
        <v>362</v>
      </c>
      <c r="I49" t="s">
        <v>461</v>
      </c>
      <c r="J49" s="8" t="s">
        <v>361</v>
      </c>
      <c r="M49" s="7" t="s">
        <v>472</v>
      </c>
      <c r="N49" s="7" t="s">
        <v>472</v>
      </c>
      <c r="O49" s="45" t="s">
        <v>43</v>
      </c>
      <c r="P49" s="16">
        <v>0.122</v>
      </c>
      <c r="Q49" s="16"/>
      <c r="R49" s="2"/>
      <c r="S49" s="7"/>
      <c r="T49" s="2"/>
      <c r="U49" s="2"/>
      <c r="V49" s="2"/>
    </row>
    <row r="50" spans="1:22" ht="16" customHeight="1" x14ac:dyDescent="0.2">
      <c r="A50" s="7" t="s">
        <v>481</v>
      </c>
      <c r="B50" s="7" t="s">
        <v>462</v>
      </c>
      <c r="C50" s="7"/>
      <c r="D50" s="7"/>
      <c r="E50" s="7"/>
      <c r="F50" s="7" t="s">
        <v>243</v>
      </c>
      <c r="G50" s="7"/>
      <c r="H50" s="7" t="s">
        <v>317</v>
      </c>
      <c r="I50" t="s">
        <v>463</v>
      </c>
      <c r="J50" s="8" t="s">
        <v>316</v>
      </c>
      <c r="M50" s="7" t="s">
        <v>6</v>
      </c>
      <c r="N50" s="7" t="s">
        <v>6</v>
      </c>
      <c r="O50" s="45" t="s">
        <v>134</v>
      </c>
      <c r="P50" s="16">
        <v>42.1</v>
      </c>
      <c r="Q50" s="16"/>
      <c r="R50" s="2"/>
      <c r="S50" s="7"/>
      <c r="T50" s="2"/>
      <c r="U50" s="2"/>
      <c r="V50" s="2"/>
    </row>
    <row r="51" spans="1:22" ht="16" customHeight="1" x14ac:dyDescent="0.2">
      <c r="A51" s="7" t="s">
        <v>372</v>
      </c>
      <c r="B51" s="7" t="s">
        <v>308</v>
      </c>
      <c r="C51" s="7"/>
      <c r="D51" s="7"/>
      <c r="E51" s="7"/>
      <c r="F51" s="7" t="s">
        <v>301</v>
      </c>
      <c r="G51" s="7"/>
      <c r="H51" s="7" t="s">
        <v>362</v>
      </c>
      <c r="I51" t="s">
        <v>309</v>
      </c>
      <c r="J51" s="7"/>
      <c r="L51"/>
      <c r="M51" s="7"/>
      <c r="N51" s="7" t="s">
        <v>54</v>
      </c>
      <c r="O51" s="48" t="s">
        <v>18</v>
      </c>
      <c r="P51" s="28">
        <v>3.72</v>
      </c>
      <c r="Q51" s="16"/>
      <c r="R51" s="2"/>
      <c r="S51" s="7"/>
      <c r="T51" s="2"/>
      <c r="U51" t="s">
        <v>312</v>
      </c>
      <c r="V51" s="2"/>
    </row>
    <row r="52" spans="1:22" ht="16" customHeight="1" x14ac:dyDescent="0.2">
      <c r="A52" s="7" t="s">
        <v>372</v>
      </c>
      <c r="B52" s="7" t="s">
        <v>308</v>
      </c>
      <c r="C52" s="7"/>
      <c r="D52" s="7"/>
      <c r="E52" s="7"/>
      <c r="F52" s="7" t="s">
        <v>301</v>
      </c>
      <c r="G52" s="7"/>
      <c r="H52" s="7" t="s">
        <v>362</v>
      </c>
      <c r="I52" t="s">
        <v>309</v>
      </c>
      <c r="J52" s="7"/>
      <c r="L52"/>
      <c r="M52" s="7"/>
      <c r="N52" s="7" t="s">
        <v>55</v>
      </c>
      <c r="O52" s="48" t="s">
        <v>18</v>
      </c>
      <c r="P52" s="28">
        <v>4.08</v>
      </c>
      <c r="Q52" s="16"/>
      <c r="R52" s="2"/>
      <c r="S52" s="7"/>
      <c r="T52" s="2"/>
      <c r="U52" t="s">
        <v>312</v>
      </c>
      <c r="V52" s="2"/>
    </row>
    <row r="53" spans="1:22" ht="16" customHeight="1" x14ac:dyDescent="0.2">
      <c r="A53" s="7" t="s">
        <v>372</v>
      </c>
      <c r="B53" s="7" t="s">
        <v>308</v>
      </c>
      <c r="C53" s="7"/>
      <c r="D53" s="7"/>
      <c r="E53" s="7"/>
      <c r="F53" s="7" t="s">
        <v>301</v>
      </c>
      <c r="G53" s="7"/>
      <c r="H53" s="7" t="s">
        <v>362</v>
      </c>
      <c r="I53" t="s">
        <v>309</v>
      </c>
      <c r="J53" s="7"/>
      <c r="L53"/>
      <c r="M53" s="7"/>
      <c r="N53" s="7" t="s">
        <v>10</v>
      </c>
      <c r="O53" s="48" t="s">
        <v>17</v>
      </c>
      <c r="P53" s="28">
        <v>0.88200000000000001</v>
      </c>
      <c r="Q53" s="16"/>
      <c r="R53" s="2"/>
      <c r="S53" s="7"/>
      <c r="T53" s="2"/>
      <c r="U53" t="s">
        <v>312</v>
      </c>
      <c r="V53" s="2"/>
    </row>
    <row r="54" spans="1:22" ht="16" customHeight="1" x14ac:dyDescent="0.2">
      <c r="A54" s="7" t="s">
        <v>372</v>
      </c>
      <c r="B54" s="7" t="s">
        <v>308</v>
      </c>
      <c r="C54" s="7"/>
      <c r="D54" s="7"/>
      <c r="E54" s="7"/>
      <c r="F54" s="7" t="s">
        <v>301</v>
      </c>
      <c r="G54" s="7"/>
      <c r="H54" s="7" t="s">
        <v>362</v>
      </c>
      <c r="I54" t="s">
        <v>309</v>
      </c>
      <c r="J54" s="7"/>
      <c r="L54"/>
      <c r="M54" s="7"/>
      <c r="N54" s="7" t="s">
        <v>13</v>
      </c>
      <c r="O54" s="48" t="s">
        <v>17</v>
      </c>
      <c r="P54" s="28">
        <v>4.17</v>
      </c>
      <c r="Q54" s="16"/>
      <c r="R54" s="2"/>
      <c r="S54" s="7"/>
      <c r="T54" s="2"/>
      <c r="U54" t="s">
        <v>312</v>
      </c>
      <c r="V54" s="2"/>
    </row>
    <row r="55" spans="1:22" ht="16" customHeight="1" x14ac:dyDescent="0.2">
      <c r="A55" s="7" t="s">
        <v>372</v>
      </c>
      <c r="B55" s="7" t="s">
        <v>308</v>
      </c>
      <c r="C55" s="7"/>
      <c r="D55" s="7"/>
      <c r="E55" s="7"/>
      <c r="F55" s="7" t="s">
        <v>301</v>
      </c>
      <c r="G55" s="7"/>
      <c r="H55" s="7" t="s">
        <v>362</v>
      </c>
      <c r="I55" t="s">
        <v>309</v>
      </c>
      <c r="J55" s="7"/>
      <c r="L55"/>
      <c r="M55" s="7"/>
      <c r="N55" s="7" t="s">
        <v>54</v>
      </c>
      <c r="O55" s="48" t="s">
        <v>18</v>
      </c>
      <c r="P55" s="28">
        <v>5.47</v>
      </c>
      <c r="Q55" s="16"/>
      <c r="R55" s="2"/>
      <c r="S55" s="7"/>
      <c r="T55" s="2"/>
      <c r="U55" t="s">
        <v>312</v>
      </c>
      <c r="V55" s="2"/>
    </row>
    <row r="56" spans="1:22" ht="16" customHeight="1" x14ac:dyDescent="0.2">
      <c r="A56" s="7" t="s">
        <v>372</v>
      </c>
      <c r="B56" s="7" t="s">
        <v>308</v>
      </c>
      <c r="C56" s="7"/>
      <c r="D56" s="7"/>
      <c r="E56" s="7"/>
      <c r="F56" s="7" t="s">
        <v>301</v>
      </c>
      <c r="G56" s="7"/>
      <c r="H56" s="7" t="s">
        <v>362</v>
      </c>
      <c r="I56" t="s">
        <v>309</v>
      </c>
      <c r="J56" s="7"/>
      <c r="L56"/>
      <c r="M56" s="7"/>
      <c r="N56" s="7" t="s">
        <v>55</v>
      </c>
      <c r="O56" s="48" t="s">
        <v>18</v>
      </c>
      <c r="P56" s="28">
        <v>1.78</v>
      </c>
      <c r="Q56" s="16"/>
      <c r="R56" s="2"/>
      <c r="S56" s="7"/>
      <c r="T56" s="2"/>
      <c r="U56" t="s">
        <v>312</v>
      </c>
      <c r="V56" s="2"/>
    </row>
    <row r="57" spans="1:22" ht="16" customHeight="1" x14ac:dyDescent="0.2">
      <c r="A57" s="7" t="s">
        <v>372</v>
      </c>
      <c r="B57" s="7" t="s">
        <v>308</v>
      </c>
      <c r="C57" s="7"/>
      <c r="D57" s="7"/>
      <c r="E57" s="7"/>
      <c r="F57" s="7" t="s">
        <v>301</v>
      </c>
      <c r="G57" s="7"/>
      <c r="H57" s="7" t="s">
        <v>362</v>
      </c>
      <c r="I57" t="s">
        <v>309</v>
      </c>
      <c r="J57" s="7"/>
      <c r="L57"/>
      <c r="M57" s="7"/>
      <c r="N57" s="7" t="s">
        <v>10</v>
      </c>
      <c r="O57" s="48" t="s">
        <v>17</v>
      </c>
      <c r="P57" s="28">
        <v>1.33</v>
      </c>
      <c r="Q57" s="16"/>
      <c r="R57" s="2"/>
      <c r="S57" s="7"/>
      <c r="T57" s="2"/>
      <c r="U57" t="s">
        <v>312</v>
      </c>
      <c r="V57" s="2"/>
    </row>
    <row r="58" spans="1:22" ht="16" customHeight="1" x14ac:dyDescent="0.2">
      <c r="A58" s="7" t="s">
        <v>372</v>
      </c>
      <c r="B58" s="7" t="s">
        <v>308</v>
      </c>
      <c r="C58" s="7"/>
      <c r="D58" s="7"/>
      <c r="E58" s="7"/>
      <c r="F58" s="7" t="s">
        <v>301</v>
      </c>
      <c r="G58" s="7"/>
      <c r="H58" s="7" t="s">
        <v>362</v>
      </c>
      <c r="I58" t="s">
        <v>309</v>
      </c>
      <c r="J58" s="7"/>
      <c r="L58"/>
      <c r="M58" s="7"/>
      <c r="N58" s="7" t="s">
        <v>13</v>
      </c>
      <c r="O58" s="48" t="s">
        <v>17</v>
      </c>
      <c r="P58" s="28">
        <v>0.56899999999999995</v>
      </c>
      <c r="Q58" s="16"/>
      <c r="R58" s="2"/>
      <c r="S58" s="7"/>
      <c r="T58" s="2"/>
      <c r="U58" t="s">
        <v>312</v>
      </c>
      <c r="V58" s="2"/>
    </row>
    <row r="59" spans="1:22" ht="16" customHeight="1" x14ac:dyDescent="0.2">
      <c r="A59" s="7" t="s">
        <v>152</v>
      </c>
      <c r="B59" s="7" t="s">
        <v>213</v>
      </c>
      <c r="C59" s="7"/>
      <c r="D59" s="7"/>
      <c r="E59" s="7"/>
      <c r="F59" s="7" t="s">
        <v>160</v>
      </c>
      <c r="G59" s="7"/>
      <c r="H59" s="7" t="s">
        <v>362</v>
      </c>
      <c r="I59" t="s">
        <v>1</v>
      </c>
      <c r="J59" s="7"/>
      <c r="L59">
        <v>17</v>
      </c>
      <c r="M59" s="7" t="s">
        <v>145</v>
      </c>
      <c r="N59" s="7" t="s">
        <v>145</v>
      </c>
      <c r="O59" s="45" t="s">
        <v>2</v>
      </c>
      <c r="P59" s="16">
        <v>0.41099999999999998</v>
      </c>
      <c r="Q59" s="16"/>
      <c r="R59" s="2"/>
      <c r="S59" s="7"/>
      <c r="T59" s="2"/>
      <c r="U59" s="2"/>
      <c r="V59" s="2"/>
    </row>
    <row r="60" spans="1:22" ht="16" customHeight="1" x14ac:dyDescent="0.2">
      <c r="A60" s="7" t="s">
        <v>372</v>
      </c>
      <c r="B60" s="7" t="s">
        <v>308</v>
      </c>
      <c r="C60" s="7"/>
      <c r="D60" s="7"/>
      <c r="E60" s="7"/>
      <c r="F60" s="7" t="s">
        <v>123</v>
      </c>
      <c r="G60" s="7"/>
      <c r="H60" s="7" t="s">
        <v>362</v>
      </c>
      <c r="I60" t="s">
        <v>309</v>
      </c>
      <c r="J60" s="7"/>
      <c r="L60"/>
      <c r="M60" s="7"/>
      <c r="N60" s="7" t="s">
        <v>54</v>
      </c>
      <c r="O60" s="48" t="s">
        <v>18</v>
      </c>
      <c r="P60" s="28">
        <v>2.66</v>
      </c>
      <c r="Q60" s="16"/>
      <c r="R60" s="2"/>
      <c r="S60" s="7"/>
      <c r="T60" s="2"/>
      <c r="U60" t="s">
        <v>312</v>
      </c>
      <c r="V60" s="2"/>
    </row>
    <row r="61" spans="1:22" ht="16" customHeight="1" x14ac:dyDescent="0.2">
      <c r="A61" s="7" t="s">
        <v>372</v>
      </c>
      <c r="B61" s="7" t="s">
        <v>308</v>
      </c>
      <c r="C61" s="7"/>
      <c r="D61" s="7"/>
      <c r="E61" s="7"/>
      <c r="F61" s="7" t="s">
        <v>123</v>
      </c>
      <c r="G61" s="7"/>
      <c r="H61" s="7" t="s">
        <v>362</v>
      </c>
      <c r="I61" t="s">
        <v>309</v>
      </c>
      <c r="J61" s="7"/>
      <c r="L61"/>
      <c r="M61" s="7"/>
      <c r="N61" s="7" t="s">
        <v>55</v>
      </c>
      <c r="O61" s="48" t="s">
        <v>18</v>
      </c>
      <c r="P61" s="28">
        <v>2.76</v>
      </c>
      <c r="Q61" s="16"/>
      <c r="R61" s="2"/>
      <c r="S61" s="7"/>
      <c r="T61" s="2"/>
      <c r="U61" t="s">
        <v>312</v>
      </c>
      <c r="V61" s="2"/>
    </row>
    <row r="62" spans="1:22" ht="16" customHeight="1" x14ac:dyDescent="0.2">
      <c r="A62" s="7" t="s">
        <v>372</v>
      </c>
      <c r="B62" s="7" t="s">
        <v>308</v>
      </c>
      <c r="C62" s="7"/>
      <c r="D62" s="7"/>
      <c r="E62" s="7"/>
      <c r="F62" s="7" t="s">
        <v>123</v>
      </c>
      <c r="G62" s="7"/>
      <c r="H62" s="7" t="s">
        <v>362</v>
      </c>
      <c r="I62" t="s">
        <v>309</v>
      </c>
      <c r="J62" s="7"/>
      <c r="L62"/>
      <c r="M62" s="7"/>
      <c r="N62" s="7" t="s">
        <v>10</v>
      </c>
      <c r="O62" s="48" t="s">
        <v>17</v>
      </c>
      <c r="P62" s="28">
        <v>0.20699999999999999</v>
      </c>
      <c r="Q62" s="16"/>
      <c r="R62" s="2"/>
      <c r="S62" s="7"/>
      <c r="T62" s="2"/>
      <c r="U62" t="s">
        <v>312</v>
      </c>
      <c r="V62" s="2"/>
    </row>
    <row r="63" spans="1:22" ht="16" customHeight="1" x14ac:dyDescent="0.2">
      <c r="A63" s="7" t="s">
        <v>372</v>
      </c>
      <c r="B63" s="7" t="s">
        <v>308</v>
      </c>
      <c r="C63" s="7"/>
      <c r="D63" s="7"/>
      <c r="E63" s="7"/>
      <c r="F63" s="7" t="s">
        <v>123</v>
      </c>
      <c r="G63" s="7"/>
      <c r="H63" s="7" t="s">
        <v>362</v>
      </c>
      <c r="I63" t="s">
        <v>309</v>
      </c>
      <c r="J63" s="7"/>
      <c r="L63"/>
      <c r="M63" s="7"/>
      <c r="N63" s="7" t="s">
        <v>13</v>
      </c>
      <c r="O63" s="48" t="s">
        <v>17</v>
      </c>
      <c r="P63" s="28">
        <v>0.59299999999999997</v>
      </c>
      <c r="Q63" s="16"/>
      <c r="R63" s="2"/>
      <c r="S63" s="7"/>
      <c r="T63" s="2"/>
      <c r="U63" t="s">
        <v>312</v>
      </c>
      <c r="V63" s="2"/>
    </row>
    <row r="64" spans="1:22" ht="16" customHeight="1" x14ac:dyDescent="0.2">
      <c r="A64" t="s">
        <v>369</v>
      </c>
      <c r="B64" s="7"/>
      <c r="C64" s="7"/>
      <c r="D64" s="7"/>
      <c r="E64" s="7"/>
      <c r="F64" s="21" t="s">
        <v>123</v>
      </c>
      <c r="G64" s="21" t="s">
        <v>124</v>
      </c>
      <c r="H64" s="21" t="s">
        <v>362</v>
      </c>
      <c r="J64" s="21"/>
      <c r="L64"/>
      <c r="M64" s="7"/>
      <c r="N64" s="7" t="s">
        <v>203</v>
      </c>
      <c r="O64" s="45" t="s">
        <v>205</v>
      </c>
      <c r="P64" s="16">
        <v>38.200000000000003</v>
      </c>
      <c r="Q64" s="16"/>
      <c r="R64" s="2"/>
      <c r="S64" s="7"/>
      <c r="T64" s="2"/>
      <c r="U64" s="2"/>
      <c r="V64" s="2"/>
    </row>
    <row r="65" spans="1:22" ht="16" customHeight="1" x14ac:dyDescent="0.2">
      <c r="A65" s="7" t="s">
        <v>122</v>
      </c>
      <c r="B65" s="7" t="s">
        <v>201</v>
      </c>
      <c r="C65" s="7"/>
      <c r="D65" s="7"/>
      <c r="E65" s="7"/>
      <c r="F65" s="7" t="s">
        <v>123</v>
      </c>
      <c r="G65" s="7" t="s">
        <v>124</v>
      </c>
      <c r="H65" s="7" t="s">
        <v>362</v>
      </c>
      <c r="I65" t="s">
        <v>187</v>
      </c>
      <c r="J65" s="7"/>
      <c r="L65">
        <v>1</v>
      </c>
      <c r="M65" s="7" t="s">
        <v>10</v>
      </c>
      <c r="N65" s="7" t="s">
        <v>10</v>
      </c>
      <c r="O65" s="45" t="s">
        <v>17</v>
      </c>
      <c r="P65" s="16">
        <v>0.18</v>
      </c>
      <c r="Q65" s="16">
        <v>6</v>
      </c>
      <c r="R65" s="2"/>
      <c r="S65" s="7" t="s">
        <v>45</v>
      </c>
      <c r="T65" s="2"/>
      <c r="U65" s="2"/>
      <c r="V65" s="2"/>
    </row>
    <row r="66" spans="1:22" ht="16" customHeight="1" x14ac:dyDescent="0.2">
      <c r="A66" t="s">
        <v>122</v>
      </c>
      <c r="B66" s="7" t="s">
        <v>201</v>
      </c>
      <c r="C66" s="7"/>
      <c r="D66" s="7"/>
      <c r="E66" s="7"/>
      <c r="F66" s="7" t="s">
        <v>123</v>
      </c>
      <c r="G66" s="7" t="s">
        <v>124</v>
      </c>
      <c r="H66" s="7" t="s">
        <v>362</v>
      </c>
      <c r="I66" t="s">
        <v>187</v>
      </c>
      <c r="J66" s="7"/>
      <c r="L66">
        <v>2</v>
      </c>
      <c r="M66" s="7" t="s">
        <v>11</v>
      </c>
      <c r="N66" s="7" t="s">
        <v>54</v>
      </c>
      <c r="O66" s="45" t="s">
        <v>18</v>
      </c>
      <c r="P66" s="16">
        <v>3.23</v>
      </c>
      <c r="Q66" s="16">
        <v>7</v>
      </c>
      <c r="R66" s="2"/>
      <c r="S66" s="7" t="s">
        <v>45</v>
      </c>
      <c r="T66" s="2"/>
      <c r="U66" s="2"/>
      <c r="V66" s="2"/>
    </row>
    <row r="67" spans="1:22" ht="16" customHeight="1" x14ac:dyDescent="0.2">
      <c r="A67" t="s">
        <v>122</v>
      </c>
      <c r="B67" s="7" t="s">
        <v>201</v>
      </c>
      <c r="C67" s="7"/>
      <c r="D67" s="7"/>
      <c r="E67" s="7"/>
      <c r="F67" s="7" t="s">
        <v>123</v>
      </c>
      <c r="G67" s="7" t="s">
        <v>124</v>
      </c>
      <c r="H67" s="7" t="s">
        <v>362</v>
      </c>
      <c r="I67" t="s">
        <v>187</v>
      </c>
      <c r="J67" s="7"/>
      <c r="L67">
        <v>3</v>
      </c>
      <c r="M67" s="7" t="s">
        <v>13</v>
      </c>
      <c r="N67" s="7" t="s">
        <v>13</v>
      </c>
      <c r="O67" s="45" t="s">
        <v>17</v>
      </c>
      <c r="P67" s="16">
        <v>1.38</v>
      </c>
      <c r="Q67" s="16">
        <v>19</v>
      </c>
      <c r="R67" s="2"/>
      <c r="S67" s="7" t="s">
        <v>45</v>
      </c>
      <c r="T67" s="2"/>
      <c r="U67" s="2"/>
      <c r="V67" s="2"/>
    </row>
    <row r="68" spans="1:22" ht="16" customHeight="1" x14ac:dyDescent="0.2">
      <c r="A68" t="s">
        <v>122</v>
      </c>
      <c r="B68" s="7" t="s">
        <v>201</v>
      </c>
      <c r="C68" s="7"/>
      <c r="D68" s="7"/>
      <c r="E68" s="7"/>
      <c r="F68" s="7" t="s">
        <v>123</v>
      </c>
      <c r="G68" s="7" t="s">
        <v>124</v>
      </c>
      <c r="H68" s="7" t="s">
        <v>362</v>
      </c>
      <c r="I68" t="s">
        <v>187</v>
      </c>
      <c r="J68" s="7"/>
      <c r="L68">
        <v>4</v>
      </c>
      <c r="M68" s="7" t="s">
        <v>12</v>
      </c>
      <c r="N68" s="7" t="s">
        <v>55</v>
      </c>
      <c r="O68" s="45" t="s">
        <v>18</v>
      </c>
      <c r="P68" s="16">
        <v>3.1</v>
      </c>
      <c r="Q68" s="16">
        <v>18</v>
      </c>
      <c r="R68" s="2"/>
      <c r="S68" s="7" t="s">
        <v>45</v>
      </c>
      <c r="T68" s="2"/>
      <c r="U68" s="2"/>
      <c r="V68" s="2"/>
    </row>
    <row r="69" spans="1:22" ht="16" customHeight="1" x14ac:dyDescent="0.2">
      <c r="A69" t="s">
        <v>122</v>
      </c>
      <c r="B69" s="7" t="s">
        <v>201</v>
      </c>
      <c r="C69" s="21"/>
      <c r="D69" s="21"/>
      <c r="E69" s="21"/>
      <c r="F69" s="21" t="s">
        <v>123</v>
      </c>
      <c r="G69" s="21" t="s">
        <v>124</v>
      </c>
      <c r="H69" s="21" t="s">
        <v>362</v>
      </c>
      <c r="I69" s="23" t="s">
        <v>187</v>
      </c>
      <c r="J69" s="21"/>
      <c r="K69" s="23"/>
      <c r="L69" s="23">
        <v>5</v>
      </c>
      <c r="M69" s="21" t="s">
        <v>189</v>
      </c>
      <c r="N69" s="21" t="s">
        <v>199</v>
      </c>
      <c r="O69" s="49" t="s">
        <v>188</v>
      </c>
      <c r="P69" s="25">
        <v>212</v>
      </c>
      <c r="Q69" s="25">
        <v>8</v>
      </c>
      <c r="R69" s="24"/>
      <c r="S69" s="21"/>
      <c r="T69" s="24"/>
      <c r="U69" s="24"/>
      <c r="V69" s="2"/>
    </row>
    <row r="70" spans="1:22" ht="16" customHeight="1" x14ac:dyDescent="0.2">
      <c r="A70" t="s">
        <v>122</v>
      </c>
      <c r="B70" s="7" t="s">
        <v>201</v>
      </c>
      <c r="C70" s="7"/>
      <c r="D70" s="7"/>
      <c r="E70" s="7"/>
      <c r="F70" s="21" t="s">
        <v>123</v>
      </c>
      <c r="G70" s="21" t="s">
        <v>124</v>
      </c>
      <c r="H70" s="21" t="s">
        <v>362</v>
      </c>
      <c r="I70" s="23" t="s">
        <v>187</v>
      </c>
      <c r="J70" s="21"/>
      <c r="K70" s="23"/>
      <c r="L70" s="23">
        <v>6</v>
      </c>
      <c r="M70" s="7" t="s">
        <v>190</v>
      </c>
      <c r="N70" s="7" t="s">
        <v>191</v>
      </c>
      <c r="O70" s="45" t="s">
        <v>44</v>
      </c>
      <c r="P70" s="16">
        <v>0.40100000000000002</v>
      </c>
      <c r="Q70" s="16">
        <v>14</v>
      </c>
      <c r="R70" s="2"/>
      <c r="S70" s="7"/>
      <c r="T70" s="2"/>
      <c r="U70" s="2"/>
      <c r="V70" s="2"/>
    </row>
    <row r="71" spans="1:22" ht="16" customHeight="1" x14ac:dyDescent="0.2">
      <c r="A71" t="s">
        <v>122</v>
      </c>
      <c r="B71" s="7" t="s">
        <v>201</v>
      </c>
      <c r="C71" s="7"/>
      <c r="D71" s="7"/>
      <c r="E71" s="7"/>
      <c r="F71" s="21" t="s">
        <v>123</v>
      </c>
      <c r="G71" s="21" t="s">
        <v>124</v>
      </c>
      <c r="H71" s="21" t="s">
        <v>362</v>
      </c>
      <c r="I71" s="23" t="s">
        <v>187</v>
      </c>
      <c r="J71" s="21"/>
      <c r="K71" s="23"/>
      <c r="L71" s="23">
        <v>7</v>
      </c>
      <c r="M71" s="7" t="s">
        <v>37</v>
      </c>
      <c r="N71" s="7" t="s">
        <v>195</v>
      </c>
      <c r="O71" s="45" t="s">
        <v>131</v>
      </c>
      <c r="P71" s="16">
        <v>267</v>
      </c>
      <c r="Q71" s="16">
        <v>22</v>
      </c>
      <c r="R71" s="2"/>
      <c r="S71" s="7"/>
      <c r="T71" s="2"/>
      <c r="U71" s="2"/>
      <c r="V71" s="2"/>
    </row>
    <row r="72" spans="1:22" ht="16" customHeight="1" x14ac:dyDescent="0.2">
      <c r="A72" t="s">
        <v>122</v>
      </c>
      <c r="B72" s="7" t="s">
        <v>201</v>
      </c>
      <c r="C72" s="7"/>
      <c r="D72" s="7"/>
      <c r="E72" s="7"/>
      <c r="F72" s="21" t="s">
        <v>123</v>
      </c>
      <c r="G72" s="21" t="s">
        <v>124</v>
      </c>
      <c r="H72" s="21" t="s">
        <v>362</v>
      </c>
      <c r="J72" s="21"/>
      <c r="L72"/>
      <c r="M72" s="7" t="s">
        <v>206</v>
      </c>
      <c r="N72" s="7" t="s">
        <v>202</v>
      </c>
      <c r="O72" s="45" t="s">
        <v>204</v>
      </c>
      <c r="P72" s="16">
        <v>85</v>
      </c>
      <c r="Q72" s="16"/>
      <c r="R72" s="2"/>
      <c r="S72" s="7"/>
      <c r="T72" s="2"/>
      <c r="U72" s="2"/>
      <c r="V72" s="2"/>
    </row>
    <row r="73" spans="1:22" ht="16" customHeight="1" x14ac:dyDescent="0.2">
      <c r="A73" s="21" t="s">
        <v>122</v>
      </c>
      <c r="B73" s="7" t="s">
        <v>201</v>
      </c>
      <c r="C73" s="7"/>
      <c r="D73" s="7"/>
      <c r="E73" s="7"/>
      <c r="F73" s="21" t="s">
        <v>123</v>
      </c>
      <c r="G73" s="21" t="s">
        <v>124</v>
      </c>
      <c r="H73" s="21" t="s">
        <v>362</v>
      </c>
      <c r="I73" t="s">
        <v>209</v>
      </c>
      <c r="J73" s="21"/>
      <c r="L73"/>
      <c r="M73" s="7" t="s">
        <v>207</v>
      </c>
      <c r="N73" s="7" t="s">
        <v>208</v>
      </c>
      <c r="O73" s="45" t="s">
        <v>17</v>
      </c>
      <c r="P73" s="16">
        <v>0.18</v>
      </c>
      <c r="Q73" s="16"/>
      <c r="R73" s="2"/>
      <c r="S73" s="7"/>
      <c r="T73" s="2"/>
      <c r="U73" s="2"/>
      <c r="V73" s="2"/>
    </row>
    <row r="74" spans="1:22" ht="16" customHeight="1" x14ac:dyDescent="0.2">
      <c r="A74" s="21" t="s">
        <v>122</v>
      </c>
      <c r="B74" s="7" t="s">
        <v>201</v>
      </c>
      <c r="C74" s="7"/>
      <c r="D74" s="7"/>
      <c r="E74" s="7"/>
      <c r="F74" s="21" t="s">
        <v>123</v>
      </c>
      <c r="G74" s="21" t="s">
        <v>124</v>
      </c>
      <c r="H74" s="21" t="s">
        <v>362</v>
      </c>
      <c r="I74" t="s">
        <v>210</v>
      </c>
      <c r="J74" s="21"/>
      <c r="L74"/>
      <c r="M74" s="7" t="s">
        <v>210</v>
      </c>
      <c r="N74" s="7" t="s">
        <v>192</v>
      </c>
      <c r="O74" s="45" t="s">
        <v>44</v>
      </c>
      <c r="P74" s="16">
        <f>0.18/3.23</f>
        <v>5.5727554179566562E-2</v>
      </c>
      <c r="Q74" s="16"/>
      <c r="R74" s="2"/>
      <c r="S74" s="7"/>
      <c r="T74" s="2"/>
      <c r="U74" s="2"/>
      <c r="V74" s="2"/>
    </row>
    <row r="75" spans="1:22" ht="16" customHeight="1" x14ac:dyDescent="0.2">
      <c r="A75" s="7" t="s">
        <v>184</v>
      </c>
      <c r="B75" s="7" t="s">
        <v>289</v>
      </c>
      <c r="C75" s="7"/>
      <c r="D75" s="7"/>
      <c r="E75" s="7"/>
      <c r="F75" s="7" t="s">
        <v>123</v>
      </c>
      <c r="G75" s="7" t="s">
        <v>407</v>
      </c>
      <c r="H75" s="7" t="s">
        <v>362</v>
      </c>
      <c r="I75" t="s">
        <v>0</v>
      </c>
      <c r="J75" s="7"/>
      <c r="L75">
        <v>3</v>
      </c>
      <c r="M75" s="7" t="s">
        <v>49</v>
      </c>
      <c r="N75" s="7" t="s">
        <v>49</v>
      </c>
      <c r="O75" s="45" t="s">
        <v>2</v>
      </c>
      <c r="P75" s="1" t="s">
        <v>153</v>
      </c>
      <c r="Q75" s="16"/>
      <c r="R75" s="2"/>
      <c r="S75" s="7"/>
      <c r="T75" s="2"/>
      <c r="U75" s="2"/>
      <c r="V75" s="2"/>
    </row>
    <row r="76" spans="1:22" ht="16" customHeight="1" x14ac:dyDescent="0.2">
      <c r="A76" s="7" t="s">
        <v>184</v>
      </c>
      <c r="B76" s="7" t="s">
        <v>289</v>
      </c>
      <c r="C76" s="7"/>
      <c r="D76" s="7"/>
      <c r="E76" s="7"/>
      <c r="F76" s="7" t="s">
        <v>123</v>
      </c>
      <c r="G76" s="7" t="s">
        <v>407</v>
      </c>
      <c r="H76" s="7" t="s">
        <v>362</v>
      </c>
      <c r="I76" t="s">
        <v>0</v>
      </c>
      <c r="J76" s="7"/>
      <c r="L76">
        <v>1</v>
      </c>
      <c r="M76" s="7" t="s">
        <v>10</v>
      </c>
      <c r="N76" s="7" t="s">
        <v>10</v>
      </c>
      <c r="O76" s="45" t="s">
        <v>17</v>
      </c>
      <c r="P76" s="1">
        <v>0.2</v>
      </c>
      <c r="Q76" s="16"/>
      <c r="R76" s="2"/>
      <c r="S76" s="7"/>
      <c r="T76" s="2"/>
      <c r="U76" s="2"/>
      <c r="V76" s="2"/>
    </row>
    <row r="77" spans="1:22" ht="16" customHeight="1" x14ac:dyDescent="0.2">
      <c r="A77" s="7" t="s">
        <v>184</v>
      </c>
      <c r="B77" s="7" t="s">
        <v>289</v>
      </c>
      <c r="C77" s="7"/>
      <c r="D77" s="7"/>
      <c r="E77" s="7"/>
      <c r="F77" s="7" t="s">
        <v>123</v>
      </c>
      <c r="G77" s="7" t="s">
        <v>407</v>
      </c>
      <c r="H77" s="7" t="s">
        <v>362</v>
      </c>
      <c r="I77" t="s">
        <v>0</v>
      </c>
      <c r="J77" s="7"/>
      <c r="L77">
        <v>2</v>
      </c>
      <c r="M77" s="7" t="s">
        <v>8</v>
      </c>
      <c r="N77" s="7" t="s">
        <v>8</v>
      </c>
      <c r="O77" s="45" t="s">
        <v>44</v>
      </c>
      <c r="P77" s="1" t="s">
        <v>153</v>
      </c>
      <c r="Q77" s="16"/>
      <c r="R77" s="2"/>
      <c r="S77" s="7"/>
      <c r="T77" s="2"/>
      <c r="U77" s="2"/>
      <c r="V77" s="2"/>
    </row>
    <row r="78" spans="1:22" ht="16" customHeight="1" x14ac:dyDescent="0.2">
      <c r="A78" s="7" t="s">
        <v>184</v>
      </c>
      <c r="B78" s="7" t="s">
        <v>289</v>
      </c>
      <c r="C78" s="7"/>
      <c r="D78" s="7"/>
      <c r="E78" s="7"/>
      <c r="F78" s="7" t="s">
        <v>123</v>
      </c>
      <c r="G78" s="7" t="s">
        <v>407</v>
      </c>
      <c r="H78" s="7" t="s">
        <v>362</v>
      </c>
      <c r="I78" t="s">
        <v>0</v>
      </c>
      <c r="J78" s="7"/>
      <c r="L78">
        <v>4</v>
      </c>
      <c r="M78" s="7" t="s">
        <v>118</v>
      </c>
      <c r="N78" s="7" t="s">
        <v>81</v>
      </c>
      <c r="O78" s="45" t="s">
        <v>44</v>
      </c>
      <c r="P78" s="1">
        <v>0.11</v>
      </c>
      <c r="Q78" s="16"/>
      <c r="R78" s="2"/>
      <c r="S78" s="7"/>
      <c r="T78" s="2"/>
      <c r="U78" s="2"/>
      <c r="V78" s="2"/>
    </row>
    <row r="79" spans="1:22" ht="16" customHeight="1" x14ac:dyDescent="0.2">
      <c r="A79" s="7" t="s">
        <v>184</v>
      </c>
      <c r="B79" s="7" t="s">
        <v>289</v>
      </c>
      <c r="C79" s="7"/>
      <c r="D79" s="7"/>
      <c r="E79" s="7"/>
      <c r="F79" s="7" t="s">
        <v>123</v>
      </c>
      <c r="G79" s="7" t="s">
        <v>407</v>
      </c>
      <c r="H79" s="7" t="s">
        <v>362</v>
      </c>
      <c r="I79" t="s">
        <v>0</v>
      </c>
      <c r="J79" s="7"/>
      <c r="L79">
        <v>5</v>
      </c>
      <c r="M79" s="7" t="s">
        <v>119</v>
      </c>
      <c r="N79" s="7" t="s">
        <v>82</v>
      </c>
      <c r="O79" s="45" t="s">
        <v>44</v>
      </c>
      <c r="P79" s="1">
        <v>0.15</v>
      </c>
      <c r="Q79" s="16"/>
      <c r="R79" s="2"/>
      <c r="S79" s="7"/>
      <c r="T79" s="2"/>
      <c r="U79" s="2"/>
      <c r="V79" s="2"/>
    </row>
    <row r="80" spans="1:22" ht="16" customHeight="1" x14ac:dyDescent="0.2">
      <c r="A80" s="7" t="s">
        <v>184</v>
      </c>
      <c r="B80" s="7" t="s">
        <v>289</v>
      </c>
      <c r="C80" s="7"/>
      <c r="D80" s="7"/>
      <c r="E80" s="7"/>
      <c r="F80" s="7" t="s">
        <v>123</v>
      </c>
      <c r="G80" s="7" t="s">
        <v>407</v>
      </c>
      <c r="H80" s="7" t="s">
        <v>362</v>
      </c>
      <c r="I80" t="s">
        <v>0</v>
      </c>
      <c r="J80" s="7"/>
      <c r="L80">
        <v>6</v>
      </c>
      <c r="M80" s="7" t="s">
        <v>179</v>
      </c>
      <c r="N80" s="7" t="s">
        <v>179</v>
      </c>
      <c r="O80" s="45" t="s">
        <v>44</v>
      </c>
      <c r="P80" s="1">
        <v>6.4000000000000001E-2</v>
      </c>
      <c r="Q80" s="16"/>
      <c r="R80" s="2"/>
      <c r="S80" s="7"/>
      <c r="T80" s="2"/>
      <c r="U80" s="2"/>
      <c r="V80" s="2"/>
    </row>
    <row r="81" spans="1:22" ht="16" customHeight="1" x14ac:dyDescent="0.2">
      <c r="A81" s="7" t="s">
        <v>184</v>
      </c>
      <c r="B81" s="7" t="s">
        <v>289</v>
      </c>
      <c r="C81" s="7"/>
      <c r="D81" s="7"/>
      <c r="E81" s="7"/>
      <c r="F81" s="7" t="s">
        <v>123</v>
      </c>
      <c r="G81" s="7" t="s">
        <v>407</v>
      </c>
      <c r="H81" s="7" t="s">
        <v>362</v>
      </c>
      <c r="I81" t="s">
        <v>0</v>
      </c>
      <c r="J81" s="7"/>
      <c r="L81">
        <v>7</v>
      </c>
      <c r="M81" s="7" t="s">
        <v>54</v>
      </c>
      <c r="N81" s="7" t="s">
        <v>54</v>
      </c>
      <c r="O81" s="45" t="s">
        <v>18</v>
      </c>
      <c r="P81" s="1">
        <v>3.1</v>
      </c>
      <c r="Q81" s="16"/>
      <c r="R81" s="2"/>
      <c r="S81" s="7"/>
      <c r="T81" s="2"/>
      <c r="U81" s="2"/>
      <c r="V81" s="2"/>
    </row>
    <row r="82" spans="1:22" ht="16" customHeight="1" x14ac:dyDescent="0.2">
      <c r="A82" s="7" t="s">
        <v>184</v>
      </c>
      <c r="B82" s="7" t="s">
        <v>289</v>
      </c>
      <c r="C82" s="7"/>
      <c r="D82" s="7"/>
      <c r="E82" s="7"/>
      <c r="F82" s="7" t="s">
        <v>123</v>
      </c>
      <c r="G82" s="7" t="s">
        <v>407</v>
      </c>
      <c r="H82" s="7" t="s">
        <v>362</v>
      </c>
      <c r="I82" t="s">
        <v>0</v>
      </c>
      <c r="J82" s="7"/>
      <c r="L82">
        <v>8</v>
      </c>
      <c r="M82" s="7" t="s">
        <v>13</v>
      </c>
      <c r="N82" s="7" t="s">
        <v>13</v>
      </c>
      <c r="O82" s="45" t="s">
        <v>17</v>
      </c>
      <c r="P82" s="1">
        <v>0.36</v>
      </c>
      <c r="Q82" s="16"/>
      <c r="R82" s="2"/>
      <c r="S82" s="7"/>
      <c r="T82" s="2"/>
      <c r="U82" s="2"/>
      <c r="V82" s="2"/>
    </row>
    <row r="83" spans="1:22" ht="16" customHeight="1" x14ac:dyDescent="0.2">
      <c r="A83" s="7" t="s">
        <v>184</v>
      </c>
      <c r="B83" s="7" t="s">
        <v>289</v>
      </c>
      <c r="C83" s="7"/>
      <c r="D83" s="7"/>
      <c r="E83" s="7"/>
      <c r="F83" s="7" t="s">
        <v>123</v>
      </c>
      <c r="G83" s="7" t="s">
        <v>407</v>
      </c>
      <c r="H83" s="7" t="s">
        <v>362</v>
      </c>
      <c r="I83" t="s">
        <v>0</v>
      </c>
      <c r="J83" s="7"/>
      <c r="L83">
        <v>9</v>
      </c>
      <c r="M83" s="7" t="s">
        <v>33</v>
      </c>
      <c r="N83" s="7" t="s">
        <v>202</v>
      </c>
      <c r="O83" s="45" t="s">
        <v>230</v>
      </c>
      <c r="P83" s="1">
        <v>1.4E-2</v>
      </c>
      <c r="Q83" s="16"/>
      <c r="R83" s="2"/>
      <c r="S83" s="7"/>
      <c r="T83" s="2"/>
      <c r="U83" s="2"/>
      <c r="V83" s="2"/>
    </row>
    <row r="84" spans="1:22" ht="16" customHeight="1" x14ac:dyDescent="0.2">
      <c r="A84" s="7" t="s">
        <v>184</v>
      </c>
      <c r="B84" s="7" t="s">
        <v>289</v>
      </c>
      <c r="C84" s="7"/>
      <c r="D84" s="7"/>
      <c r="E84" s="7"/>
      <c r="F84" s="7" t="s">
        <v>123</v>
      </c>
      <c r="G84" s="7" t="s">
        <v>407</v>
      </c>
      <c r="H84" s="7" t="s">
        <v>362</v>
      </c>
      <c r="I84" t="s">
        <v>0</v>
      </c>
      <c r="J84" s="7"/>
      <c r="L84">
        <v>10</v>
      </c>
      <c r="M84" s="7" t="s">
        <v>35</v>
      </c>
      <c r="N84" s="7" t="s">
        <v>191</v>
      </c>
      <c r="O84" s="45" t="s">
        <v>44</v>
      </c>
      <c r="P84" s="1">
        <v>7</v>
      </c>
      <c r="Q84" s="16"/>
      <c r="R84" s="2"/>
      <c r="S84" s="7"/>
      <c r="T84" s="2"/>
      <c r="U84" s="2"/>
      <c r="V84" s="2"/>
    </row>
    <row r="85" spans="1:22" ht="16" customHeight="1" x14ac:dyDescent="0.2">
      <c r="A85" s="7" t="s">
        <v>184</v>
      </c>
      <c r="B85" s="7" t="s">
        <v>289</v>
      </c>
      <c r="C85" s="7"/>
      <c r="D85" s="7"/>
      <c r="E85" s="7"/>
      <c r="F85" s="7" t="s">
        <v>123</v>
      </c>
      <c r="G85" s="7" t="s">
        <v>407</v>
      </c>
      <c r="H85" s="7" t="s">
        <v>362</v>
      </c>
      <c r="I85" t="s">
        <v>0</v>
      </c>
      <c r="J85" s="7"/>
      <c r="L85">
        <v>11</v>
      </c>
      <c r="M85" s="7" t="s">
        <v>129</v>
      </c>
      <c r="N85" s="7" t="s">
        <v>199</v>
      </c>
      <c r="O85" s="45" t="s">
        <v>131</v>
      </c>
      <c r="P85" s="1">
        <v>2E-3</v>
      </c>
      <c r="Q85" s="16"/>
      <c r="R85" s="2"/>
      <c r="S85" s="7"/>
      <c r="T85" s="2"/>
      <c r="U85" s="2"/>
      <c r="V85" s="2"/>
    </row>
    <row r="86" spans="1:22" ht="16" customHeight="1" x14ac:dyDescent="0.2">
      <c r="A86" s="7" t="s">
        <v>184</v>
      </c>
      <c r="B86" s="7" t="s">
        <v>289</v>
      </c>
      <c r="C86" s="7"/>
      <c r="D86" s="7"/>
      <c r="E86" s="7"/>
      <c r="F86" s="7" t="s">
        <v>123</v>
      </c>
      <c r="G86" s="7" t="s">
        <v>407</v>
      </c>
      <c r="H86" s="7" t="s">
        <v>362</v>
      </c>
      <c r="I86" t="s">
        <v>0</v>
      </c>
      <c r="J86" s="7"/>
      <c r="L86">
        <v>12</v>
      </c>
      <c r="M86" s="7" t="s">
        <v>180</v>
      </c>
      <c r="N86" s="7" t="s">
        <v>192</v>
      </c>
      <c r="O86" s="45" t="s">
        <v>44</v>
      </c>
      <c r="P86" s="1">
        <v>7.0000000000000007E-2</v>
      </c>
      <c r="Q86" s="16"/>
      <c r="R86" s="2"/>
      <c r="S86" s="7"/>
      <c r="T86" s="2"/>
      <c r="U86" s="2"/>
      <c r="V86" s="2"/>
    </row>
    <row r="87" spans="1:22" s="23" customFormat="1" ht="16" customHeight="1" x14ac:dyDescent="0.2">
      <c r="A87" s="7" t="s">
        <v>184</v>
      </c>
      <c r="B87" s="7" t="s">
        <v>289</v>
      </c>
      <c r="C87" s="7"/>
      <c r="D87" s="7"/>
      <c r="E87" s="7"/>
      <c r="F87" s="7" t="s">
        <v>123</v>
      </c>
      <c r="G87" s="7" t="s">
        <v>407</v>
      </c>
      <c r="H87" s="7" t="s">
        <v>362</v>
      </c>
      <c r="I87" t="s">
        <v>0</v>
      </c>
      <c r="J87" s="7"/>
      <c r="K87"/>
      <c r="L87">
        <v>13</v>
      </c>
      <c r="M87" s="7" t="s">
        <v>181</v>
      </c>
      <c r="N87" s="7" t="s">
        <v>200</v>
      </c>
      <c r="O87" s="45" t="s">
        <v>131</v>
      </c>
      <c r="P87" s="1">
        <v>0.2</v>
      </c>
      <c r="Q87" s="16"/>
      <c r="R87" s="2"/>
      <c r="S87" s="7"/>
      <c r="T87" s="2"/>
      <c r="U87" s="2"/>
      <c r="V87" s="2"/>
    </row>
    <row r="88" spans="1:22" s="23" customFormat="1" ht="16" customHeight="1" x14ac:dyDescent="0.2">
      <c r="A88" s="7" t="s">
        <v>184</v>
      </c>
      <c r="B88" s="7" t="s">
        <v>289</v>
      </c>
      <c r="C88" s="7"/>
      <c r="D88" s="7"/>
      <c r="E88" s="7"/>
      <c r="F88" s="7" t="s">
        <v>123</v>
      </c>
      <c r="G88" s="7" t="s">
        <v>407</v>
      </c>
      <c r="H88" s="7" t="s">
        <v>362</v>
      </c>
      <c r="I88" t="s">
        <v>0</v>
      </c>
      <c r="J88" s="7"/>
      <c r="K88"/>
      <c r="L88">
        <v>16</v>
      </c>
      <c r="M88" s="7" t="s">
        <v>6</v>
      </c>
      <c r="N88" s="7" t="s">
        <v>195</v>
      </c>
      <c r="O88" s="45" t="s">
        <v>131</v>
      </c>
      <c r="P88" s="1">
        <v>18</v>
      </c>
      <c r="Q88" s="16"/>
      <c r="R88" s="2"/>
      <c r="S88" s="7"/>
      <c r="T88" s="2"/>
      <c r="U88" s="2"/>
      <c r="V88" s="2"/>
    </row>
    <row r="89" spans="1:22" ht="16" customHeight="1" x14ac:dyDescent="0.2">
      <c r="A89" s="7" t="s">
        <v>245</v>
      </c>
      <c r="B89" s="7"/>
      <c r="C89" s="7"/>
      <c r="D89" s="7"/>
      <c r="E89" s="7"/>
      <c r="F89" s="7" t="s">
        <v>243</v>
      </c>
      <c r="G89" s="7" t="s">
        <v>405</v>
      </c>
      <c r="H89" s="7" t="s">
        <v>362</v>
      </c>
      <c r="I89" t="s">
        <v>244</v>
      </c>
      <c r="J89" s="7"/>
      <c r="L89"/>
      <c r="M89" s="7" t="s">
        <v>246</v>
      </c>
      <c r="N89" s="7" t="s">
        <v>145</v>
      </c>
      <c r="O89" s="45" t="s">
        <v>2</v>
      </c>
      <c r="P89" s="16">
        <v>0.46200000000000002</v>
      </c>
      <c r="Q89" s="16">
        <v>8.34</v>
      </c>
      <c r="R89" s="2"/>
      <c r="S89" s="7" t="s">
        <v>45</v>
      </c>
      <c r="T89" s="2"/>
      <c r="U89" s="2"/>
      <c r="V89" s="2"/>
    </row>
    <row r="90" spans="1:22" ht="16" customHeight="1" x14ac:dyDescent="0.2">
      <c r="A90" s="7" t="s">
        <v>327</v>
      </c>
      <c r="B90" s="7"/>
      <c r="C90" s="7"/>
      <c r="D90" s="7"/>
      <c r="E90" s="7"/>
      <c r="F90" s="33" t="s">
        <v>123</v>
      </c>
      <c r="G90" s="7"/>
      <c r="H90" t="s">
        <v>317</v>
      </c>
      <c r="I90" t="s">
        <v>0</v>
      </c>
      <c r="J90" t="s">
        <v>316</v>
      </c>
      <c r="L90"/>
      <c r="M90" s="7" t="s">
        <v>8</v>
      </c>
      <c r="N90" s="7" t="s">
        <v>183</v>
      </c>
      <c r="O90" s="45" t="s">
        <v>368</v>
      </c>
      <c r="P90" s="29">
        <v>530000</v>
      </c>
      <c r="Q90" s="29">
        <v>1000</v>
      </c>
      <c r="R90" s="2"/>
      <c r="S90" s="7"/>
      <c r="T90" s="2"/>
      <c r="U90" s="2"/>
      <c r="V90" s="2"/>
    </row>
    <row r="91" spans="1:22" ht="16" customHeight="1" x14ac:dyDescent="0.2">
      <c r="A91" s="7" t="s">
        <v>327</v>
      </c>
      <c r="B91" s="7"/>
      <c r="C91" s="7"/>
      <c r="D91" s="7"/>
      <c r="E91" s="7"/>
      <c r="F91" s="35" t="s">
        <v>123</v>
      </c>
      <c r="G91" s="7"/>
      <c r="H91" t="s">
        <v>317</v>
      </c>
      <c r="I91" t="s">
        <v>0</v>
      </c>
      <c r="J91" t="s">
        <v>316</v>
      </c>
      <c r="L91"/>
      <c r="M91" s="7" t="s">
        <v>323</v>
      </c>
      <c r="N91" s="7" t="s">
        <v>182</v>
      </c>
      <c r="O91" s="45" t="s">
        <v>320</v>
      </c>
      <c r="P91" s="29">
        <v>3.1000000000000001E-5</v>
      </c>
      <c r="Q91" s="29">
        <v>1.9999999999999999E-7</v>
      </c>
      <c r="R91" s="2"/>
      <c r="S91" s="7"/>
      <c r="T91" s="2"/>
      <c r="U91" s="2"/>
      <c r="V91" s="2"/>
    </row>
    <row r="92" spans="1:22" ht="16" customHeight="1" x14ac:dyDescent="0.2">
      <c r="A92" s="7" t="s">
        <v>327</v>
      </c>
      <c r="B92" s="7"/>
      <c r="C92" s="7"/>
      <c r="D92" s="7"/>
      <c r="E92" s="7"/>
      <c r="F92" s="33" t="s">
        <v>123</v>
      </c>
      <c r="G92" s="7"/>
      <c r="H92" t="s">
        <v>317</v>
      </c>
      <c r="I92" t="s">
        <v>0</v>
      </c>
      <c r="J92" t="s">
        <v>316</v>
      </c>
      <c r="L92"/>
      <c r="M92" s="7" t="s">
        <v>296</v>
      </c>
      <c r="N92" s="7" t="s">
        <v>6</v>
      </c>
      <c r="O92" s="45" t="s">
        <v>134</v>
      </c>
      <c r="P92" s="29">
        <v>58</v>
      </c>
      <c r="Q92" s="11"/>
      <c r="R92" s="2"/>
      <c r="S92" s="7"/>
      <c r="T92" s="2"/>
      <c r="U92" s="2"/>
      <c r="V92" s="2"/>
    </row>
    <row r="93" spans="1:22" ht="16" customHeight="1" x14ac:dyDescent="0.2">
      <c r="A93" s="7" t="s">
        <v>327</v>
      </c>
      <c r="B93" s="7"/>
      <c r="C93" s="7"/>
      <c r="D93" s="7"/>
      <c r="E93" s="7"/>
      <c r="F93" t="s">
        <v>123</v>
      </c>
      <c r="G93" s="7"/>
      <c r="H93" t="s">
        <v>317</v>
      </c>
      <c r="I93" t="s">
        <v>1</v>
      </c>
      <c r="J93" t="s">
        <v>332</v>
      </c>
      <c r="M93" s="7" t="s">
        <v>296</v>
      </c>
      <c r="N93" s="7" t="s">
        <v>6</v>
      </c>
      <c r="O93" s="45" t="s">
        <v>134</v>
      </c>
      <c r="P93" s="10">
        <v>35.1</v>
      </c>
      <c r="Q93" s="2">
        <v>12.2</v>
      </c>
      <c r="R93" s="2"/>
      <c r="S93" s="7"/>
      <c r="T93" s="2"/>
      <c r="U93" s="2"/>
      <c r="V93" s="2"/>
    </row>
    <row r="94" spans="1:22" ht="16" customHeight="1" x14ac:dyDescent="0.2">
      <c r="A94" s="7" t="s">
        <v>484</v>
      </c>
      <c r="B94" s="7" t="s">
        <v>494</v>
      </c>
      <c r="C94" s="7"/>
      <c r="D94" s="7"/>
      <c r="E94" s="7"/>
      <c r="F94" s="7" t="s">
        <v>485</v>
      </c>
      <c r="G94" s="7" t="s">
        <v>69</v>
      </c>
      <c r="H94" s="7" t="s">
        <v>362</v>
      </c>
      <c r="I94" t="s">
        <v>349</v>
      </c>
      <c r="J94" s="8"/>
      <c r="M94" s="7" t="s">
        <v>487</v>
      </c>
      <c r="N94" s="7" t="s">
        <v>451</v>
      </c>
      <c r="O94" s="45" t="s">
        <v>43</v>
      </c>
      <c r="P94" s="16">
        <v>1</v>
      </c>
      <c r="Q94" s="16"/>
      <c r="R94" s="2"/>
      <c r="S94" s="7"/>
      <c r="T94" s="2"/>
      <c r="U94" s="2" t="s">
        <v>486</v>
      </c>
      <c r="V94" s="2"/>
    </row>
    <row r="95" spans="1:22" ht="16" customHeight="1" x14ac:dyDescent="0.2">
      <c r="A95" s="7" t="s">
        <v>484</v>
      </c>
      <c r="B95" s="7" t="s">
        <v>494</v>
      </c>
      <c r="C95" s="7"/>
      <c r="D95" s="7"/>
      <c r="E95" s="7"/>
      <c r="F95" s="7" t="s">
        <v>485</v>
      </c>
      <c r="G95" s="7" t="s">
        <v>69</v>
      </c>
      <c r="H95" s="7" t="s">
        <v>362</v>
      </c>
      <c r="I95" t="s">
        <v>106</v>
      </c>
      <c r="J95" s="8"/>
      <c r="M95" s="7" t="s">
        <v>10</v>
      </c>
      <c r="N95" s="7" t="s">
        <v>10</v>
      </c>
      <c r="O95" s="45" t="s">
        <v>17</v>
      </c>
      <c r="P95" s="16">
        <v>1.56</v>
      </c>
      <c r="Q95" s="16">
        <v>2.9</v>
      </c>
      <c r="R95" s="2"/>
      <c r="S95" s="7" t="s">
        <v>45</v>
      </c>
      <c r="T95" s="2"/>
      <c r="U95" s="2"/>
      <c r="V95" s="2"/>
    </row>
    <row r="96" spans="1:22" ht="16" customHeight="1" x14ac:dyDescent="0.2">
      <c r="A96" s="7" t="s">
        <v>484</v>
      </c>
      <c r="B96" s="7" t="s">
        <v>494</v>
      </c>
      <c r="C96" s="7"/>
      <c r="D96" s="7"/>
      <c r="E96" s="7"/>
      <c r="F96" s="7" t="s">
        <v>485</v>
      </c>
      <c r="G96" s="7" t="s">
        <v>69</v>
      </c>
      <c r="H96" s="7" t="s">
        <v>362</v>
      </c>
      <c r="I96" t="s">
        <v>106</v>
      </c>
      <c r="J96" s="8"/>
      <c r="M96" s="7" t="s">
        <v>11</v>
      </c>
      <c r="N96" s="7" t="s">
        <v>54</v>
      </c>
      <c r="O96" s="45" t="s">
        <v>18</v>
      </c>
      <c r="P96" s="16">
        <v>4.29</v>
      </c>
      <c r="Q96" s="16">
        <v>1.9</v>
      </c>
      <c r="R96" s="2"/>
      <c r="S96" s="7" t="s">
        <v>45</v>
      </c>
      <c r="T96" s="2"/>
      <c r="U96" s="2"/>
      <c r="V96" s="2"/>
    </row>
    <row r="97" spans="1:22" ht="16" customHeight="1" x14ac:dyDescent="0.2">
      <c r="A97" s="7" t="s">
        <v>484</v>
      </c>
      <c r="B97" s="7" t="s">
        <v>494</v>
      </c>
      <c r="C97" s="7"/>
      <c r="D97" s="7"/>
      <c r="E97" s="7"/>
      <c r="F97" s="7" t="s">
        <v>485</v>
      </c>
      <c r="G97" s="7" t="s">
        <v>69</v>
      </c>
      <c r="H97" s="7" t="s">
        <v>362</v>
      </c>
      <c r="I97" t="s">
        <v>106</v>
      </c>
      <c r="J97" s="8"/>
      <c r="M97" s="7" t="s">
        <v>488</v>
      </c>
      <c r="N97" s="7" t="s">
        <v>493</v>
      </c>
      <c r="O97" s="45" t="s">
        <v>17</v>
      </c>
      <c r="P97" s="16">
        <v>2.83</v>
      </c>
      <c r="Q97" s="16">
        <v>5.9</v>
      </c>
      <c r="R97" s="2"/>
      <c r="S97" s="7" t="s">
        <v>45</v>
      </c>
      <c r="T97" s="2"/>
      <c r="U97" s="2"/>
      <c r="V97" s="2"/>
    </row>
    <row r="98" spans="1:22" ht="16" customHeight="1" x14ac:dyDescent="0.2">
      <c r="A98" s="7" t="s">
        <v>484</v>
      </c>
      <c r="B98" s="7" t="s">
        <v>494</v>
      </c>
      <c r="C98" s="7"/>
      <c r="D98" s="7"/>
      <c r="E98" s="7"/>
      <c r="F98" s="7" t="s">
        <v>485</v>
      </c>
      <c r="G98" s="7" t="s">
        <v>69</v>
      </c>
      <c r="H98" s="7" t="s">
        <v>362</v>
      </c>
      <c r="I98" t="s">
        <v>106</v>
      </c>
      <c r="J98" s="8"/>
      <c r="M98" s="7" t="s">
        <v>12</v>
      </c>
      <c r="N98" s="7" t="s">
        <v>491</v>
      </c>
      <c r="O98" s="45" t="s">
        <v>18</v>
      </c>
      <c r="P98" s="16">
        <v>3.83</v>
      </c>
      <c r="Q98" s="16">
        <v>6.3</v>
      </c>
      <c r="R98" s="2"/>
      <c r="S98" s="7" t="s">
        <v>45</v>
      </c>
      <c r="T98" s="2"/>
      <c r="U98" s="2"/>
      <c r="V98" s="2"/>
    </row>
    <row r="99" spans="1:22" ht="16" customHeight="1" x14ac:dyDescent="0.2">
      <c r="A99" s="7" t="s">
        <v>484</v>
      </c>
      <c r="B99" s="7" t="s">
        <v>494</v>
      </c>
      <c r="C99" s="7"/>
      <c r="D99" s="7"/>
      <c r="E99" s="7"/>
      <c r="F99" s="7" t="s">
        <v>485</v>
      </c>
      <c r="G99" s="7" t="s">
        <v>69</v>
      </c>
      <c r="H99" s="7" t="s">
        <v>362</v>
      </c>
      <c r="I99" t="s">
        <v>106</v>
      </c>
      <c r="J99" s="8"/>
      <c r="M99" s="7" t="s">
        <v>489</v>
      </c>
      <c r="N99" s="7" t="s">
        <v>488</v>
      </c>
      <c r="O99" s="45" t="s">
        <v>17</v>
      </c>
      <c r="P99" s="16">
        <v>0.70799999999999996</v>
      </c>
      <c r="Q99" s="16">
        <v>8.1999999999999993</v>
      </c>
      <c r="R99" s="2"/>
      <c r="S99" s="7" t="s">
        <v>45</v>
      </c>
      <c r="T99" s="2"/>
      <c r="U99" s="2"/>
      <c r="V99" s="2"/>
    </row>
    <row r="100" spans="1:22" ht="16" customHeight="1" x14ac:dyDescent="0.2">
      <c r="A100" s="7" t="s">
        <v>484</v>
      </c>
      <c r="B100" s="7" t="s">
        <v>494</v>
      </c>
      <c r="C100" s="7"/>
      <c r="D100" s="7"/>
      <c r="E100" s="7"/>
      <c r="F100" s="7" t="s">
        <v>485</v>
      </c>
      <c r="G100" s="7" t="s">
        <v>69</v>
      </c>
      <c r="H100" s="7" t="s">
        <v>362</v>
      </c>
      <c r="I100" t="s">
        <v>106</v>
      </c>
      <c r="J100" s="8"/>
      <c r="M100" s="7" t="s">
        <v>64</v>
      </c>
      <c r="N100" s="7" t="s">
        <v>492</v>
      </c>
      <c r="O100" s="45" t="s">
        <v>18</v>
      </c>
      <c r="P100" s="16">
        <v>9.52</v>
      </c>
      <c r="Q100" s="16">
        <v>8.8000000000000007</v>
      </c>
      <c r="R100" s="2"/>
      <c r="S100" s="7" t="s">
        <v>45</v>
      </c>
      <c r="T100" s="2"/>
      <c r="U100" s="2"/>
      <c r="V100" s="2"/>
    </row>
    <row r="101" spans="1:22" ht="16" customHeight="1" x14ac:dyDescent="0.2">
      <c r="A101" s="7" t="s">
        <v>152</v>
      </c>
      <c r="B101" s="7" t="s">
        <v>213</v>
      </c>
      <c r="C101" s="7"/>
      <c r="D101" s="7"/>
      <c r="E101" s="7"/>
      <c r="F101" s="7" t="s">
        <v>161</v>
      </c>
      <c r="G101" s="7"/>
      <c r="H101" s="7" t="s">
        <v>362</v>
      </c>
      <c r="I101" t="s">
        <v>1</v>
      </c>
      <c r="J101" s="7"/>
      <c r="L101">
        <v>7</v>
      </c>
      <c r="M101" s="7" t="s">
        <v>145</v>
      </c>
      <c r="N101" s="7" t="s">
        <v>145</v>
      </c>
      <c r="O101" s="45" t="s">
        <v>2</v>
      </c>
      <c r="P101" s="16">
        <v>0.46300000000000002</v>
      </c>
      <c r="Q101" s="16"/>
      <c r="R101" s="2"/>
      <c r="S101" s="7"/>
      <c r="T101" s="2"/>
      <c r="U101" s="2"/>
      <c r="V101" s="2"/>
    </row>
    <row r="102" spans="1:22" ht="16" customHeight="1" x14ac:dyDescent="0.2">
      <c r="A102" s="7" t="s">
        <v>484</v>
      </c>
      <c r="B102" s="7" t="s">
        <v>494</v>
      </c>
      <c r="C102" s="7"/>
      <c r="D102" s="7"/>
      <c r="E102" s="7"/>
      <c r="F102" s="7" t="s">
        <v>485</v>
      </c>
      <c r="G102" s="7" t="s">
        <v>69</v>
      </c>
      <c r="H102" s="7" t="s">
        <v>362</v>
      </c>
      <c r="I102" t="s">
        <v>106</v>
      </c>
      <c r="J102" s="8"/>
      <c r="M102" s="7" t="s">
        <v>490</v>
      </c>
      <c r="N102" s="7" t="s">
        <v>490</v>
      </c>
      <c r="O102" s="45" t="s">
        <v>2</v>
      </c>
      <c r="P102" s="16">
        <v>0.503</v>
      </c>
      <c r="Q102" s="16">
        <v>8</v>
      </c>
      <c r="R102" s="2"/>
      <c r="S102" s="7" t="s">
        <v>45</v>
      </c>
      <c r="T102" s="2"/>
      <c r="U102" s="2"/>
      <c r="V102" s="2"/>
    </row>
    <row r="103" spans="1:22" ht="16" customHeight="1" x14ac:dyDescent="0.2">
      <c r="A103" s="7" t="s">
        <v>496</v>
      </c>
      <c r="B103" s="7" t="s">
        <v>495</v>
      </c>
      <c r="C103" s="7"/>
      <c r="D103" s="7"/>
      <c r="E103" s="7"/>
      <c r="F103" s="7" t="s">
        <v>485</v>
      </c>
      <c r="G103" s="7"/>
      <c r="H103" s="7" t="s">
        <v>317</v>
      </c>
      <c r="I103" t="s">
        <v>497</v>
      </c>
      <c r="J103" s="8" t="s">
        <v>456</v>
      </c>
      <c r="M103" s="7" t="s">
        <v>418</v>
      </c>
      <c r="N103" s="7" t="s">
        <v>6</v>
      </c>
      <c r="O103" s="45" t="s">
        <v>131</v>
      </c>
      <c r="P103" s="16">
        <v>3</v>
      </c>
      <c r="Q103" s="16"/>
      <c r="R103" s="2"/>
      <c r="S103" s="7"/>
      <c r="T103" s="2"/>
      <c r="U103" s="2"/>
      <c r="V103" s="2"/>
    </row>
    <row r="104" spans="1:22" ht="16" customHeight="1" x14ac:dyDescent="0.2">
      <c r="A104" s="7" t="s">
        <v>496</v>
      </c>
      <c r="B104" s="7" t="s">
        <v>495</v>
      </c>
      <c r="C104" s="7"/>
      <c r="D104" s="7"/>
      <c r="E104" s="7"/>
      <c r="F104" s="7" t="s">
        <v>485</v>
      </c>
      <c r="G104" s="7"/>
      <c r="H104" s="7" t="s">
        <v>317</v>
      </c>
      <c r="I104" t="s">
        <v>497</v>
      </c>
      <c r="J104" s="8" t="s">
        <v>498</v>
      </c>
      <c r="M104" s="7" t="s">
        <v>351</v>
      </c>
      <c r="N104" s="7" t="s">
        <v>472</v>
      </c>
      <c r="O104" s="45" t="s">
        <v>134</v>
      </c>
      <c r="P104" s="16">
        <v>12</v>
      </c>
      <c r="Q104" s="16">
        <v>3</v>
      </c>
      <c r="R104" s="2">
        <v>50</v>
      </c>
      <c r="S104" s="7" t="s">
        <v>499</v>
      </c>
      <c r="T104" s="2"/>
      <c r="U104" s="2"/>
      <c r="V104" s="2" t="s">
        <v>500</v>
      </c>
    </row>
    <row r="105" spans="1:22" ht="16" customHeight="1" x14ac:dyDescent="0.2">
      <c r="A105" s="7" t="s">
        <v>369</v>
      </c>
      <c r="B105" s="7"/>
      <c r="C105" s="7"/>
      <c r="D105" s="7"/>
      <c r="E105" s="7"/>
      <c r="F105" s="7" t="s">
        <v>485</v>
      </c>
      <c r="G105" s="7"/>
      <c r="H105" s="7"/>
      <c r="J105" s="8"/>
      <c r="M105" s="7"/>
      <c r="N105" s="7" t="s">
        <v>366</v>
      </c>
      <c r="O105" s="45" t="s">
        <v>205</v>
      </c>
      <c r="P105" s="16">
        <v>153</v>
      </c>
      <c r="Q105" s="16"/>
      <c r="R105" s="2"/>
      <c r="S105" s="7"/>
      <c r="T105" s="2"/>
      <c r="U105" s="2"/>
      <c r="V105" s="2"/>
    </row>
    <row r="106" spans="1:22" ht="16" customHeight="1" x14ac:dyDescent="0.2">
      <c r="A106" s="7" t="s">
        <v>152</v>
      </c>
      <c r="B106" s="7" t="s">
        <v>213</v>
      </c>
      <c r="C106" s="7"/>
      <c r="D106" s="7"/>
      <c r="E106" s="7"/>
      <c r="F106" s="7" t="s">
        <v>83</v>
      </c>
      <c r="G106" s="7"/>
      <c r="H106" s="7" t="s">
        <v>362</v>
      </c>
      <c r="I106" t="s">
        <v>1</v>
      </c>
      <c r="J106" s="7"/>
      <c r="L106">
        <v>5</v>
      </c>
      <c r="M106" s="7" t="s">
        <v>145</v>
      </c>
      <c r="N106" s="7" t="s">
        <v>145</v>
      </c>
      <c r="O106" s="45" t="s">
        <v>2</v>
      </c>
      <c r="P106" s="16" t="s">
        <v>153</v>
      </c>
      <c r="Q106" s="16"/>
      <c r="R106" s="2"/>
      <c r="S106" s="7"/>
      <c r="T106" s="2"/>
      <c r="U106" s="2"/>
      <c r="V106" s="2"/>
    </row>
    <row r="107" spans="1:22" ht="16" customHeight="1" x14ac:dyDescent="0.2">
      <c r="A107" s="7" t="s">
        <v>132</v>
      </c>
      <c r="B107" s="7" t="s">
        <v>214</v>
      </c>
      <c r="C107" s="7"/>
      <c r="D107" s="7"/>
      <c r="E107" s="7"/>
      <c r="F107" s="7" t="s">
        <v>83</v>
      </c>
      <c r="G107" s="7" t="s">
        <v>69</v>
      </c>
      <c r="H107" s="7" t="s">
        <v>362</v>
      </c>
      <c r="I107" t="s">
        <v>1</v>
      </c>
      <c r="J107" s="7"/>
      <c r="L107"/>
      <c r="M107" s="7" t="s">
        <v>54</v>
      </c>
      <c r="N107" s="7" t="s">
        <v>54</v>
      </c>
      <c r="O107" s="45" t="s">
        <v>18</v>
      </c>
      <c r="P107" s="16">
        <v>4.58</v>
      </c>
      <c r="Q107" s="16">
        <v>0.34200000000000003</v>
      </c>
      <c r="R107" s="2"/>
      <c r="S107" s="7" t="s">
        <v>9</v>
      </c>
      <c r="T107" s="2"/>
      <c r="U107" s="2"/>
      <c r="V107" s="2"/>
    </row>
    <row r="108" spans="1:22" ht="16" customHeight="1" x14ac:dyDescent="0.2">
      <c r="A108" s="7" t="s">
        <v>132</v>
      </c>
      <c r="B108" s="7" t="s">
        <v>214</v>
      </c>
      <c r="C108" s="7"/>
      <c r="D108" s="7"/>
      <c r="E108" s="7"/>
      <c r="F108" s="7" t="s">
        <v>83</v>
      </c>
      <c r="G108" s="7" t="s">
        <v>69</v>
      </c>
      <c r="H108" s="7" t="s">
        <v>362</v>
      </c>
      <c r="I108" t="s">
        <v>1</v>
      </c>
      <c r="J108" s="7"/>
      <c r="L108"/>
      <c r="M108" s="7" t="s">
        <v>55</v>
      </c>
      <c r="N108" s="7" t="s">
        <v>55</v>
      </c>
      <c r="O108" s="45" t="s">
        <v>18</v>
      </c>
      <c r="P108" s="16">
        <v>2.86</v>
      </c>
      <c r="Q108" s="16">
        <v>0.36</v>
      </c>
      <c r="R108" s="2"/>
      <c r="S108" s="7" t="s">
        <v>9</v>
      </c>
      <c r="T108" s="2"/>
      <c r="U108" s="2"/>
      <c r="V108" s="2"/>
    </row>
    <row r="109" spans="1:22" ht="16" customHeight="1" x14ac:dyDescent="0.2">
      <c r="A109" s="7" t="s">
        <v>132</v>
      </c>
      <c r="B109" s="7" t="s">
        <v>214</v>
      </c>
      <c r="C109" s="7"/>
      <c r="D109" s="7"/>
      <c r="E109" s="7"/>
      <c r="F109" s="7" t="s">
        <v>83</v>
      </c>
      <c r="G109" s="7" t="s">
        <v>69</v>
      </c>
      <c r="H109" s="7" t="s">
        <v>362</v>
      </c>
      <c r="I109" t="s">
        <v>1</v>
      </c>
      <c r="J109" s="7"/>
      <c r="L109"/>
      <c r="M109" s="7" t="s">
        <v>85</v>
      </c>
      <c r="N109" s="7" t="s">
        <v>13</v>
      </c>
      <c r="O109" s="45" t="s">
        <v>17</v>
      </c>
      <c r="P109" s="16">
        <v>0.503</v>
      </c>
      <c r="Q109" s="16">
        <v>0.14499999999999999</v>
      </c>
      <c r="R109" s="2"/>
      <c r="S109" s="7" t="s">
        <v>9</v>
      </c>
      <c r="T109" s="2"/>
      <c r="U109" s="2"/>
      <c r="V109" s="2"/>
    </row>
    <row r="110" spans="1:22" ht="16" customHeight="1" x14ac:dyDescent="0.2">
      <c r="A110" s="7" t="s">
        <v>132</v>
      </c>
      <c r="B110" s="7" t="s">
        <v>214</v>
      </c>
      <c r="C110" s="7"/>
      <c r="D110" s="7"/>
      <c r="E110" s="7"/>
      <c r="F110" s="7" t="s">
        <v>83</v>
      </c>
      <c r="G110" s="7" t="s">
        <v>69</v>
      </c>
      <c r="H110" s="7" t="s">
        <v>362</v>
      </c>
      <c r="I110" t="s">
        <v>1</v>
      </c>
      <c r="J110" s="7"/>
      <c r="L110"/>
      <c r="M110" s="7" t="s">
        <v>86</v>
      </c>
      <c r="N110" s="7" t="s">
        <v>8</v>
      </c>
      <c r="O110" s="45" t="s">
        <v>44</v>
      </c>
      <c r="P110" s="16">
        <v>0.26900000000000002</v>
      </c>
      <c r="Q110" s="16">
        <v>4.2099999999999999E-2</v>
      </c>
      <c r="R110" s="2"/>
      <c r="S110" s="7" t="s">
        <v>9</v>
      </c>
      <c r="T110" s="2"/>
      <c r="U110" s="2"/>
      <c r="V110" s="2"/>
    </row>
    <row r="111" spans="1:22" ht="16" customHeight="1" x14ac:dyDescent="0.2">
      <c r="A111" s="7" t="s">
        <v>482</v>
      </c>
      <c r="B111" s="7" t="s">
        <v>465</v>
      </c>
      <c r="C111" s="7"/>
      <c r="D111" s="7"/>
      <c r="E111" s="7"/>
      <c r="F111" s="7" t="s">
        <v>464</v>
      </c>
      <c r="G111" s="7"/>
      <c r="H111" s="7" t="s">
        <v>362</v>
      </c>
      <c r="I111" t="s">
        <v>0</v>
      </c>
      <c r="J111" s="8"/>
      <c r="L111" s="1">
        <v>2</v>
      </c>
      <c r="M111" s="7" t="s">
        <v>467</v>
      </c>
      <c r="N111" s="7" t="s">
        <v>145</v>
      </c>
      <c r="O111" s="45" t="s">
        <v>2</v>
      </c>
      <c r="P111" s="16">
        <v>0.49</v>
      </c>
      <c r="Q111" s="16">
        <v>0.41</v>
      </c>
      <c r="R111" s="2">
        <v>0.56999999999999995</v>
      </c>
      <c r="S111" s="7" t="s">
        <v>446</v>
      </c>
      <c r="T111" s="2"/>
      <c r="U111" s="2"/>
      <c r="V111" s="2"/>
    </row>
    <row r="112" spans="1:22" ht="16" customHeight="1" x14ac:dyDescent="0.2">
      <c r="A112" s="18" t="s">
        <v>132</v>
      </c>
      <c r="B112" s="7" t="s">
        <v>214</v>
      </c>
      <c r="C112" s="18"/>
      <c r="D112" s="18"/>
      <c r="E112" s="18"/>
      <c r="F112" s="18" t="s">
        <v>83</v>
      </c>
      <c r="G112" s="18" t="s">
        <v>133</v>
      </c>
      <c r="H112" s="18" t="s">
        <v>362</v>
      </c>
      <c r="I112" s="19" t="s">
        <v>1</v>
      </c>
      <c r="J112" s="18"/>
      <c r="K112" s="19"/>
      <c r="L112" s="19"/>
      <c r="M112" s="18" t="s">
        <v>504</v>
      </c>
      <c r="N112" s="18" t="s">
        <v>199</v>
      </c>
      <c r="O112" s="47" t="s">
        <v>502</v>
      </c>
      <c r="P112" s="20">
        <v>3</v>
      </c>
      <c r="Q112" s="16"/>
      <c r="R112" s="2"/>
      <c r="S112" s="7"/>
      <c r="T112" s="2"/>
      <c r="U112" s="2"/>
      <c r="V112" s="2"/>
    </row>
    <row r="113" spans="1:22" ht="16" customHeight="1" x14ac:dyDescent="0.2">
      <c r="A113" s="7" t="s">
        <v>132</v>
      </c>
      <c r="B113" s="7" t="s">
        <v>214</v>
      </c>
      <c r="C113" s="7"/>
      <c r="D113" s="7"/>
      <c r="E113" s="7"/>
      <c r="F113" s="7" t="s">
        <v>83</v>
      </c>
      <c r="G113" s="7" t="s">
        <v>69</v>
      </c>
      <c r="H113" s="7" t="s">
        <v>362</v>
      </c>
      <c r="I113" t="s">
        <v>1</v>
      </c>
      <c r="J113" s="7"/>
      <c r="L113"/>
      <c r="M113" s="7" t="s">
        <v>84</v>
      </c>
      <c r="N113" s="7" t="s">
        <v>10</v>
      </c>
      <c r="O113" s="45" t="s">
        <v>17</v>
      </c>
      <c r="P113" s="16">
        <v>0.214</v>
      </c>
      <c r="Q113" s="16">
        <v>1.9900000000000001E-2</v>
      </c>
      <c r="R113" s="2"/>
      <c r="S113" s="7" t="s">
        <v>9</v>
      </c>
      <c r="T113" s="2"/>
      <c r="U113" s="2"/>
      <c r="V113" s="2"/>
    </row>
    <row r="114" spans="1:22" ht="16" customHeight="1" x14ac:dyDescent="0.2">
      <c r="A114" s="7" t="s">
        <v>132</v>
      </c>
      <c r="B114" s="7"/>
      <c r="C114" s="7"/>
      <c r="D114" s="7"/>
      <c r="E114" s="7"/>
      <c r="F114" s="7" t="s">
        <v>83</v>
      </c>
      <c r="G114" s="7"/>
      <c r="H114" s="7" t="s">
        <v>362</v>
      </c>
      <c r="I114" t="s">
        <v>1</v>
      </c>
      <c r="J114" s="7" t="s">
        <v>342</v>
      </c>
      <c r="L114"/>
      <c r="M114" s="7" t="s">
        <v>343</v>
      </c>
      <c r="N114" s="7" t="s">
        <v>195</v>
      </c>
      <c r="O114" s="45" t="s">
        <v>131</v>
      </c>
      <c r="P114" s="10">
        <v>1.117</v>
      </c>
      <c r="Q114" s="2">
        <v>0.11550000000000001</v>
      </c>
      <c r="R114" s="2"/>
      <c r="S114" s="7"/>
      <c r="T114" s="2"/>
      <c r="U114" s="2"/>
      <c r="V114" s="2"/>
    </row>
    <row r="115" spans="1:22" ht="16" customHeight="1" x14ac:dyDescent="0.2">
      <c r="A115" s="7" t="s">
        <v>132</v>
      </c>
      <c r="B115" s="7" t="s">
        <v>214</v>
      </c>
      <c r="C115" s="7"/>
      <c r="D115" s="7"/>
      <c r="E115" s="7"/>
      <c r="F115" s="7" t="s">
        <v>83</v>
      </c>
      <c r="G115" s="7" t="s">
        <v>69</v>
      </c>
      <c r="H115" s="7" t="s">
        <v>362</v>
      </c>
      <c r="I115" t="s">
        <v>1</v>
      </c>
      <c r="J115" s="7"/>
      <c r="L115"/>
      <c r="M115" s="7" t="s">
        <v>87</v>
      </c>
      <c r="N115" s="7" t="s">
        <v>49</v>
      </c>
      <c r="O115" s="45" t="s">
        <v>2</v>
      </c>
      <c r="P115" s="16">
        <v>0.64800000000000002</v>
      </c>
      <c r="Q115" s="16">
        <v>6.2399999999999999E-3</v>
      </c>
      <c r="R115" s="2"/>
      <c r="S115" s="7" t="s">
        <v>9</v>
      </c>
      <c r="T115" s="2"/>
      <c r="U115" s="2"/>
      <c r="V115" s="2"/>
    </row>
    <row r="116" spans="1:22" ht="16" customHeight="1" x14ac:dyDescent="0.2">
      <c r="A116" s="7" t="s">
        <v>369</v>
      </c>
      <c r="B116" s="7"/>
      <c r="C116" s="7"/>
      <c r="D116" s="7"/>
      <c r="E116" s="7"/>
      <c r="F116" s="7" t="s">
        <v>83</v>
      </c>
      <c r="G116" s="7"/>
      <c r="H116" s="7"/>
      <c r="J116" s="8"/>
      <c r="M116" s="7"/>
      <c r="N116" s="7" t="s">
        <v>203</v>
      </c>
      <c r="O116" s="45" t="s">
        <v>205</v>
      </c>
      <c r="P116" s="16">
        <v>17.5</v>
      </c>
      <c r="Q116" s="16"/>
      <c r="R116" s="2"/>
      <c r="S116" s="7"/>
      <c r="T116" s="2"/>
      <c r="U116" s="2"/>
      <c r="V116" s="2"/>
    </row>
    <row r="117" spans="1:22" ht="16" customHeight="1" x14ac:dyDescent="0.2">
      <c r="A117" s="7" t="s">
        <v>152</v>
      </c>
      <c r="B117" s="7" t="s">
        <v>213</v>
      </c>
      <c r="C117" s="7"/>
      <c r="D117" s="7"/>
      <c r="E117" s="7"/>
      <c r="F117" s="7" t="s">
        <v>150</v>
      </c>
      <c r="G117" s="7"/>
      <c r="H117" s="7" t="s">
        <v>362</v>
      </c>
      <c r="I117" t="s">
        <v>1</v>
      </c>
      <c r="J117" s="7"/>
      <c r="L117">
        <v>6</v>
      </c>
      <c r="M117" s="7" t="s">
        <v>145</v>
      </c>
      <c r="N117" s="7" t="s">
        <v>145</v>
      </c>
      <c r="O117" s="45" t="s">
        <v>2</v>
      </c>
      <c r="P117" s="16" t="s">
        <v>153</v>
      </c>
      <c r="Q117" s="16"/>
      <c r="R117" s="2"/>
      <c r="S117" s="7"/>
      <c r="T117" s="2"/>
      <c r="U117" s="2"/>
      <c r="V117" s="2"/>
    </row>
    <row r="118" spans="1:22" ht="16" customHeight="1" x14ac:dyDescent="0.2">
      <c r="A118" s="7" t="s">
        <v>144</v>
      </c>
      <c r="B118" s="7" t="s">
        <v>225</v>
      </c>
      <c r="C118" s="7"/>
      <c r="D118" s="7"/>
      <c r="E118" s="7"/>
      <c r="F118" s="7" t="s">
        <v>150</v>
      </c>
      <c r="G118" s="7"/>
      <c r="H118" s="7" t="s">
        <v>362</v>
      </c>
      <c r="I118" t="s">
        <v>1</v>
      </c>
      <c r="J118" s="7"/>
      <c r="L118"/>
      <c r="M118" s="7" t="s">
        <v>145</v>
      </c>
      <c r="N118" s="7" t="s">
        <v>145</v>
      </c>
      <c r="O118" s="45" t="s">
        <v>2</v>
      </c>
      <c r="P118" s="16" t="s">
        <v>153</v>
      </c>
      <c r="Q118" s="16"/>
      <c r="R118" s="2"/>
      <c r="S118" s="7"/>
      <c r="T118" s="2"/>
      <c r="U118" s="2"/>
      <c r="V118" s="2"/>
    </row>
    <row r="119" spans="1:22" ht="16" customHeight="1" x14ac:dyDescent="0.2">
      <c r="A119" s="7" t="s">
        <v>447</v>
      </c>
      <c r="B119" s="7" t="s">
        <v>452</v>
      </c>
      <c r="C119" s="7"/>
      <c r="D119" s="7"/>
      <c r="E119" s="7"/>
      <c r="F119" s="7" t="s">
        <v>150</v>
      </c>
      <c r="G119" s="7" t="s">
        <v>448</v>
      </c>
      <c r="H119" s="7" t="s">
        <v>362</v>
      </c>
      <c r="I119" t="s">
        <v>449</v>
      </c>
      <c r="J119" s="8"/>
      <c r="L119" s="1">
        <v>1</v>
      </c>
      <c r="M119" s="7" t="s">
        <v>450</v>
      </c>
      <c r="N119" s="7" t="s">
        <v>451</v>
      </c>
      <c r="O119" s="45" t="s">
        <v>43</v>
      </c>
      <c r="P119" s="16">
        <v>52</v>
      </c>
      <c r="Q119" s="16"/>
      <c r="R119" s="2"/>
      <c r="S119" s="7"/>
      <c r="T119" s="2"/>
      <c r="U119" s="2"/>
      <c r="V119" s="2"/>
    </row>
    <row r="120" spans="1:22" ht="16" customHeight="1" x14ac:dyDescent="0.2">
      <c r="A120" s="7" t="s">
        <v>369</v>
      </c>
      <c r="B120" s="7"/>
      <c r="C120" s="7"/>
      <c r="D120" s="7"/>
      <c r="E120" s="7"/>
      <c r="F120" s="7" t="s">
        <v>150</v>
      </c>
      <c r="G120" s="7"/>
      <c r="H120" s="7"/>
      <c r="J120" s="8"/>
      <c r="M120" s="7"/>
      <c r="N120" s="7" t="s">
        <v>366</v>
      </c>
      <c r="O120" s="45" t="s">
        <v>205</v>
      </c>
      <c r="P120" s="16">
        <v>152</v>
      </c>
      <c r="Q120" s="16"/>
      <c r="R120" s="16"/>
      <c r="S120" s="7"/>
      <c r="T120" s="2"/>
      <c r="U120" s="2"/>
      <c r="V120" s="2"/>
    </row>
    <row r="121" spans="1:22" ht="16" customHeight="1" x14ac:dyDescent="0.2">
      <c r="A121" s="7" t="s">
        <v>479</v>
      </c>
      <c r="B121" s="7" t="s">
        <v>454</v>
      </c>
      <c r="C121" s="7"/>
      <c r="D121" s="7"/>
      <c r="E121" s="7"/>
      <c r="F121" s="7" t="s">
        <v>150</v>
      </c>
      <c r="G121" s="7"/>
      <c r="H121" s="7" t="s">
        <v>317</v>
      </c>
      <c r="I121" t="s">
        <v>455</v>
      </c>
      <c r="J121" s="8" t="s">
        <v>456</v>
      </c>
      <c r="M121" s="7" t="s">
        <v>6</v>
      </c>
      <c r="N121" s="7" t="s">
        <v>6</v>
      </c>
      <c r="O121" s="45" t="s">
        <v>131</v>
      </c>
      <c r="P121" s="16">
        <v>0.39</v>
      </c>
      <c r="Q121" s="16"/>
      <c r="R121" s="2"/>
      <c r="S121" s="7"/>
      <c r="T121" s="2"/>
      <c r="U121" s="2"/>
      <c r="V121" s="2"/>
    </row>
    <row r="122" spans="1:22" ht="16" customHeight="1" x14ac:dyDescent="0.2">
      <c r="A122" s="7" t="s">
        <v>152</v>
      </c>
      <c r="B122" s="7" t="s">
        <v>213</v>
      </c>
      <c r="C122" s="7"/>
      <c r="D122" s="7"/>
      <c r="E122" s="7"/>
      <c r="F122" s="7" t="s">
        <v>307</v>
      </c>
      <c r="G122" s="7"/>
      <c r="H122" s="7" t="s">
        <v>362</v>
      </c>
      <c r="I122" s="38" t="s">
        <v>1</v>
      </c>
      <c r="J122" s="7"/>
      <c r="K122" s="38"/>
      <c r="L122">
        <v>20</v>
      </c>
      <c r="M122" s="7" t="s">
        <v>145</v>
      </c>
      <c r="N122" s="7" t="s">
        <v>145</v>
      </c>
      <c r="O122" s="45" t="s">
        <v>2</v>
      </c>
      <c r="P122" s="16">
        <v>0.55700000000000005</v>
      </c>
      <c r="Q122" s="16"/>
      <c r="R122" s="2"/>
      <c r="S122" s="7"/>
      <c r="T122" s="2"/>
      <c r="U122" s="2"/>
      <c r="V122" s="2"/>
    </row>
    <row r="123" spans="1:22" ht="16" customHeight="1" x14ac:dyDescent="0.2">
      <c r="A123" s="7" t="s">
        <v>372</v>
      </c>
      <c r="B123" s="7" t="s">
        <v>308</v>
      </c>
      <c r="C123" s="7"/>
      <c r="D123" s="7"/>
      <c r="E123" s="7"/>
      <c r="F123" s="7" t="s">
        <v>302</v>
      </c>
      <c r="G123" s="7"/>
      <c r="H123" s="7" t="s">
        <v>362</v>
      </c>
      <c r="I123" t="s">
        <v>309</v>
      </c>
      <c r="J123" s="7"/>
      <c r="L123"/>
      <c r="M123" s="7">
        <v>1</v>
      </c>
      <c r="N123" s="7" t="s">
        <v>54</v>
      </c>
      <c r="O123" s="48" t="s">
        <v>18</v>
      </c>
      <c r="P123" s="28">
        <v>2.38</v>
      </c>
      <c r="Q123" s="16"/>
      <c r="R123" s="2"/>
      <c r="S123" s="7"/>
      <c r="T123" s="2"/>
      <c r="U123" t="s">
        <v>313</v>
      </c>
      <c r="V123" s="2"/>
    </row>
    <row r="124" spans="1:22" ht="16" customHeight="1" x14ac:dyDescent="0.2">
      <c r="A124" s="7" t="s">
        <v>372</v>
      </c>
      <c r="B124" s="7" t="s">
        <v>308</v>
      </c>
      <c r="C124" s="7"/>
      <c r="D124" s="7"/>
      <c r="E124" s="7"/>
      <c r="F124" s="7" t="s">
        <v>302</v>
      </c>
      <c r="G124" s="7"/>
      <c r="H124" s="7" t="s">
        <v>362</v>
      </c>
      <c r="I124" t="s">
        <v>309</v>
      </c>
      <c r="J124" s="7"/>
      <c r="L124"/>
      <c r="M124" s="7">
        <v>2</v>
      </c>
      <c r="N124" s="7" t="s">
        <v>55</v>
      </c>
      <c r="O124" s="48" t="s">
        <v>18</v>
      </c>
      <c r="P124" s="28">
        <v>2.2599999999999998</v>
      </c>
      <c r="Q124" s="16"/>
      <c r="R124" s="2"/>
      <c r="S124" s="7"/>
      <c r="T124" s="2"/>
      <c r="U124" t="s">
        <v>313</v>
      </c>
      <c r="V124" s="2"/>
    </row>
    <row r="125" spans="1:22" ht="16" customHeight="1" x14ac:dyDescent="0.2">
      <c r="A125" s="7" t="s">
        <v>372</v>
      </c>
      <c r="B125" s="7" t="s">
        <v>308</v>
      </c>
      <c r="C125" s="7"/>
      <c r="D125" s="7"/>
      <c r="E125" s="7"/>
      <c r="F125" s="7" t="s">
        <v>302</v>
      </c>
      <c r="G125" s="7"/>
      <c r="H125" s="7" t="s">
        <v>362</v>
      </c>
      <c r="I125" t="s">
        <v>309</v>
      </c>
      <c r="J125" s="7"/>
      <c r="L125"/>
      <c r="M125" s="7">
        <v>3</v>
      </c>
      <c r="N125" s="7" t="s">
        <v>10</v>
      </c>
      <c r="O125" s="48" t="s">
        <v>17</v>
      </c>
      <c r="P125" s="28">
        <v>6.6000000000000003E-2</v>
      </c>
      <c r="Q125" s="16"/>
      <c r="R125" s="2"/>
      <c r="S125" s="7"/>
      <c r="T125" s="2"/>
      <c r="U125" t="s">
        <v>313</v>
      </c>
      <c r="V125" s="2"/>
    </row>
    <row r="126" spans="1:22" ht="16" customHeight="1" x14ac:dyDescent="0.2">
      <c r="A126" s="7" t="s">
        <v>372</v>
      </c>
      <c r="B126" s="7" t="s">
        <v>308</v>
      </c>
      <c r="C126" s="7"/>
      <c r="D126" s="7"/>
      <c r="E126" s="7"/>
      <c r="F126" s="7" t="s">
        <v>302</v>
      </c>
      <c r="G126" s="7"/>
      <c r="H126" s="7" t="s">
        <v>362</v>
      </c>
      <c r="I126" t="s">
        <v>309</v>
      </c>
      <c r="J126" s="7"/>
      <c r="L126"/>
      <c r="M126" s="7">
        <v>4</v>
      </c>
      <c r="N126" s="7" t="s">
        <v>13</v>
      </c>
      <c r="O126" s="48" t="s">
        <v>17</v>
      </c>
      <c r="P126" s="28">
        <v>0.53300000000000003</v>
      </c>
      <c r="Q126" s="16"/>
      <c r="R126" s="2"/>
      <c r="S126" s="7"/>
      <c r="T126" s="2"/>
      <c r="U126" t="s">
        <v>313</v>
      </c>
      <c r="V126" s="2"/>
    </row>
    <row r="127" spans="1:22" ht="16" customHeight="1" x14ac:dyDescent="0.2">
      <c r="A127" s="7" t="s">
        <v>372</v>
      </c>
      <c r="B127" s="7" t="s">
        <v>308</v>
      </c>
      <c r="C127" s="7"/>
      <c r="D127" s="7"/>
      <c r="E127" s="7"/>
      <c r="F127" s="7" t="s">
        <v>302</v>
      </c>
      <c r="G127" s="7"/>
      <c r="H127" s="7" t="s">
        <v>362</v>
      </c>
      <c r="I127" t="s">
        <v>309</v>
      </c>
      <c r="J127" s="7"/>
      <c r="L127"/>
      <c r="M127" s="7">
        <v>5</v>
      </c>
      <c r="N127" s="7" t="s">
        <v>23</v>
      </c>
      <c r="O127" s="48" t="s">
        <v>310</v>
      </c>
      <c r="P127" s="28">
        <v>8.7800000000000003E-2</v>
      </c>
      <c r="Q127" s="16"/>
      <c r="R127" s="2"/>
      <c r="S127" s="7"/>
      <c r="T127" s="2"/>
      <c r="U127" t="s">
        <v>313</v>
      </c>
      <c r="V127" s="2"/>
    </row>
    <row r="128" spans="1:22" ht="16" customHeight="1" x14ac:dyDescent="0.2">
      <c r="A128" s="7" t="s">
        <v>372</v>
      </c>
      <c r="B128" s="7"/>
      <c r="C128" s="7"/>
      <c r="D128" s="7"/>
      <c r="E128" s="7"/>
      <c r="F128" s="7" t="s">
        <v>302</v>
      </c>
      <c r="G128" s="7"/>
      <c r="H128" s="7" t="s">
        <v>362</v>
      </c>
      <c r="I128" t="s">
        <v>1</v>
      </c>
      <c r="J128" s="8"/>
      <c r="L128">
        <v>1002</v>
      </c>
      <c r="M128" s="7" t="s">
        <v>49</v>
      </c>
      <c r="N128" s="7" t="s">
        <v>49</v>
      </c>
      <c r="O128" s="45" t="s">
        <v>2</v>
      </c>
      <c r="P128" s="16">
        <v>0.747</v>
      </c>
      <c r="Q128" s="16"/>
      <c r="R128" s="2"/>
      <c r="S128" s="7"/>
      <c r="T128" s="2"/>
      <c r="U128" s="2"/>
      <c r="V128" s="2"/>
    </row>
    <row r="129" spans="1:22" ht="16" customHeight="1" x14ac:dyDescent="0.2">
      <c r="A129" s="7" t="s">
        <v>372</v>
      </c>
      <c r="B129" s="7"/>
      <c r="C129" s="7"/>
      <c r="D129" s="7"/>
      <c r="E129" s="7"/>
      <c r="F129" s="7" t="s">
        <v>302</v>
      </c>
      <c r="G129" s="7"/>
      <c r="H129" s="7" t="s">
        <v>362</v>
      </c>
      <c r="J129" s="8"/>
      <c r="L129">
        <v>1005</v>
      </c>
      <c r="M129" s="7" t="s">
        <v>8</v>
      </c>
      <c r="N129" s="7" t="s">
        <v>8</v>
      </c>
      <c r="O129" s="45" t="s">
        <v>44</v>
      </c>
      <c r="P129" s="16">
        <v>0.13200000000000001</v>
      </c>
      <c r="Q129" s="16"/>
      <c r="R129" s="2"/>
      <c r="S129" s="7"/>
      <c r="T129" s="2"/>
      <c r="U129" s="2"/>
      <c r="V129" s="2"/>
    </row>
    <row r="130" spans="1:22" ht="16" customHeight="1" x14ac:dyDescent="0.2">
      <c r="A130" s="7" t="s">
        <v>396</v>
      </c>
      <c r="B130" s="7" t="s">
        <v>308</v>
      </c>
      <c r="C130" s="7"/>
      <c r="D130" s="7"/>
      <c r="E130" s="7"/>
      <c r="F130" s="7" t="s">
        <v>302</v>
      </c>
      <c r="G130" s="7"/>
      <c r="H130" s="7" t="s">
        <v>362</v>
      </c>
      <c r="I130" t="s">
        <v>309</v>
      </c>
      <c r="J130" s="7"/>
      <c r="L130"/>
      <c r="M130" s="7">
        <v>6</v>
      </c>
      <c r="N130" s="7" t="s">
        <v>24</v>
      </c>
      <c r="O130" s="48" t="s">
        <v>311</v>
      </c>
      <c r="P130" s="28">
        <v>0.16400000000000001</v>
      </c>
      <c r="Q130" s="16"/>
      <c r="R130" s="2"/>
      <c r="S130" s="7"/>
      <c r="T130" s="2"/>
      <c r="U130" t="s">
        <v>313</v>
      </c>
      <c r="V130" s="2"/>
    </row>
    <row r="131" spans="1:22" ht="16" customHeight="1" x14ac:dyDescent="0.2">
      <c r="A131" s="7" t="s">
        <v>396</v>
      </c>
      <c r="B131" s="7" t="s">
        <v>308</v>
      </c>
      <c r="C131" s="7"/>
      <c r="D131" s="7"/>
      <c r="E131" s="7"/>
      <c r="F131" s="7" t="s">
        <v>302</v>
      </c>
      <c r="G131" s="7"/>
      <c r="H131" s="7" t="s">
        <v>362</v>
      </c>
      <c r="I131" t="s">
        <v>309</v>
      </c>
      <c r="J131" s="7"/>
      <c r="L131"/>
      <c r="M131" s="7">
        <v>1</v>
      </c>
      <c r="N131" s="7" t="s">
        <v>54</v>
      </c>
      <c r="O131" s="48" t="s">
        <v>18</v>
      </c>
      <c r="P131" s="28">
        <v>2.42</v>
      </c>
      <c r="Q131" s="16"/>
      <c r="R131" s="2"/>
      <c r="S131" s="7"/>
      <c r="T131" s="2"/>
      <c r="U131" t="s">
        <v>313</v>
      </c>
      <c r="V131" s="2"/>
    </row>
    <row r="132" spans="1:22" ht="16" customHeight="1" x14ac:dyDescent="0.2">
      <c r="A132" s="7" t="s">
        <v>396</v>
      </c>
      <c r="B132" s="7" t="s">
        <v>308</v>
      </c>
      <c r="C132" s="7"/>
      <c r="D132" s="7"/>
      <c r="E132" s="7"/>
      <c r="F132" s="7" t="s">
        <v>302</v>
      </c>
      <c r="G132" s="7"/>
      <c r="H132" s="7" t="s">
        <v>362</v>
      </c>
      <c r="I132" t="s">
        <v>309</v>
      </c>
      <c r="J132" s="7"/>
      <c r="L132"/>
      <c r="M132" s="7">
        <v>2</v>
      </c>
      <c r="N132" s="7" t="s">
        <v>55</v>
      </c>
      <c r="O132" s="48" t="s">
        <v>18</v>
      </c>
      <c r="P132" s="28">
        <v>1.27</v>
      </c>
      <c r="Q132" s="16"/>
      <c r="R132" s="2"/>
      <c r="S132" s="7"/>
      <c r="T132" s="2"/>
      <c r="U132" t="s">
        <v>313</v>
      </c>
      <c r="V132" s="2"/>
    </row>
    <row r="133" spans="1:22" ht="16" customHeight="1" x14ac:dyDescent="0.2">
      <c r="A133" s="7" t="s">
        <v>396</v>
      </c>
      <c r="B133" s="7" t="s">
        <v>308</v>
      </c>
      <c r="C133" s="7"/>
      <c r="D133" s="7"/>
      <c r="E133" s="7"/>
      <c r="F133" s="7" t="s">
        <v>302</v>
      </c>
      <c r="G133" s="7"/>
      <c r="H133" s="7" t="s">
        <v>362</v>
      </c>
      <c r="I133" t="s">
        <v>309</v>
      </c>
      <c r="J133" s="7"/>
      <c r="L133"/>
      <c r="M133" s="7">
        <v>3</v>
      </c>
      <c r="N133" s="7" t="s">
        <v>10</v>
      </c>
      <c r="O133" s="48" t="s">
        <v>17</v>
      </c>
      <c r="P133" s="28">
        <v>7.0999999999999994E-2</v>
      </c>
      <c r="Q133" s="16"/>
      <c r="R133" s="2"/>
      <c r="S133" s="7"/>
      <c r="T133" s="2"/>
      <c r="U133" t="s">
        <v>313</v>
      </c>
      <c r="V133" s="2"/>
    </row>
    <row r="134" spans="1:22" ht="16" customHeight="1" x14ac:dyDescent="0.2">
      <c r="A134" s="7" t="s">
        <v>396</v>
      </c>
      <c r="B134" s="7" t="s">
        <v>308</v>
      </c>
      <c r="C134" s="7"/>
      <c r="D134" s="7"/>
      <c r="E134" s="7"/>
      <c r="F134" s="7" t="s">
        <v>302</v>
      </c>
      <c r="G134" s="7"/>
      <c r="H134" s="7" t="s">
        <v>362</v>
      </c>
      <c r="I134" t="s">
        <v>309</v>
      </c>
      <c r="J134" s="7"/>
      <c r="L134"/>
      <c r="M134" s="7">
        <v>4</v>
      </c>
      <c r="N134" s="7" t="s">
        <v>13</v>
      </c>
      <c r="O134" s="48" t="s">
        <v>17</v>
      </c>
      <c r="P134" s="28">
        <v>0.629</v>
      </c>
      <c r="Q134" s="16"/>
      <c r="R134" s="2"/>
      <c r="S134" s="7"/>
      <c r="T134" s="2"/>
      <c r="U134" t="s">
        <v>313</v>
      </c>
      <c r="V134" s="2"/>
    </row>
    <row r="135" spans="1:22" ht="16" customHeight="1" x14ac:dyDescent="0.2">
      <c r="A135" s="7" t="s">
        <v>396</v>
      </c>
      <c r="B135" s="7" t="s">
        <v>308</v>
      </c>
      <c r="C135" s="7"/>
      <c r="D135" s="7"/>
      <c r="E135" s="7"/>
      <c r="F135" s="7" t="s">
        <v>302</v>
      </c>
      <c r="G135" s="7"/>
      <c r="H135" s="7" t="s">
        <v>362</v>
      </c>
      <c r="I135" t="s">
        <v>309</v>
      </c>
      <c r="J135" s="7"/>
      <c r="L135"/>
      <c r="M135" s="7">
        <v>5</v>
      </c>
      <c r="N135" s="7" t="s">
        <v>23</v>
      </c>
      <c r="O135" s="48" t="s">
        <v>310</v>
      </c>
      <c r="P135" s="28">
        <v>8.9499999999999996E-2</v>
      </c>
      <c r="Q135" s="16"/>
      <c r="R135" s="2"/>
      <c r="S135" s="7"/>
      <c r="T135" s="2"/>
      <c r="U135" t="s">
        <v>313</v>
      </c>
      <c r="V135" s="2"/>
    </row>
    <row r="136" spans="1:22" ht="16" customHeight="1" x14ac:dyDescent="0.2">
      <c r="A136" s="7" t="s">
        <v>396</v>
      </c>
      <c r="B136" s="7" t="s">
        <v>308</v>
      </c>
      <c r="C136" s="7"/>
      <c r="D136" s="7"/>
      <c r="E136" s="7"/>
      <c r="F136" s="7" t="s">
        <v>302</v>
      </c>
      <c r="G136" s="7"/>
      <c r="H136" s="7" t="s">
        <v>362</v>
      </c>
      <c r="I136" t="s">
        <v>309</v>
      </c>
      <c r="J136" s="7"/>
      <c r="L136"/>
      <c r="M136" s="7">
        <v>6</v>
      </c>
      <c r="N136" s="7" t="s">
        <v>24</v>
      </c>
      <c r="O136" s="48" t="s">
        <v>311</v>
      </c>
      <c r="P136" s="28">
        <v>0.192</v>
      </c>
      <c r="Q136" s="16"/>
      <c r="R136" s="2"/>
      <c r="S136" s="7"/>
      <c r="T136" s="2"/>
      <c r="U136" t="s">
        <v>313</v>
      </c>
      <c r="V136" s="2"/>
    </row>
    <row r="137" spans="1:22" ht="16" customHeight="1" x14ac:dyDescent="0.2">
      <c r="A137" s="7" t="s">
        <v>396</v>
      </c>
      <c r="B137" s="7"/>
      <c r="C137" s="7"/>
      <c r="D137" s="7"/>
      <c r="E137" s="7"/>
      <c r="F137" s="7" t="s">
        <v>302</v>
      </c>
      <c r="G137" s="7"/>
      <c r="H137" s="7" t="s">
        <v>362</v>
      </c>
      <c r="I137" t="s">
        <v>1</v>
      </c>
      <c r="J137" s="8"/>
      <c r="L137">
        <v>1003</v>
      </c>
      <c r="M137" s="7" t="s">
        <v>49</v>
      </c>
      <c r="N137" s="7" t="s">
        <v>49</v>
      </c>
      <c r="O137" s="45" t="s">
        <v>2</v>
      </c>
      <c r="P137" s="16">
        <v>0.49099999999999999</v>
      </c>
      <c r="Q137" s="16"/>
      <c r="R137" s="2"/>
      <c r="S137" s="7"/>
      <c r="T137" s="2"/>
      <c r="U137" s="2"/>
      <c r="V137" s="2"/>
    </row>
    <row r="138" spans="1:22" ht="16" customHeight="1" x14ac:dyDescent="0.2">
      <c r="A138" s="7" t="s">
        <v>396</v>
      </c>
      <c r="B138" s="7"/>
      <c r="C138" s="7"/>
      <c r="D138" s="7"/>
      <c r="E138" s="7"/>
      <c r="F138" s="7" t="s">
        <v>302</v>
      </c>
      <c r="G138" s="7"/>
      <c r="H138" s="7" t="s">
        <v>362</v>
      </c>
      <c r="J138" s="8"/>
      <c r="L138">
        <v>1006</v>
      </c>
      <c r="M138" s="7" t="s">
        <v>8</v>
      </c>
      <c r="N138" s="7" t="s">
        <v>8</v>
      </c>
      <c r="O138" s="45" t="s">
        <v>44</v>
      </c>
      <c r="P138" s="16">
        <v>0.17399999999999999</v>
      </c>
      <c r="Q138" s="16"/>
      <c r="R138" s="2"/>
      <c r="S138" s="7"/>
      <c r="T138" s="2"/>
      <c r="U138" s="2"/>
      <c r="V138" s="2"/>
    </row>
    <row r="139" spans="1:22" ht="16" customHeight="1" x14ac:dyDescent="0.2">
      <c r="A139" s="7" t="s">
        <v>369</v>
      </c>
      <c r="B139" s="7"/>
      <c r="C139" s="7"/>
      <c r="D139" s="7"/>
      <c r="E139" s="7"/>
      <c r="F139" s="7" t="s">
        <v>302</v>
      </c>
      <c r="G139" s="7"/>
      <c r="H139" s="7"/>
      <c r="J139" s="7"/>
      <c r="L139"/>
      <c r="M139" s="7"/>
      <c r="N139" s="7" t="s">
        <v>203</v>
      </c>
      <c r="O139" s="48" t="s">
        <v>205</v>
      </c>
      <c r="P139" s="28">
        <v>37.5</v>
      </c>
      <c r="Q139" s="16"/>
      <c r="R139" s="2"/>
      <c r="S139" s="7"/>
      <c r="T139" s="2"/>
      <c r="V139" s="2"/>
    </row>
    <row r="140" spans="1:22" ht="16" customHeight="1" x14ac:dyDescent="0.2">
      <c r="A140" s="7" t="s">
        <v>369</v>
      </c>
      <c r="B140" s="7"/>
      <c r="C140" s="7"/>
      <c r="D140" s="7"/>
      <c r="E140" s="7"/>
      <c r="F140" s="7" t="s">
        <v>302</v>
      </c>
      <c r="G140" s="7"/>
      <c r="H140" s="7"/>
      <c r="J140" s="7"/>
      <c r="L140"/>
      <c r="M140" s="7"/>
      <c r="N140" s="7" t="s">
        <v>367</v>
      </c>
      <c r="O140" s="48" t="s">
        <v>205</v>
      </c>
      <c r="P140" s="28">
        <v>25</v>
      </c>
      <c r="Q140" s="16"/>
      <c r="R140" s="2"/>
      <c r="S140" s="7"/>
      <c r="T140" s="2"/>
      <c r="V140" s="2"/>
    </row>
    <row r="141" spans="1:22" ht="16" customHeight="1" x14ac:dyDescent="0.2">
      <c r="A141" s="7" t="s">
        <v>369</v>
      </c>
      <c r="B141" s="7"/>
      <c r="C141" s="7"/>
      <c r="D141" s="7"/>
      <c r="E141" s="7"/>
      <c r="F141" s="7" t="s">
        <v>302</v>
      </c>
      <c r="G141" s="7"/>
      <c r="H141" s="7"/>
      <c r="J141" s="7"/>
      <c r="L141"/>
      <c r="M141" s="7"/>
      <c r="N141" s="7"/>
      <c r="O141" s="48" t="s">
        <v>367</v>
      </c>
      <c r="P141" s="28">
        <v>37.5</v>
      </c>
      <c r="Q141" s="16"/>
      <c r="R141" s="2"/>
      <c r="S141" s="7"/>
      <c r="T141" s="2"/>
      <c r="V141" s="2"/>
    </row>
    <row r="142" spans="1:22" ht="16" customHeight="1" x14ac:dyDescent="0.2">
      <c r="A142" s="7" t="s">
        <v>369</v>
      </c>
      <c r="B142" s="7"/>
      <c r="C142" s="7"/>
      <c r="D142" s="7"/>
      <c r="E142" s="7"/>
      <c r="F142" s="7" t="s">
        <v>302</v>
      </c>
      <c r="G142" s="7"/>
      <c r="H142" s="7"/>
      <c r="J142" s="7"/>
      <c r="L142"/>
      <c r="M142" s="7"/>
      <c r="N142" s="7"/>
      <c r="O142" s="48" t="s">
        <v>203</v>
      </c>
      <c r="P142" s="28">
        <v>25</v>
      </c>
      <c r="Q142" s="16"/>
      <c r="R142" s="2"/>
      <c r="S142" s="7"/>
      <c r="T142" s="2"/>
      <c r="V142" s="2"/>
    </row>
    <row r="143" spans="1:22" ht="16" customHeight="1" x14ac:dyDescent="0.2">
      <c r="A143" s="7" t="s">
        <v>324</v>
      </c>
      <c r="B143" s="7"/>
      <c r="C143" s="7"/>
      <c r="D143" s="7"/>
      <c r="E143" s="7"/>
      <c r="F143" t="s">
        <v>302</v>
      </c>
      <c r="G143" s="7"/>
      <c r="H143" t="s">
        <v>317</v>
      </c>
      <c r="I143" t="s">
        <v>325</v>
      </c>
      <c r="J143" t="s">
        <v>326</v>
      </c>
      <c r="L143"/>
      <c r="M143" s="7" t="s">
        <v>6</v>
      </c>
      <c r="N143" s="7" t="s">
        <v>6</v>
      </c>
      <c r="O143" s="45" t="s">
        <v>134</v>
      </c>
      <c r="P143" s="10">
        <v>3</v>
      </c>
      <c r="Q143" s="2"/>
      <c r="R143" s="2"/>
      <c r="S143" s="7"/>
      <c r="T143" s="2"/>
      <c r="U143" s="2"/>
      <c r="V143" s="2"/>
    </row>
    <row r="144" spans="1:22" ht="16" customHeight="1" x14ac:dyDescent="0.2">
      <c r="A144" s="7" t="s">
        <v>369</v>
      </c>
      <c r="B144" s="7"/>
      <c r="C144" s="7"/>
      <c r="D144" s="7"/>
      <c r="E144" s="7"/>
      <c r="F144" s="7" t="s">
        <v>302</v>
      </c>
      <c r="G144" s="7"/>
      <c r="H144" s="7"/>
      <c r="J144" s="8"/>
      <c r="L144"/>
      <c r="M144" s="7"/>
      <c r="N144" s="7" t="s">
        <v>366</v>
      </c>
      <c r="O144" s="45" t="s">
        <v>205</v>
      </c>
      <c r="P144" s="16">
        <v>147</v>
      </c>
      <c r="Q144" s="16"/>
      <c r="R144" s="2"/>
      <c r="S144" s="7"/>
      <c r="T144" s="2"/>
      <c r="U144" s="2"/>
      <c r="V144" s="2"/>
    </row>
    <row r="145" spans="1:22" ht="16" customHeight="1" x14ac:dyDescent="0.2">
      <c r="A145" t="s">
        <v>369</v>
      </c>
      <c r="B145" s="7"/>
      <c r="C145" s="7"/>
      <c r="D145" s="7"/>
      <c r="E145" s="7"/>
      <c r="F145" s="7" t="s">
        <v>163</v>
      </c>
      <c r="G145" s="7"/>
      <c r="H145" s="7" t="s">
        <v>399</v>
      </c>
      <c r="I145" s="23"/>
      <c r="J145" s="7"/>
      <c r="K145" s="23"/>
      <c r="L145" s="23"/>
      <c r="M145" s="7" t="s">
        <v>2</v>
      </c>
      <c r="N145" s="7" t="s">
        <v>366</v>
      </c>
      <c r="O145" s="45" t="s">
        <v>205</v>
      </c>
      <c r="P145" s="16">
        <v>150</v>
      </c>
      <c r="Q145" s="16"/>
      <c r="R145" s="2"/>
      <c r="S145" s="7"/>
      <c r="T145" s="2"/>
      <c r="U145" s="2"/>
      <c r="V145" s="2"/>
    </row>
    <row r="146" spans="1:22" ht="16" customHeight="1" x14ac:dyDescent="0.2">
      <c r="A146" t="s">
        <v>369</v>
      </c>
      <c r="B146" s="7"/>
      <c r="C146" s="7"/>
      <c r="D146" s="7"/>
      <c r="E146" s="7"/>
      <c r="F146" s="7" t="s">
        <v>163</v>
      </c>
      <c r="G146" s="7"/>
      <c r="H146" s="7" t="s">
        <v>399</v>
      </c>
      <c r="I146" s="23"/>
      <c r="J146" s="7"/>
      <c r="K146" s="23"/>
      <c r="L146" s="23"/>
      <c r="M146" s="7"/>
      <c r="N146" s="7" t="s">
        <v>367</v>
      </c>
      <c r="O146" s="45" t="s">
        <v>205</v>
      </c>
      <c r="P146" s="16">
        <v>32</v>
      </c>
      <c r="Q146" s="16"/>
      <c r="R146" s="2"/>
      <c r="S146" s="7"/>
      <c r="T146" s="2"/>
      <c r="U146" s="2"/>
      <c r="V146" s="2"/>
    </row>
    <row r="147" spans="1:22" ht="16" customHeight="1" x14ac:dyDescent="0.2">
      <c r="A147" s="7" t="s">
        <v>162</v>
      </c>
      <c r="B147" s="7" t="s">
        <v>218</v>
      </c>
      <c r="C147" s="7"/>
      <c r="D147" s="7"/>
      <c r="E147" s="7"/>
      <c r="F147" s="7" t="s">
        <v>163</v>
      </c>
      <c r="G147" s="7"/>
      <c r="H147" s="7" t="s">
        <v>399</v>
      </c>
      <c r="I147" t="s">
        <v>0</v>
      </c>
      <c r="J147" s="7"/>
      <c r="L147">
        <v>1</v>
      </c>
      <c r="M147" s="7" t="s">
        <v>10</v>
      </c>
      <c r="N147" s="7" t="s">
        <v>10</v>
      </c>
      <c r="O147" s="45" t="s">
        <v>164</v>
      </c>
      <c r="P147" s="16">
        <v>0.33400000000000002</v>
      </c>
      <c r="Q147" s="16"/>
      <c r="R147" s="2"/>
      <c r="S147" s="7"/>
      <c r="T147" s="2"/>
      <c r="U147" s="2"/>
      <c r="V147" s="2"/>
    </row>
    <row r="148" spans="1:22" ht="16" customHeight="1" x14ac:dyDescent="0.2">
      <c r="A148" s="7" t="s">
        <v>162</v>
      </c>
      <c r="B148" s="7" t="s">
        <v>218</v>
      </c>
      <c r="C148" s="7"/>
      <c r="D148" s="7"/>
      <c r="E148" s="7"/>
      <c r="F148" s="7" t="s">
        <v>163</v>
      </c>
      <c r="G148" s="7"/>
      <c r="H148" s="7" t="s">
        <v>399</v>
      </c>
      <c r="I148" t="s">
        <v>0</v>
      </c>
      <c r="J148" s="7"/>
      <c r="L148">
        <v>2</v>
      </c>
      <c r="M148" s="7" t="s">
        <v>11</v>
      </c>
      <c r="N148" s="7" t="s">
        <v>54</v>
      </c>
      <c r="O148" s="45" t="s">
        <v>110</v>
      </c>
      <c r="P148" s="16">
        <v>1.26</v>
      </c>
      <c r="Q148" s="16"/>
      <c r="R148" s="2"/>
      <c r="S148" s="7"/>
      <c r="T148" s="2"/>
      <c r="U148" s="2"/>
      <c r="V148" s="2"/>
    </row>
    <row r="149" spans="1:22" ht="16" customHeight="1" x14ac:dyDescent="0.2">
      <c r="A149" s="7" t="s">
        <v>162</v>
      </c>
      <c r="B149" s="7" t="s">
        <v>218</v>
      </c>
      <c r="C149" s="7"/>
      <c r="D149" s="7"/>
      <c r="E149" s="7"/>
      <c r="F149" s="7" t="s">
        <v>163</v>
      </c>
      <c r="G149" s="7"/>
      <c r="H149" s="7" t="s">
        <v>399</v>
      </c>
      <c r="I149" t="s">
        <v>0</v>
      </c>
      <c r="J149" s="7"/>
      <c r="L149">
        <v>3</v>
      </c>
      <c r="M149" s="7" t="s">
        <v>12</v>
      </c>
      <c r="N149" s="7" t="s">
        <v>55</v>
      </c>
      <c r="O149" s="45" t="s">
        <v>110</v>
      </c>
      <c r="P149" s="16">
        <v>0.81899999999999995</v>
      </c>
      <c r="Q149" s="16"/>
      <c r="R149" s="2"/>
      <c r="S149" s="7"/>
      <c r="T149" s="2"/>
      <c r="U149" s="2"/>
      <c r="V149" s="2"/>
    </row>
    <row r="150" spans="1:22" ht="16" customHeight="1" x14ac:dyDescent="0.2">
      <c r="A150" s="7" t="s">
        <v>162</v>
      </c>
      <c r="B150" s="7" t="s">
        <v>218</v>
      </c>
      <c r="C150" s="7"/>
      <c r="D150" s="7"/>
      <c r="E150" s="7"/>
      <c r="F150" s="7" t="s">
        <v>163</v>
      </c>
      <c r="G150" s="7"/>
      <c r="H150" s="7" t="s">
        <v>399</v>
      </c>
      <c r="I150" t="s">
        <v>0</v>
      </c>
      <c r="J150" s="7"/>
      <c r="L150">
        <v>4</v>
      </c>
      <c r="M150" s="7" t="s">
        <v>13</v>
      </c>
      <c r="N150" s="7" t="s">
        <v>13</v>
      </c>
      <c r="O150" s="45" t="s">
        <v>164</v>
      </c>
      <c r="P150" s="16">
        <v>4.82</v>
      </c>
      <c r="Q150" s="16"/>
      <c r="R150" s="2"/>
      <c r="S150" s="7"/>
      <c r="T150" s="2"/>
      <c r="U150" s="2"/>
      <c r="V150" s="2"/>
    </row>
    <row r="151" spans="1:22" ht="16" customHeight="1" x14ac:dyDescent="0.2">
      <c r="A151" s="7" t="s">
        <v>162</v>
      </c>
      <c r="B151" s="7" t="s">
        <v>218</v>
      </c>
      <c r="C151" s="7"/>
      <c r="D151" s="7"/>
      <c r="E151" s="7"/>
      <c r="F151" s="7" t="s">
        <v>163</v>
      </c>
      <c r="G151" s="7"/>
      <c r="H151" s="7" t="s">
        <v>399</v>
      </c>
      <c r="I151" t="s">
        <v>0</v>
      </c>
      <c r="J151" s="7"/>
      <c r="L151">
        <v>5</v>
      </c>
      <c r="M151" s="7" t="s">
        <v>22</v>
      </c>
      <c r="N151" s="7" t="s">
        <v>23</v>
      </c>
      <c r="O151" s="45" t="s">
        <v>165</v>
      </c>
      <c r="P151" s="16">
        <v>0.51800000000000002</v>
      </c>
      <c r="Q151" s="16"/>
      <c r="R151" s="2"/>
      <c r="S151" s="7"/>
      <c r="T151" s="2"/>
      <c r="U151" s="2"/>
      <c r="V151" s="2"/>
    </row>
    <row r="152" spans="1:22" ht="16" customHeight="1" x14ac:dyDescent="0.2">
      <c r="A152" s="7" t="s">
        <v>162</v>
      </c>
      <c r="B152" s="7" t="s">
        <v>218</v>
      </c>
      <c r="C152" s="7"/>
      <c r="D152" s="7"/>
      <c r="E152" s="7"/>
      <c r="F152" s="7" t="s">
        <v>163</v>
      </c>
      <c r="G152" s="7"/>
      <c r="H152" s="7" t="s">
        <v>399</v>
      </c>
      <c r="I152" t="s">
        <v>0</v>
      </c>
      <c r="J152" s="7"/>
      <c r="L152">
        <v>6</v>
      </c>
      <c r="M152" s="7" t="s">
        <v>24</v>
      </c>
      <c r="N152" s="7" t="s">
        <v>24</v>
      </c>
      <c r="O152" s="45" t="s">
        <v>43</v>
      </c>
      <c r="P152" s="16">
        <v>0.36599999999999999</v>
      </c>
      <c r="Q152" s="16"/>
      <c r="R152" s="2"/>
      <c r="S152" s="7"/>
      <c r="T152" s="2"/>
      <c r="U152" s="2"/>
      <c r="V152" s="2"/>
    </row>
    <row r="153" spans="1:22" ht="16" customHeight="1" x14ac:dyDescent="0.2">
      <c r="A153" s="7" t="s">
        <v>371</v>
      </c>
      <c r="B153" s="7"/>
      <c r="C153" s="7"/>
      <c r="D153" s="7"/>
      <c r="E153" s="7"/>
      <c r="F153" s="7" t="s">
        <v>125</v>
      </c>
      <c r="G153" s="7" t="s">
        <v>404</v>
      </c>
      <c r="H153" s="7" t="s">
        <v>362</v>
      </c>
      <c r="I153" t="s">
        <v>370</v>
      </c>
      <c r="J153" s="7"/>
      <c r="L153"/>
      <c r="M153" s="7" t="s">
        <v>10</v>
      </c>
      <c r="N153" s="7" t="s">
        <v>10</v>
      </c>
      <c r="O153" s="45" t="s">
        <v>108</v>
      </c>
      <c r="P153" s="16">
        <v>14.6</v>
      </c>
      <c r="Q153" s="16"/>
      <c r="R153" s="2"/>
      <c r="S153" s="7"/>
      <c r="T153" s="2"/>
      <c r="U153" s="2"/>
      <c r="V153" s="2"/>
    </row>
    <row r="154" spans="1:22" ht="16" customHeight="1" x14ac:dyDescent="0.2">
      <c r="A154" s="7" t="s">
        <v>371</v>
      </c>
      <c r="B154" s="7"/>
      <c r="C154" s="7"/>
      <c r="D154" s="7"/>
      <c r="E154" s="7"/>
      <c r="F154" s="7" t="s">
        <v>125</v>
      </c>
      <c r="G154" s="7" t="s">
        <v>404</v>
      </c>
      <c r="H154" s="7" t="s">
        <v>362</v>
      </c>
      <c r="I154" t="s">
        <v>370</v>
      </c>
      <c r="J154" s="7"/>
      <c r="L154"/>
      <c r="M154" s="7" t="s">
        <v>54</v>
      </c>
      <c r="N154" s="7" t="s">
        <v>54</v>
      </c>
      <c r="O154" s="45" t="s">
        <v>18</v>
      </c>
      <c r="P154" s="16">
        <v>6.14</v>
      </c>
      <c r="Q154" s="16"/>
      <c r="R154" s="2"/>
      <c r="S154" s="7"/>
      <c r="T154" s="2"/>
      <c r="U154" s="2"/>
      <c r="V154" s="2"/>
    </row>
    <row r="155" spans="1:22" ht="16" customHeight="1" x14ac:dyDescent="0.2">
      <c r="A155" s="7" t="s">
        <v>152</v>
      </c>
      <c r="B155" s="7" t="s">
        <v>213</v>
      </c>
      <c r="C155" s="7"/>
      <c r="D155" s="7"/>
      <c r="E155" s="7"/>
      <c r="F155" s="7" t="s">
        <v>125</v>
      </c>
      <c r="G155" s="7"/>
      <c r="H155" s="7" t="s">
        <v>362</v>
      </c>
      <c r="I155" t="s">
        <v>1</v>
      </c>
      <c r="J155" s="7"/>
      <c r="L155">
        <v>8</v>
      </c>
      <c r="M155" s="7" t="s">
        <v>145</v>
      </c>
      <c r="N155" s="7" t="s">
        <v>145</v>
      </c>
      <c r="O155" s="45" t="s">
        <v>2</v>
      </c>
      <c r="P155" s="16" t="s">
        <v>153</v>
      </c>
      <c r="Q155" s="16"/>
      <c r="R155" s="2"/>
      <c r="S155" s="7"/>
      <c r="T155" s="2"/>
      <c r="U155" s="2"/>
      <c r="V155" s="2"/>
    </row>
    <row r="156" spans="1:22" ht="16" customHeight="1" x14ac:dyDescent="0.2">
      <c r="A156" s="8" t="s">
        <v>128</v>
      </c>
      <c r="B156" s="7" t="s">
        <v>289</v>
      </c>
      <c r="C156" s="7"/>
      <c r="D156" s="7"/>
      <c r="E156" s="7"/>
      <c r="F156" s="7" t="s">
        <v>125</v>
      </c>
      <c r="G156" s="7"/>
      <c r="H156" s="7" t="s">
        <v>362</v>
      </c>
      <c r="J156" s="7"/>
      <c r="L156"/>
      <c r="M156" s="7" t="s">
        <v>130</v>
      </c>
      <c r="N156" s="7" t="s">
        <v>199</v>
      </c>
      <c r="O156" s="45" t="s">
        <v>131</v>
      </c>
      <c r="P156" s="16">
        <v>500</v>
      </c>
      <c r="Q156" s="16"/>
      <c r="R156" s="2"/>
      <c r="S156" s="7"/>
      <c r="T156" s="2"/>
      <c r="U156" s="2"/>
      <c r="V156" s="2"/>
    </row>
    <row r="157" spans="1:22" ht="16" customHeight="1" x14ac:dyDescent="0.2">
      <c r="A157" s="7" t="s">
        <v>345</v>
      </c>
      <c r="B157" s="7"/>
      <c r="C157" s="7"/>
      <c r="D157" s="7"/>
      <c r="E157" s="7"/>
      <c r="F157" s="30" t="s">
        <v>125</v>
      </c>
      <c r="G157" s="7"/>
      <c r="H157" t="s">
        <v>317</v>
      </c>
      <c r="I157" t="s">
        <v>1</v>
      </c>
      <c r="J157" t="s">
        <v>316</v>
      </c>
      <c r="L157"/>
      <c r="M157" s="7" t="s">
        <v>8</v>
      </c>
      <c r="N157" s="7" t="s">
        <v>183</v>
      </c>
      <c r="O157" s="45" t="s">
        <v>368</v>
      </c>
      <c r="P157" s="10">
        <v>1300000</v>
      </c>
      <c r="Q157" s="2"/>
      <c r="R157" s="2"/>
      <c r="S157" s="7"/>
      <c r="T157" s="2"/>
      <c r="U157" s="2"/>
      <c r="V157" s="2"/>
    </row>
    <row r="158" spans="1:22" ht="16" customHeight="1" x14ac:dyDescent="0.2">
      <c r="A158" s="7" t="s">
        <v>345</v>
      </c>
      <c r="B158" s="7"/>
      <c r="C158" s="7"/>
      <c r="D158" s="7"/>
      <c r="E158" s="7"/>
      <c r="F158" s="30" t="s">
        <v>125</v>
      </c>
      <c r="G158" s="7"/>
      <c r="H158" t="s">
        <v>317</v>
      </c>
      <c r="I158" t="s">
        <v>1</v>
      </c>
      <c r="J158" t="s">
        <v>316</v>
      </c>
      <c r="L158"/>
      <c r="M158" s="7" t="s">
        <v>323</v>
      </c>
      <c r="N158" s="7" t="s">
        <v>182</v>
      </c>
      <c r="O158" s="45" t="s">
        <v>320</v>
      </c>
      <c r="P158" s="10">
        <v>2.3E-5</v>
      </c>
      <c r="Q158" s="2"/>
      <c r="R158" s="2"/>
      <c r="S158" s="7"/>
      <c r="T158" s="2"/>
      <c r="U158" s="2"/>
      <c r="V158" s="2"/>
    </row>
    <row r="159" spans="1:22" ht="16" customHeight="1" x14ac:dyDescent="0.2">
      <c r="A159" s="7" t="s">
        <v>345</v>
      </c>
      <c r="B159" s="7"/>
      <c r="C159" s="7"/>
      <c r="D159" s="7"/>
      <c r="E159" s="7"/>
      <c r="F159" s="30" t="s">
        <v>125</v>
      </c>
      <c r="G159" s="7"/>
      <c r="H159" t="s">
        <v>317</v>
      </c>
      <c r="I159" t="s">
        <v>1</v>
      </c>
      <c r="J159" t="s">
        <v>316</v>
      </c>
      <c r="L159"/>
      <c r="M159" s="7" t="s">
        <v>296</v>
      </c>
      <c r="N159" s="7" t="s">
        <v>6</v>
      </c>
      <c r="O159" s="45" t="s">
        <v>321</v>
      </c>
      <c r="P159" s="10">
        <v>1.7599999999999999E-11</v>
      </c>
      <c r="Q159" s="2"/>
      <c r="R159" s="2"/>
      <c r="S159" s="7"/>
      <c r="T159" s="2"/>
      <c r="U159" s="2"/>
      <c r="V159" s="2"/>
    </row>
    <row r="160" spans="1:22" ht="16" customHeight="1" x14ac:dyDescent="0.2">
      <c r="A160" s="7" t="s">
        <v>426</v>
      </c>
      <c r="B160" s="7" t="s">
        <v>427</v>
      </c>
      <c r="C160" s="7"/>
      <c r="D160" s="7"/>
      <c r="E160" s="7"/>
      <c r="F160" s="7" t="s">
        <v>416</v>
      </c>
      <c r="G160" s="7" t="s">
        <v>428</v>
      </c>
      <c r="H160" s="7" t="s">
        <v>362</v>
      </c>
      <c r="I160" t="s">
        <v>0</v>
      </c>
      <c r="J160" s="8"/>
      <c r="L160" s="1">
        <v>5</v>
      </c>
      <c r="M160" s="7" t="s">
        <v>433</v>
      </c>
      <c r="N160" s="7" t="s">
        <v>145</v>
      </c>
      <c r="O160" s="45" t="s">
        <v>2</v>
      </c>
      <c r="P160" s="16">
        <v>0.56599999999999995</v>
      </c>
      <c r="Q160" s="16">
        <v>0.47899999999999998</v>
      </c>
      <c r="R160" s="2">
        <v>0.65800000000000003</v>
      </c>
      <c r="S160" s="7" t="s">
        <v>446</v>
      </c>
      <c r="T160" s="2"/>
      <c r="U160" s="2"/>
      <c r="V160" s="2"/>
    </row>
    <row r="161" spans="1:22" ht="16" customHeight="1" x14ac:dyDescent="0.2">
      <c r="A161" s="7" t="s">
        <v>372</v>
      </c>
      <c r="B161" s="7" t="s">
        <v>308</v>
      </c>
      <c r="C161" s="7"/>
      <c r="D161" s="7"/>
      <c r="E161" s="7"/>
      <c r="F161" s="7" t="s">
        <v>146</v>
      </c>
      <c r="G161" s="7"/>
      <c r="H161" s="7" t="s">
        <v>362</v>
      </c>
      <c r="I161" t="s">
        <v>309</v>
      </c>
      <c r="J161" s="7"/>
      <c r="L161"/>
      <c r="M161" s="7">
        <v>1</v>
      </c>
      <c r="N161" s="7" t="s">
        <v>54</v>
      </c>
      <c r="O161" s="48" t="s">
        <v>18</v>
      </c>
      <c r="P161" s="28">
        <v>4.5</v>
      </c>
      <c r="Q161" s="16"/>
      <c r="R161" s="2"/>
      <c r="S161" s="7"/>
      <c r="T161" s="2"/>
      <c r="U161" t="s">
        <v>313</v>
      </c>
      <c r="V161" s="2"/>
    </row>
    <row r="162" spans="1:22" ht="16" customHeight="1" x14ac:dyDescent="0.2">
      <c r="A162" s="7" t="s">
        <v>372</v>
      </c>
      <c r="B162" s="7" t="s">
        <v>308</v>
      </c>
      <c r="C162" s="7"/>
      <c r="D162" s="7"/>
      <c r="E162" s="7"/>
      <c r="F162" s="7" t="s">
        <v>146</v>
      </c>
      <c r="G162" s="7"/>
      <c r="H162" s="7" t="s">
        <v>362</v>
      </c>
      <c r="I162" t="s">
        <v>309</v>
      </c>
      <c r="J162" s="7"/>
      <c r="L162"/>
      <c r="M162" s="7">
        <v>2</v>
      </c>
      <c r="N162" s="7" t="s">
        <v>55</v>
      </c>
      <c r="O162" s="48" t="s">
        <v>18</v>
      </c>
      <c r="P162" s="28">
        <v>2.2599999999999998</v>
      </c>
      <c r="Q162" s="16"/>
      <c r="R162" s="2"/>
      <c r="S162" s="7"/>
      <c r="T162" s="2"/>
      <c r="U162" t="s">
        <v>313</v>
      </c>
      <c r="V162" s="2"/>
    </row>
    <row r="163" spans="1:22" ht="16" customHeight="1" x14ac:dyDescent="0.2">
      <c r="A163" s="7" t="s">
        <v>372</v>
      </c>
      <c r="B163" s="7" t="s">
        <v>308</v>
      </c>
      <c r="C163" s="7"/>
      <c r="D163" s="7"/>
      <c r="E163" s="7"/>
      <c r="F163" s="7" t="s">
        <v>146</v>
      </c>
      <c r="G163" s="7"/>
      <c r="H163" s="7" t="s">
        <v>362</v>
      </c>
      <c r="I163" t="s">
        <v>309</v>
      </c>
      <c r="J163" s="7"/>
      <c r="L163"/>
      <c r="M163" s="7">
        <v>3</v>
      </c>
      <c r="N163" s="7" t="s">
        <v>10</v>
      </c>
      <c r="O163" s="48" t="s">
        <v>17</v>
      </c>
      <c r="P163" s="28">
        <v>0.51300000000000001</v>
      </c>
      <c r="Q163" s="16"/>
      <c r="R163" s="2"/>
      <c r="S163" s="7"/>
      <c r="T163" s="2"/>
      <c r="U163" t="s">
        <v>313</v>
      </c>
      <c r="V163" s="2"/>
    </row>
    <row r="164" spans="1:22" ht="16" customHeight="1" x14ac:dyDescent="0.2">
      <c r="A164" s="7" t="s">
        <v>372</v>
      </c>
      <c r="B164" s="7" t="s">
        <v>308</v>
      </c>
      <c r="C164" s="7"/>
      <c r="D164" s="7"/>
      <c r="E164" s="7"/>
      <c r="F164" s="7" t="s">
        <v>146</v>
      </c>
      <c r="G164" s="7"/>
      <c r="H164" s="7" t="s">
        <v>362</v>
      </c>
      <c r="I164" t="s">
        <v>309</v>
      </c>
      <c r="J164" s="7"/>
      <c r="L164"/>
      <c r="M164" s="7">
        <v>4</v>
      </c>
      <c r="N164" s="7" t="s">
        <v>13</v>
      </c>
      <c r="O164" s="48" t="s">
        <v>17</v>
      </c>
      <c r="P164" s="28">
        <v>0.437</v>
      </c>
      <c r="Q164" s="16"/>
      <c r="R164" s="2"/>
      <c r="S164" s="7"/>
      <c r="T164" s="2"/>
      <c r="U164" t="s">
        <v>313</v>
      </c>
      <c r="V164" s="2"/>
    </row>
    <row r="165" spans="1:22" ht="16" customHeight="1" x14ac:dyDescent="0.2">
      <c r="A165" s="7" t="s">
        <v>372</v>
      </c>
      <c r="B165" s="7" t="s">
        <v>308</v>
      </c>
      <c r="C165" s="7"/>
      <c r="D165" s="7"/>
      <c r="E165" s="7"/>
      <c r="F165" s="7" t="s">
        <v>146</v>
      </c>
      <c r="G165" s="7"/>
      <c r="H165" s="7" t="s">
        <v>362</v>
      </c>
      <c r="I165" t="s">
        <v>309</v>
      </c>
      <c r="J165" s="7"/>
      <c r="L165"/>
      <c r="M165" s="7">
        <v>5</v>
      </c>
      <c r="N165" s="7" t="s">
        <v>23</v>
      </c>
      <c r="O165" s="48" t="s">
        <v>310</v>
      </c>
      <c r="P165" s="28">
        <v>1.88</v>
      </c>
      <c r="Q165" s="16"/>
      <c r="R165" s="2"/>
      <c r="S165" s="7"/>
      <c r="T165" s="2"/>
      <c r="U165" t="s">
        <v>313</v>
      </c>
      <c r="V165" s="2"/>
    </row>
    <row r="166" spans="1:22" ht="16" customHeight="1" x14ac:dyDescent="0.2">
      <c r="A166" s="7" t="s">
        <v>372</v>
      </c>
      <c r="B166" s="7" t="s">
        <v>308</v>
      </c>
      <c r="C166" s="7"/>
      <c r="D166" s="7"/>
      <c r="E166" s="7"/>
      <c r="F166" s="7" t="s">
        <v>146</v>
      </c>
      <c r="G166" s="7"/>
      <c r="H166" s="7" t="s">
        <v>362</v>
      </c>
      <c r="I166" t="s">
        <v>309</v>
      </c>
      <c r="J166" s="7"/>
      <c r="L166"/>
      <c r="M166" s="7">
        <v>6</v>
      </c>
      <c r="N166" s="7" t="s">
        <v>24</v>
      </c>
      <c r="O166" s="48" t="s">
        <v>311</v>
      </c>
      <c r="P166" s="28">
        <v>3.3000000000000002E-2</v>
      </c>
      <c r="Q166" s="16"/>
      <c r="R166" s="2"/>
      <c r="S166" s="7"/>
      <c r="T166" s="2"/>
      <c r="U166" t="s">
        <v>313</v>
      </c>
      <c r="V166" s="2"/>
    </row>
    <row r="167" spans="1:22" ht="16" customHeight="1" x14ac:dyDescent="0.2">
      <c r="A167" s="7" t="s">
        <v>372</v>
      </c>
      <c r="B167" s="7"/>
      <c r="C167" s="7"/>
      <c r="D167" s="7"/>
      <c r="E167" s="7"/>
      <c r="F167" s="7" t="s">
        <v>146</v>
      </c>
      <c r="G167" s="7"/>
      <c r="H167" s="7" t="s">
        <v>362</v>
      </c>
      <c r="I167" t="s">
        <v>1</v>
      </c>
      <c r="J167" s="8"/>
      <c r="L167">
        <v>1001</v>
      </c>
      <c r="M167" s="7" t="s">
        <v>49</v>
      </c>
      <c r="N167" s="7" t="s">
        <v>49</v>
      </c>
      <c r="O167" s="45" t="s">
        <v>2</v>
      </c>
      <c r="P167" s="16">
        <v>0.56399999999999995</v>
      </c>
      <c r="Q167" s="16"/>
      <c r="R167" s="2"/>
      <c r="S167" s="7"/>
      <c r="T167" s="2"/>
      <c r="U167" s="2"/>
      <c r="V167" s="2"/>
    </row>
    <row r="168" spans="1:22" ht="16" customHeight="1" x14ac:dyDescent="0.2">
      <c r="A168" s="7" t="s">
        <v>372</v>
      </c>
      <c r="B168" s="7"/>
      <c r="C168" s="7"/>
      <c r="D168" s="7"/>
      <c r="E168" s="7"/>
      <c r="F168" s="7" t="s">
        <v>146</v>
      </c>
      <c r="G168" s="7"/>
      <c r="H168" s="7" t="s">
        <v>362</v>
      </c>
      <c r="J168" s="8"/>
      <c r="L168">
        <v>1004</v>
      </c>
      <c r="M168" s="7" t="s">
        <v>8</v>
      </c>
      <c r="N168" s="7" t="s">
        <v>8</v>
      </c>
      <c r="O168" s="45" t="s">
        <v>44</v>
      </c>
      <c r="P168" s="16">
        <v>0.24199999999999999</v>
      </c>
      <c r="Q168" s="16"/>
      <c r="R168" s="2"/>
      <c r="S168" s="7"/>
      <c r="T168" s="2"/>
      <c r="U168" s="2"/>
      <c r="V168" s="2"/>
    </row>
    <row r="169" spans="1:22" ht="16" customHeight="1" x14ac:dyDescent="0.2">
      <c r="A169" s="7" t="s">
        <v>372</v>
      </c>
      <c r="B169" s="7"/>
      <c r="C169" s="7"/>
      <c r="D169" s="7"/>
      <c r="E169" s="7"/>
      <c r="F169" s="7" t="s">
        <v>146</v>
      </c>
      <c r="G169" s="7"/>
      <c r="H169" s="7" t="s">
        <v>362</v>
      </c>
      <c r="J169" s="8"/>
      <c r="L169">
        <v>1008</v>
      </c>
      <c r="M169" s="7" t="s">
        <v>8</v>
      </c>
      <c r="N169" s="7" t="s">
        <v>8</v>
      </c>
      <c r="O169" s="50" t="s">
        <v>44</v>
      </c>
      <c r="P169" s="16">
        <v>0.191</v>
      </c>
      <c r="Q169" s="16"/>
      <c r="R169" s="2"/>
      <c r="S169" s="7"/>
      <c r="T169" s="2"/>
      <c r="U169" s="2"/>
      <c r="V169" s="2"/>
    </row>
    <row r="170" spans="1:22" ht="16" customHeight="1" x14ac:dyDescent="0.2">
      <c r="A170" s="7" t="s">
        <v>396</v>
      </c>
      <c r="B170" s="7" t="s">
        <v>308</v>
      </c>
      <c r="C170" s="7"/>
      <c r="D170" s="7"/>
      <c r="E170" s="7"/>
      <c r="F170" s="7" t="s">
        <v>146</v>
      </c>
      <c r="G170" s="7"/>
      <c r="H170" s="7" t="s">
        <v>362</v>
      </c>
      <c r="I170" t="s">
        <v>309</v>
      </c>
      <c r="J170" s="7"/>
      <c r="L170"/>
      <c r="M170" s="7">
        <v>1</v>
      </c>
      <c r="N170" s="7" t="s">
        <v>54</v>
      </c>
      <c r="O170" s="51" t="s">
        <v>18</v>
      </c>
      <c r="P170" s="28">
        <v>5.14</v>
      </c>
      <c r="Q170" s="16"/>
      <c r="R170" s="2"/>
      <c r="S170" s="7"/>
      <c r="T170" s="2"/>
      <c r="U170" t="s">
        <v>313</v>
      </c>
      <c r="V170" s="2"/>
    </row>
    <row r="171" spans="1:22" ht="16" customHeight="1" x14ac:dyDescent="0.2">
      <c r="A171" s="7" t="s">
        <v>396</v>
      </c>
      <c r="B171" s="7" t="s">
        <v>308</v>
      </c>
      <c r="C171" s="7"/>
      <c r="D171" s="7"/>
      <c r="E171" s="7"/>
      <c r="F171" s="7" t="s">
        <v>146</v>
      </c>
      <c r="G171" s="7"/>
      <c r="H171" s="7" t="s">
        <v>362</v>
      </c>
      <c r="I171" t="s">
        <v>309</v>
      </c>
      <c r="J171" s="7"/>
      <c r="L171"/>
      <c r="M171" s="7">
        <v>2</v>
      </c>
      <c r="N171" s="7" t="s">
        <v>55</v>
      </c>
      <c r="O171" s="48" t="s">
        <v>18</v>
      </c>
      <c r="P171" s="28">
        <v>4.18</v>
      </c>
      <c r="Q171" s="16"/>
      <c r="R171" s="2"/>
      <c r="S171" s="7"/>
      <c r="T171" s="2"/>
      <c r="U171" t="s">
        <v>313</v>
      </c>
      <c r="V171" s="2"/>
    </row>
    <row r="172" spans="1:22" ht="16" customHeight="1" x14ac:dyDescent="0.2">
      <c r="A172" s="7" t="s">
        <v>396</v>
      </c>
      <c r="B172" s="7" t="s">
        <v>308</v>
      </c>
      <c r="C172" s="7"/>
      <c r="D172" s="7"/>
      <c r="E172" s="7"/>
      <c r="F172" s="7" t="s">
        <v>146</v>
      </c>
      <c r="G172" s="7"/>
      <c r="H172" s="7" t="s">
        <v>362</v>
      </c>
      <c r="I172" t="s">
        <v>309</v>
      </c>
      <c r="J172" s="7"/>
      <c r="L172"/>
      <c r="M172" s="7">
        <v>3</v>
      </c>
      <c r="N172" s="7" t="s">
        <v>10</v>
      </c>
      <c r="O172" s="48" t="s">
        <v>17</v>
      </c>
      <c r="P172" s="28">
        <v>0.53500000000000003</v>
      </c>
      <c r="Q172" s="16"/>
      <c r="R172" s="2"/>
      <c r="S172" s="7"/>
      <c r="T172" s="2"/>
      <c r="U172" t="s">
        <v>313</v>
      </c>
      <c r="V172" s="2"/>
    </row>
    <row r="173" spans="1:22" ht="16" customHeight="1" x14ac:dyDescent="0.2">
      <c r="A173" s="7" t="s">
        <v>396</v>
      </c>
      <c r="B173" s="7" t="s">
        <v>308</v>
      </c>
      <c r="C173" s="7"/>
      <c r="D173" s="7"/>
      <c r="E173" s="7"/>
      <c r="F173" s="7" t="s">
        <v>146</v>
      </c>
      <c r="G173" s="7"/>
      <c r="H173" s="7" t="s">
        <v>362</v>
      </c>
      <c r="I173" t="s">
        <v>309</v>
      </c>
      <c r="J173" s="7"/>
      <c r="L173"/>
      <c r="M173" s="7">
        <v>4</v>
      </c>
      <c r="N173" s="7" t="s">
        <v>13</v>
      </c>
      <c r="O173" s="48" t="s">
        <v>17</v>
      </c>
      <c r="P173" s="28">
        <v>2.46</v>
      </c>
      <c r="Q173" s="16"/>
      <c r="R173" s="2"/>
      <c r="S173" s="7"/>
      <c r="T173" s="2"/>
      <c r="U173" t="s">
        <v>313</v>
      </c>
      <c r="V173" s="2"/>
    </row>
    <row r="174" spans="1:22" ht="16" customHeight="1" x14ac:dyDescent="0.2">
      <c r="A174" s="7" t="s">
        <v>396</v>
      </c>
      <c r="B174" s="7" t="s">
        <v>308</v>
      </c>
      <c r="C174" s="7"/>
      <c r="D174" s="7"/>
      <c r="E174" s="7"/>
      <c r="F174" s="7" t="s">
        <v>146</v>
      </c>
      <c r="G174" s="7"/>
      <c r="H174" s="7" t="s">
        <v>362</v>
      </c>
      <c r="I174" t="s">
        <v>309</v>
      </c>
      <c r="J174" s="7"/>
      <c r="L174"/>
      <c r="M174" s="7">
        <v>5</v>
      </c>
      <c r="N174" s="7" t="s">
        <v>23</v>
      </c>
      <c r="O174" s="48" t="s">
        <v>310</v>
      </c>
      <c r="P174" s="28">
        <v>2.73</v>
      </c>
      <c r="Q174" s="16"/>
      <c r="R174" s="2"/>
      <c r="S174" s="7"/>
      <c r="T174" s="2"/>
      <c r="U174" t="s">
        <v>313</v>
      </c>
      <c r="V174" s="2"/>
    </row>
    <row r="175" spans="1:22" ht="16" customHeight="1" x14ac:dyDescent="0.2">
      <c r="A175" s="7" t="s">
        <v>396</v>
      </c>
      <c r="B175" s="7" t="s">
        <v>308</v>
      </c>
      <c r="C175" s="7"/>
      <c r="D175" s="7"/>
      <c r="E175" s="7"/>
      <c r="F175" s="7" t="s">
        <v>146</v>
      </c>
      <c r="G175" s="7"/>
      <c r="H175" s="7" t="s">
        <v>362</v>
      </c>
      <c r="I175" t="s">
        <v>309</v>
      </c>
      <c r="J175" s="7"/>
      <c r="L175"/>
      <c r="M175" s="7">
        <v>6</v>
      </c>
      <c r="N175" s="7" t="s">
        <v>24</v>
      </c>
      <c r="O175" s="48" t="s">
        <v>311</v>
      </c>
      <c r="P175" s="28">
        <v>9.7299999999999998E-2</v>
      </c>
      <c r="Q175" s="16"/>
      <c r="R175" s="2"/>
      <c r="S175" s="7"/>
      <c r="T175" s="2"/>
      <c r="U175" t="s">
        <v>313</v>
      </c>
      <c r="V175" s="2"/>
    </row>
    <row r="176" spans="1:22" ht="16" customHeight="1" x14ac:dyDescent="0.2">
      <c r="A176" s="7" t="s">
        <v>144</v>
      </c>
      <c r="B176" s="7" t="s">
        <v>225</v>
      </c>
      <c r="C176" s="7"/>
      <c r="D176" s="7"/>
      <c r="E176" s="7"/>
      <c r="F176" s="7" t="s">
        <v>147</v>
      </c>
      <c r="G176" s="7"/>
      <c r="H176" s="7" t="s">
        <v>362</v>
      </c>
      <c r="I176" s="38" t="s">
        <v>1</v>
      </c>
      <c r="J176" s="7"/>
      <c r="K176" s="38"/>
      <c r="L176"/>
      <c r="M176" s="7" t="s">
        <v>145</v>
      </c>
      <c r="N176" s="7" t="s">
        <v>145</v>
      </c>
      <c r="O176" s="45" t="s">
        <v>2</v>
      </c>
      <c r="P176" s="16">
        <v>0.58699999999999997</v>
      </c>
      <c r="Q176" s="16"/>
      <c r="R176" s="2"/>
      <c r="S176" s="7"/>
      <c r="T176" s="2"/>
      <c r="U176" s="2"/>
      <c r="V176" s="2"/>
    </row>
    <row r="177" spans="1:22" ht="16" customHeight="1" x14ac:dyDescent="0.2">
      <c r="A177" s="7" t="s">
        <v>369</v>
      </c>
      <c r="B177" s="7"/>
      <c r="C177" s="7"/>
      <c r="D177" s="7"/>
      <c r="E177" s="7"/>
      <c r="F177" s="7" t="s">
        <v>146</v>
      </c>
      <c r="G177" s="7"/>
      <c r="H177" s="7"/>
      <c r="J177" s="8"/>
      <c r="L177"/>
      <c r="M177" s="7"/>
      <c r="N177" s="7" t="s">
        <v>366</v>
      </c>
      <c r="O177" s="45" t="s">
        <v>205</v>
      </c>
      <c r="P177" s="16">
        <v>150</v>
      </c>
      <c r="Q177" s="16"/>
      <c r="R177" s="2"/>
      <c r="S177" s="7"/>
      <c r="T177" s="2"/>
      <c r="U177" s="2"/>
      <c r="V177" s="2"/>
    </row>
    <row r="178" spans="1:22" ht="16" customHeight="1" x14ac:dyDescent="0.2">
      <c r="A178" s="7" t="s">
        <v>385</v>
      </c>
      <c r="B178" s="7" t="s">
        <v>249</v>
      </c>
      <c r="C178" s="7"/>
      <c r="D178" s="7"/>
      <c r="E178" s="7"/>
      <c r="F178" s="7" t="s">
        <v>250</v>
      </c>
      <c r="G178" s="7" t="s">
        <v>2</v>
      </c>
      <c r="H178" s="7" t="s">
        <v>317</v>
      </c>
      <c r="I178" t="s">
        <v>1</v>
      </c>
      <c r="J178" s="7"/>
      <c r="L178"/>
      <c r="M178" s="7" t="s">
        <v>183</v>
      </c>
      <c r="N178" s="7" t="s">
        <v>183</v>
      </c>
      <c r="O178" s="45" t="s">
        <v>261</v>
      </c>
      <c r="P178" s="16">
        <v>5.82</v>
      </c>
      <c r="Q178" s="16"/>
      <c r="R178" s="2"/>
      <c r="S178" s="7"/>
      <c r="T178" s="2"/>
      <c r="U178" s="2"/>
      <c r="V178" s="2"/>
    </row>
    <row r="179" spans="1:22" ht="16" customHeight="1" x14ac:dyDescent="0.2">
      <c r="A179" s="7" t="s">
        <v>385</v>
      </c>
      <c r="B179" s="7" t="s">
        <v>249</v>
      </c>
      <c r="C179" s="7"/>
      <c r="D179" s="7"/>
      <c r="E179" s="7"/>
      <c r="F179" s="7" t="s">
        <v>250</v>
      </c>
      <c r="G179" s="7" t="s">
        <v>2</v>
      </c>
      <c r="H179" s="7" t="s">
        <v>317</v>
      </c>
      <c r="I179" t="s">
        <v>1</v>
      </c>
      <c r="J179" s="7"/>
      <c r="L179"/>
      <c r="M179" s="7" t="s">
        <v>182</v>
      </c>
      <c r="N179" s="7" t="s">
        <v>182</v>
      </c>
      <c r="O179" s="45" t="s">
        <v>66</v>
      </c>
      <c r="P179" s="16">
        <v>14.4</v>
      </c>
      <c r="Q179" s="16"/>
      <c r="R179" s="2"/>
      <c r="S179" s="7"/>
      <c r="T179" s="2"/>
      <c r="U179" s="2"/>
      <c r="V179" s="2"/>
    </row>
    <row r="180" spans="1:22" ht="16" customHeight="1" x14ac:dyDescent="0.2">
      <c r="A180" s="7" t="s">
        <v>385</v>
      </c>
      <c r="B180" s="7" t="s">
        <v>249</v>
      </c>
      <c r="C180" s="7"/>
      <c r="D180" s="7"/>
      <c r="E180" s="7"/>
      <c r="F180" s="7" t="s">
        <v>250</v>
      </c>
      <c r="G180" s="7" t="s">
        <v>2</v>
      </c>
      <c r="H180" s="7" t="s">
        <v>317</v>
      </c>
      <c r="I180" t="s">
        <v>1</v>
      </c>
      <c r="J180" s="7"/>
      <c r="L180"/>
      <c r="M180" s="7" t="s">
        <v>251</v>
      </c>
      <c r="N180" s="7" t="s">
        <v>208</v>
      </c>
      <c r="O180" s="45" t="s">
        <v>262</v>
      </c>
      <c r="P180" s="10">
        <v>200000</v>
      </c>
      <c r="Q180" s="16"/>
      <c r="R180" s="2"/>
      <c r="S180" s="7"/>
      <c r="T180" s="2"/>
      <c r="U180" s="2"/>
      <c r="V180" s="2"/>
    </row>
    <row r="181" spans="1:22" ht="16" customHeight="1" x14ac:dyDescent="0.2">
      <c r="A181" s="7" t="s">
        <v>385</v>
      </c>
      <c r="B181" s="7" t="s">
        <v>249</v>
      </c>
      <c r="C181" s="7"/>
      <c r="D181" s="7"/>
      <c r="E181" s="7"/>
      <c r="F181" s="7" t="s">
        <v>250</v>
      </c>
      <c r="G181" s="7" t="s">
        <v>2</v>
      </c>
      <c r="H181" s="7" t="s">
        <v>317</v>
      </c>
      <c r="I181" t="s">
        <v>1</v>
      </c>
      <c r="J181" s="7"/>
      <c r="L181"/>
      <c r="M181" s="7" t="s">
        <v>252</v>
      </c>
      <c r="N181" s="7" t="s">
        <v>208</v>
      </c>
      <c r="O181" s="45" t="s">
        <v>66</v>
      </c>
      <c r="P181" s="16">
        <v>3.84</v>
      </c>
      <c r="Q181" s="16"/>
      <c r="R181" s="2"/>
      <c r="S181" s="7"/>
      <c r="T181" s="2"/>
      <c r="U181" s="2"/>
      <c r="V181" s="2"/>
    </row>
    <row r="182" spans="1:22" ht="16" customHeight="1" x14ac:dyDescent="0.2">
      <c r="A182" s="7" t="s">
        <v>385</v>
      </c>
      <c r="B182" s="7" t="s">
        <v>249</v>
      </c>
      <c r="C182" s="7"/>
      <c r="D182" s="7"/>
      <c r="E182" s="7"/>
      <c r="F182" s="7" t="s">
        <v>250</v>
      </c>
      <c r="G182" s="7" t="s">
        <v>2</v>
      </c>
      <c r="H182" s="7" t="s">
        <v>317</v>
      </c>
      <c r="I182" t="s">
        <v>1</v>
      </c>
      <c r="J182" s="7"/>
      <c r="L182"/>
      <c r="M182" s="7" t="s">
        <v>253</v>
      </c>
      <c r="N182" s="7" t="s">
        <v>260</v>
      </c>
      <c r="O182" s="45" t="s">
        <v>66</v>
      </c>
      <c r="P182" s="16">
        <v>4.2</v>
      </c>
      <c r="Q182" s="16"/>
      <c r="R182" s="2"/>
      <c r="S182" s="7"/>
      <c r="T182" s="2"/>
      <c r="U182" s="2"/>
      <c r="V182" s="2"/>
    </row>
    <row r="183" spans="1:22" ht="16" customHeight="1" x14ac:dyDescent="0.2">
      <c r="A183" s="7" t="s">
        <v>385</v>
      </c>
      <c r="B183" s="7" t="s">
        <v>249</v>
      </c>
      <c r="C183" s="7"/>
      <c r="D183" s="7"/>
      <c r="E183" s="7"/>
      <c r="F183" s="7" t="s">
        <v>250</v>
      </c>
      <c r="G183" s="7" t="s">
        <v>2</v>
      </c>
      <c r="H183" s="7" t="s">
        <v>317</v>
      </c>
      <c r="I183" t="s">
        <v>1</v>
      </c>
      <c r="J183" s="7"/>
      <c r="L183"/>
      <c r="M183" s="7" t="s">
        <v>254</v>
      </c>
      <c r="N183" s="7" t="s">
        <v>208</v>
      </c>
      <c r="O183" s="45" t="s">
        <v>66</v>
      </c>
      <c r="P183" s="16">
        <v>0.96</v>
      </c>
      <c r="Q183" s="16"/>
      <c r="R183" s="2"/>
      <c r="S183" s="7"/>
      <c r="T183" s="2"/>
      <c r="U183" s="2"/>
      <c r="V183" s="2"/>
    </row>
    <row r="184" spans="1:22" ht="16" customHeight="1" x14ac:dyDescent="0.2">
      <c r="A184" s="7" t="s">
        <v>385</v>
      </c>
      <c r="B184" s="7" t="s">
        <v>249</v>
      </c>
      <c r="C184" s="7"/>
      <c r="D184" s="7"/>
      <c r="E184" s="7"/>
      <c r="F184" s="7" t="s">
        <v>250</v>
      </c>
      <c r="G184" s="7" t="s">
        <v>2</v>
      </c>
      <c r="H184" s="7" t="s">
        <v>317</v>
      </c>
      <c r="I184" t="s">
        <v>1</v>
      </c>
      <c r="J184" s="7"/>
      <c r="L184"/>
      <c r="M184" s="7" t="s">
        <v>255</v>
      </c>
      <c r="N184" s="7" t="s">
        <v>208</v>
      </c>
      <c r="O184" s="45" t="s">
        <v>66</v>
      </c>
      <c r="P184" s="16">
        <v>1.2</v>
      </c>
      <c r="Q184" s="16"/>
      <c r="R184" s="2"/>
      <c r="S184" s="7"/>
      <c r="T184" s="2"/>
      <c r="U184" s="2"/>
      <c r="V184" s="2"/>
    </row>
    <row r="185" spans="1:22" ht="16" customHeight="1" x14ac:dyDescent="0.2">
      <c r="A185" s="7" t="s">
        <v>385</v>
      </c>
      <c r="B185" s="7" t="s">
        <v>249</v>
      </c>
      <c r="C185" s="7"/>
      <c r="D185" s="7"/>
      <c r="E185" s="7"/>
      <c r="F185" s="7" t="s">
        <v>250</v>
      </c>
      <c r="G185" s="7" t="s">
        <v>2</v>
      </c>
      <c r="H185" s="7" t="s">
        <v>317</v>
      </c>
      <c r="I185" t="s">
        <v>1</v>
      </c>
      <c r="J185" s="7"/>
      <c r="L185"/>
      <c r="M185" s="7" t="s">
        <v>256</v>
      </c>
      <c r="N185" s="7" t="s">
        <v>259</v>
      </c>
      <c r="O185" s="45" t="s">
        <v>66</v>
      </c>
      <c r="P185" s="16">
        <v>15</v>
      </c>
      <c r="Q185" s="16"/>
      <c r="R185" s="2"/>
      <c r="S185" s="7"/>
      <c r="T185" s="2"/>
      <c r="U185" s="2"/>
      <c r="V185" s="2"/>
    </row>
    <row r="186" spans="1:22" ht="16" customHeight="1" x14ac:dyDescent="0.2">
      <c r="A186" s="7" t="s">
        <v>385</v>
      </c>
      <c r="B186" s="7" t="s">
        <v>249</v>
      </c>
      <c r="C186" s="7"/>
      <c r="D186" s="7"/>
      <c r="E186" s="7"/>
      <c r="F186" s="7" t="s">
        <v>250</v>
      </c>
      <c r="G186" s="7" t="s">
        <v>2</v>
      </c>
      <c r="H186" s="7" t="s">
        <v>317</v>
      </c>
      <c r="I186" t="s">
        <v>1</v>
      </c>
      <c r="J186" s="7"/>
      <c r="L186"/>
      <c r="M186" s="7" t="s">
        <v>257</v>
      </c>
      <c r="N186" s="7" t="s">
        <v>208</v>
      </c>
      <c r="O186" s="45" t="s">
        <v>66</v>
      </c>
      <c r="P186" s="16">
        <v>1.2</v>
      </c>
      <c r="Q186" s="16"/>
      <c r="R186" s="2"/>
      <c r="S186" s="7"/>
      <c r="T186" s="2"/>
      <c r="U186" s="2"/>
      <c r="V186" s="2"/>
    </row>
    <row r="187" spans="1:22" ht="16" customHeight="1" x14ac:dyDescent="0.2">
      <c r="A187" s="7" t="s">
        <v>385</v>
      </c>
      <c r="B187" s="7" t="s">
        <v>249</v>
      </c>
      <c r="C187" s="7"/>
      <c r="D187" s="7"/>
      <c r="E187" s="7"/>
      <c r="F187" s="7" t="s">
        <v>250</v>
      </c>
      <c r="G187" s="7" t="s">
        <v>2</v>
      </c>
      <c r="H187" s="7" t="s">
        <v>317</v>
      </c>
      <c r="I187" t="s">
        <v>1</v>
      </c>
      <c r="J187" s="7"/>
      <c r="L187"/>
      <c r="M187" s="7" t="s">
        <v>258</v>
      </c>
      <c r="N187" s="7" t="s">
        <v>208</v>
      </c>
      <c r="O187" s="45" t="s">
        <v>263</v>
      </c>
      <c r="P187" s="10">
        <v>4.0000000000000001E-10</v>
      </c>
      <c r="Q187" s="16"/>
      <c r="R187" s="2"/>
      <c r="S187" s="7"/>
      <c r="T187" s="2"/>
      <c r="U187" s="2"/>
      <c r="V187" s="2"/>
    </row>
    <row r="188" spans="1:22" ht="16" customHeight="1" x14ac:dyDescent="0.2">
      <c r="A188" s="7" t="s">
        <v>138</v>
      </c>
      <c r="B188" s="18" t="s">
        <v>220</v>
      </c>
      <c r="C188" s="18"/>
      <c r="D188" s="18"/>
      <c r="E188" s="18"/>
      <c r="F188" s="18" t="s">
        <v>5</v>
      </c>
      <c r="G188" s="18"/>
      <c r="H188" s="18" t="s">
        <v>362</v>
      </c>
      <c r="I188" s="19" t="s">
        <v>139</v>
      </c>
      <c r="J188" s="18"/>
      <c r="K188" s="19"/>
      <c r="L188" s="19"/>
      <c r="M188" s="44" t="s">
        <v>142</v>
      </c>
      <c r="N188" s="18" t="s">
        <v>199</v>
      </c>
      <c r="O188" s="47" t="s">
        <v>134</v>
      </c>
      <c r="P188" s="20">
        <v>1</v>
      </c>
      <c r="Q188" s="16"/>
      <c r="R188" s="2"/>
      <c r="S188" s="7"/>
      <c r="T188" s="2"/>
      <c r="U188" s="2"/>
      <c r="V188" s="2"/>
    </row>
    <row r="189" spans="1:22" ht="16" customHeight="1" x14ac:dyDescent="0.2">
      <c r="A189" s="7" t="s">
        <v>391</v>
      </c>
      <c r="B189" s="7" t="s">
        <v>226</v>
      </c>
      <c r="C189" s="7"/>
      <c r="D189" s="7"/>
      <c r="E189" s="7"/>
      <c r="F189" s="7" t="s">
        <v>5</v>
      </c>
      <c r="G189" s="7" t="s">
        <v>61</v>
      </c>
      <c r="H189" s="7" t="s">
        <v>362</v>
      </c>
      <c r="I189" s="38" t="s">
        <v>68</v>
      </c>
      <c r="J189" s="31"/>
      <c r="K189" s="38"/>
      <c r="L189">
        <v>6</v>
      </c>
      <c r="M189" s="31" t="s">
        <v>65</v>
      </c>
      <c r="N189" s="31" t="s">
        <v>49</v>
      </c>
      <c r="O189" s="46" t="s">
        <v>2</v>
      </c>
      <c r="P189" s="17">
        <v>0.56899999999999995</v>
      </c>
      <c r="Q189" s="16">
        <v>3.9E-2</v>
      </c>
      <c r="R189" s="2"/>
      <c r="S189" s="7" t="s">
        <v>9</v>
      </c>
      <c r="T189" s="2"/>
      <c r="U189" s="2"/>
      <c r="V189" s="2"/>
    </row>
    <row r="190" spans="1:22" ht="16" customHeight="1" x14ac:dyDescent="0.2">
      <c r="A190" s="7" t="s">
        <v>391</v>
      </c>
      <c r="B190" s="7" t="s">
        <v>226</v>
      </c>
      <c r="C190" s="7"/>
      <c r="D190" s="7"/>
      <c r="E190" s="7"/>
      <c r="F190" s="31" t="s">
        <v>5</v>
      </c>
      <c r="G190" s="7" t="s">
        <v>61</v>
      </c>
      <c r="H190" s="7" t="s">
        <v>362</v>
      </c>
      <c r="I190" t="s">
        <v>68</v>
      </c>
      <c r="J190" s="7"/>
      <c r="L190">
        <v>1</v>
      </c>
      <c r="M190" s="7" t="s">
        <v>10</v>
      </c>
      <c r="N190" s="7" t="s">
        <v>10</v>
      </c>
      <c r="O190" s="45" t="s">
        <v>63</v>
      </c>
      <c r="P190" s="16">
        <v>7.1999999999999995E-2</v>
      </c>
      <c r="Q190" s="16">
        <v>3.8E-3</v>
      </c>
      <c r="R190" s="2"/>
      <c r="S190" s="7" t="s">
        <v>9</v>
      </c>
      <c r="T190" s="2"/>
      <c r="U190" s="2"/>
      <c r="V190" s="2"/>
    </row>
    <row r="191" spans="1:22" ht="16" customHeight="1" x14ac:dyDescent="0.2">
      <c r="A191" s="7" t="s">
        <v>391</v>
      </c>
      <c r="B191" s="7" t="s">
        <v>226</v>
      </c>
      <c r="C191" s="7"/>
      <c r="D191" s="7"/>
      <c r="E191" s="7"/>
      <c r="F191" s="7" t="s">
        <v>5</v>
      </c>
      <c r="G191" s="7" t="s">
        <v>61</v>
      </c>
      <c r="H191" s="7" t="s">
        <v>362</v>
      </c>
      <c r="I191" t="s">
        <v>68</v>
      </c>
      <c r="J191" s="7"/>
      <c r="L191">
        <v>2</v>
      </c>
      <c r="M191" s="7" t="s">
        <v>12</v>
      </c>
      <c r="N191" s="7" t="s">
        <v>54</v>
      </c>
      <c r="O191" s="45" t="s">
        <v>18</v>
      </c>
      <c r="P191" s="16">
        <v>5.49</v>
      </c>
      <c r="Q191" s="16">
        <v>0.41</v>
      </c>
      <c r="R191" s="2"/>
      <c r="S191" s="7" t="s">
        <v>9</v>
      </c>
      <c r="T191" s="2"/>
      <c r="U191" s="2"/>
      <c r="V191" s="2"/>
    </row>
    <row r="192" spans="1:22" ht="16" customHeight="1" x14ac:dyDescent="0.2">
      <c r="A192" s="7" t="s">
        <v>391</v>
      </c>
      <c r="B192" s="7" t="s">
        <v>226</v>
      </c>
      <c r="C192" s="7"/>
      <c r="D192" s="7"/>
      <c r="E192" s="7"/>
      <c r="F192" s="7" t="s">
        <v>5</v>
      </c>
      <c r="G192" s="7" t="s">
        <v>61</v>
      </c>
      <c r="H192" s="7" t="s">
        <v>362</v>
      </c>
      <c r="I192" t="s">
        <v>68</v>
      </c>
      <c r="J192" s="7"/>
      <c r="L192">
        <v>3</v>
      </c>
      <c r="M192" s="7" t="s">
        <v>13</v>
      </c>
      <c r="N192" s="7" t="s">
        <v>13</v>
      </c>
      <c r="O192" s="45" t="s">
        <v>63</v>
      </c>
      <c r="P192" s="16">
        <v>3.5499999999999997E-2</v>
      </c>
      <c r="Q192" s="16">
        <v>9.4000000000000004E-3</v>
      </c>
      <c r="R192" s="10"/>
      <c r="S192" s="7" t="s">
        <v>9</v>
      </c>
      <c r="T192" s="2"/>
      <c r="U192" s="2"/>
      <c r="V192" s="2"/>
    </row>
    <row r="193" spans="1:22" ht="16" customHeight="1" x14ac:dyDescent="0.2">
      <c r="A193" s="7" t="s">
        <v>391</v>
      </c>
      <c r="B193" s="7" t="s">
        <v>226</v>
      </c>
      <c r="C193" s="7"/>
      <c r="D193" s="7"/>
      <c r="E193" s="7"/>
      <c r="F193" s="7" t="s">
        <v>5</v>
      </c>
      <c r="G193" s="7" t="s">
        <v>61</v>
      </c>
      <c r="H193" s="7" t="s">
        <v>362</v>
      </c>
      <c r="I193" s="38" t="s">
        <v>68</v>
      </c>
      <c r="J193" s="7"/>
      <c r="K193" s="38"/>
      <c r="L193">
        <v>4</v>
      </c>
      <c r="M193" s="7" t="s">
        <v>64</v>
      </c>
      <c r="N193" s="7" t="s">
        <v>55</v>
      </c>
      <c r="O193" s="46" t="s">
        <v>18</v>
      </c>
      <c r="P193" s="16">
        <v>1.24</v>
      </c>
      <c r="Q193" s="16">
        <v>0.3</v>
      </c>
      <c r="R193" s="10"/>
      <c r="S193" s="7" t="s">
        <v>9</v>
      </c>
      <c r="T193" s="2"/>
      <c r="U193" s="2"/>
      <c r="V193" s="2"/>
    </row>
    <row r="194" spans="1:22" ht="16" customHeight="1" x14ac:dyDescent="0.2">
      <c r="A194" s="7" t="s">
        <v>391</v>
      </c>
      <c r="B194" s="7" t="s">
        <v>226</v>
      </c>
      <c r="C194" s="7"/>
      <c r="D194" s="7"/>
      <c r="E194" s="7"/>
      <c r="F194" s="7" t="s">
        <v>5</v>
      </c>
      <c r="G194" s="7" t="s">
        <v>61</v>
      </c>
      <c r="H194" s="7" t="s">
        <v>362</v>
      </c>
      <c r="I194" s="38" t="s">
        <v>68</v>
      </c>
      <c r="J194" s="7"/>
      <c r="K194" s="38"/>
      <c r="L194">
        <v>5</v>
      </c>
      <c r="M194" s="7" t="s">
        <v>51</v>
      </c>
      <c r="N194" s="7" t="s">
        <v>8</v>
      </c>
      <c r="O194" s="45" t="s">
        <v>66</v>
      </c>
      <c r="P194" s="16">
        <v>2.23E-2</v>
      </c>
      <c r="Q194" s="16">
        <v>1.6000000000000001E-3</v>
      </c>
      <c r="R194" s="10"/>
      <c r="S194" s="7" t="s">
        <v>9</v>
      </c>
      <c r="T194" s="2"/>
      <c r="U194" s="2" t="s">
        <v>67</v>
      </c>
      <c r="V194" s="2"/>
    </row>
    <row r="195" spans="1:22" ht="16" customHeight="1" x14ac:dyDescent="0.2">
      <c r="A195" s="7" t="s">
        <v>315</v>
      </c>
      <c r="B195" s="7"/>
      <c r="C195" s="7"/>
      <c r="D195" s="7"/>
      <c r="E195" s="7"/>
      <c r="F195" t="s">
        <v>5</v>
      </c>
      <c r="G195" s="7"/>
      <c r="H195" t="s">
        <v>317</v>
      </c>
      <c r="I195" t="s">
        <v>0</v>
      </c>
      <c r="J195" t="s">
        <v>316</v>
      </c>
      <c r="L195"/>
      <c r="M195" s="7" t="s">
        <v>318</v>
      </c>
      <c r="N195" s="8" t="s">
        <v>183</v>
      </c>
      <c r="O195" s="8" t="s">
        <v>368</v>
      </c>
      <c r="P195" s="26">
        <v>5640000</v>
      </c>
      <c r="Q195" s="2"/>
      <c r="R195" s="2"/>
      <c r="S195" s="7"/>
      <c r="T195" s="2"/>
      <c r="U195" s="2"/>
      <c r="V195" s="2"/>
    </row>
    <row r="196" spans="1:22" ht="16" customHeight="1" x14ac:dyDescent="0.2">
      <c r="A196" s="7" t="s">
        <v>315</v>
      </c>
      <c r="B196" s="7"/>
      <c r="C196" s="7"/>
      <c r="D196" s="7"/>
      <c r="E196" s="7"/>
      <c r="F196" t="s">
        <v>5</v>
      </c>
      <c r="G196" s="7"/>
      <c r="H196" t="s">
        <v>317</v>
      </c>
      <c r="I196" t="s">
        <v>0</v>
      </c>
      <c r="J196" t="s">
        <v>316</v>
      </c>
      <c r="L196"/>
      <c r="M196" s="7" t="s">
        <v>319</v>
      </c>
      <c r="N196" s="8" t="s">
        <v>182</v>
      </c>
      <c r="O196" s="8" t="s">
        <v>320</v>
      </c>
      <c r="P196" s="26">
        <v>6.6600000000000006E-5</v>
      </c>
      <c r="Q196" s="2"/>
      <c r="R196" s="2"/>
      <c r="S196" s="7"/>
      <c r="T196" s="2"/>
      <c r="U196" s="2"/>
      <c r="V196" s="2"/>
    </row>
    <row r="197" spans="1:22" x14ac:dyDescent="0.2">
      <c r="A197" s="7" t="s">
        <v>315</v>
      </c>
      <c r="B197" s="7"/>
      <c r="C197" s="7"/>
      <c r="D197" s="7"/>
      <c r="E197" s="7"/>
      <c r="F197" t="s">
        <v>5</v>
      </c>
      <c r="G197" s="7"/>
      <c r="H197" t="s">
        <v>317</v>
      </c>
      <c r="I197" t="s">
        <v>0</v>
      </c>
      <c r="J197" t="s">
        <v>316</v>
      </c>
      <c r="L197"/>
      <c r="M197" s="7" t="s">
        <v>296</v>
      </c>
      <c r="N197" s="7" t="s">
        <v>6</v>
      </c>
      <c r="O197" s="8" t="s">
        <v>321</v>
      </c>
      <c r="P197" s="26">
        <v>1.1800000000000001E-11</v>
      </c>
      <c r="Q197" s="2"/>
      <c r="R197" s="2"/>
      <c r="S197" s="7"/>
      <c r="T197" s="2"/>
      <c r="U197" s="2"/>
      <c r="V197" s="2"/>
    </row>
    <row r="198" spans="1:22" ht="16" customHeight="1" x14ac:dyDescent="0.2">
      <c r="A198" s="7" t="s">
        <v>322</v>
      </c>
      <c r="B198" s="7"/>
      <c r="C198" s="7"/>
      <c r="D198" s="7"/>
      <c r="E198" s="7"/>
      <c r="F198" t="s">
        <v>5</v>
      </c>
      <c r="G198" s="7"/>
      <c r="H198" t="s">
        <v>317</v>
      </c>
      <c r="I198" t="s">
        <v>1</v>
      </c>
      <c r="J198" t="s">
        <v>316</v>
      </c>
      <c r="L198"/>
      <c r="M198" s="8" t="s">
        <v>8</v>
      </c>
      <c r="N198" s="8" t="s">
        <v>183</v>
      </c>
      <c r="O198" s="8" t="s">
        <v>368</v>
      </c>
      <c r="P198" s="26" t="s">
        <v>153</v>
      </c>
      <c r="Q198" s="10">
        <v>6000000</v>
      </c>
      <c r="R198" s="2"/>
      <c r="S198" s="7"/>
      <c r="T198" s="2"/>
      <c r="U198" s="2"/>
      <c r="V198" s="2"/>
    </row>
    <row r="199" spans="1:22" ht="16" customHeight="1" x14ac:dyDescent="0.2">
      <c r="A199" s="7" t="s">
        <v>322</v>
      </c>
      <c r="B199" s="7"/>
      <c r="C199" s="7"/>
      <c r="D199" s="7"/>
      <c r="E199" s="7"/>
      <c r="F199" t="s">
        <v>5</v>
      </c>
      <c r="G199" s="7"/>
      <c r="H199" t="s">
        <v>317</v>
      </c>
      <c r="I199" t="s">
        <v>1</v>
      </c>
      <c r="J199" t="s">
        <v>316</v>
      </c>
      <c r="L199"/>
      <c r="M199" s="8" t="s">
        <v>323</v>
      </c>
      <c r="N199" s="8" t="s">
        <v>182</v>
      </c>
      <c r="O199" s="8" t="s">
        <v>320</v>
      </c>
      <c r="P199" s="26" t="s">
        <v>153</v>
      </c>
      <c r="Q199" s="10">
        <v>5.8999999999999998E-5</v>
      </c>
      <c r="R199" s="2"/>
      <c r="S199" s="7"/>
      <c r="T199" s="2"/>
      <c r="U199" s="2"/>
      <c r="V199" s="2"/>
    </row>
    <row r="200" spans="1:22" x14ac:dyDescent="0.2">
      <c r="A200" s="7" t="s">
        <v>322</v>
      </c>
      <c r="B200" s="7"/>
      <c r="C200" s="7"/>
      <c r="D200" s="7"/>
      <c r="E200" s="7"/>
      <c r="F200" t="s">
        <v>5</v>
      </c>
      <c r="G200" s="7"/>
      <c r="H200" t="s">
        <v>317</v>
      </c>
      <c r="I200" t="s">
        <v>1</v>
      </c>
      <c r="J200" t="s">
        <v>316</v>
      </c>
      <c r="L200"/>
      <c r="M200" s="7" t="s">
        <v>296</v>
      </c>
      <c r="N200" s="7" t="s">
        <v>6</v>
      </c>
      <c r="O200" s="45" t="s">
        <v>134</v>
      </c>
      <c r="P200" s="10">
        <v>11</v>
      </c>
      <c r="Q200" s="2">
        <v>10</v>
      </c>
      <c r="R200" s="2"/>
      <c r="S200" s="7"/>
      <c r="T200" s="2"/>
      <c r="U200" s="2"/>
      <c r="V200" s="2"/>
    </row>
    <row r="201" spans="1:22" ht="16" customHeight="1" x14ac:dyDescent="0.2">
      <c r="A201" s="7" t="s">
        <v>372</v>
      </c>
      <c r="B201" s="7" t="s">
        <v>308</v>
      </c>
      <c r="C201" s="7"/>
      <c r="D201" s="7"/>
      <c r="E201" s="7"/>
      <c r="F201" s="7" t="s">
        <v>303</v>
      </c>
      <c r="G201" s="7"/>
      <c r="H201" s="7" t="s">
        <v>362</v>
      </c>
      <c r="I201" t="s">
        <v>309</v>
      </c>
      <c r="J201" s="7"/>
      <c r="L201"/>
      <c r="M201" s="7"/>
      <c r="N201" s="7" t="s">
        <v>54</v>
      </c>
      <c r="O201" s="48" t="s">
        <v>18</v>
      </c>
      <c r="P201" s="28">
        <v>4.0199999999999996</v>
      </c>
      <c r="Q201" s="16"/>
      <c r="R201" s="2"/>
      <c r="S201" s="7"/>
      <c r="T201" s="2"/>
      <c r="U201" t="s">
        <v>313</v>
      </c>
      <c r="V201" s="2"/>
    </row>
    <row r="202" spans="1:22" ht="16" customHeight="1" x14ac:dyDescent="0.2">
      <c r="A202" s="7" t="s">
        <v>372</v>
      </c>
      <c r="B202" s="7" t="s">
        <v>308</v>
      </c>
      <c r="C202" s="7"/>
      <c r="D202" s="7"/>
      <c r="E202" s="7"/>
      <c r="F202" s="7" t="s">
        <v>303</v>
      </c>
      <c r="G202" s="7"/>
      <c r="H202" s="7" t="s">
        <v>362</v>
      </c>
      <c r="I202" t="s">
        <v>309</v>
      </c>
      <c r="J202" s="7"/>
      <c r="L202"/>
      <c r="M202" s="7"/>
      <c r="N202" s="7" t="s">
        <v>55</v>
      </c>
      <c r="O202" s="48" t="s">
        <v>18</v>
      </c>
      <c r="P202" s="28">
        <v>6.82</v>
      </c>
      <c r="Q202" s="16"/>
      <c r="R202" s="2"/>
      <c r="S202" s="7"/>
      <c r="T202" s="2"/>
      <c r="U202" t="s">
        <v>313</v>
      </c>
      <c r="V202" s="2"/>
    </row>
    <row r="203" spans="1:22" ht="16" customHeight="1" x14ac:dyDescent="0.2">
      <c r="A203" s="7" t="s">
        <v>372</v>
      </c>
      <c r="B203" s="7" t="s">
        <v>308</v>
      </c>
      <c r="C203" s="7"/>
      <c r="D203" s="7"/>
      <c r="E203" s="7"/>
      <c r="F203" s="7" t="s">
        <v>303</v>
      </c>
      <c r="G203" s="7"/>
      <c r="H203" s="7" t="s">
        <v>362</v>
      </c>
      <c r="I203" t="s">
        <v>309</v>
      </c>
      <c r="J203" s="7"/>
      <c r="L203"/>
      <c r="M203" s="7"/>
      <c r="N203" s="7" t="s">
        <v>10</v>
      </c>
      <c r="O203" s="48" t="s">
        <v>17</v>
      </c>
      <c r="P203" s="28">
        <v>0.248</v>
      </c>
      <c r="Q203" s="16"/>
      <c r="R203" s="2"/>
      <c r="S203" s="7"/>
      <c r="T203" s="2"/>
      <c r="U203" t="s">
        <v>313</v>
      </c>
      <c r="V203" s="2"/>
    </row>
    <row r="204" spans="1:22" ht="16" customHeight="1" x14ac:dyDescent="0.2">
      <c r="A204" s="7" t="s">
        <v>372</v>
      </c>
      <c r="B204" s="7" t="s">
        <v>308</v>
      </c>
      <c r="C204" s="7"/>
      <c r="D204" s="7"/>
      <c r="E204" s="7"/>
      <c r="F204" s="7" t="s">
        <v>303</v>
      </c>
      <c r="G204" s="7"/>
      <c r="H204" s="7" t="s">
        <v>362</v>
      </c>
      <c r="I204" t="s">
        <v>309</v>
      </c>
      <c r="J204" s="7"/>
      <c r="L204"/>
      <c r="M204" s="7"/>
      <c r="N204" s="7" t="s">
        <v>13</v>
      </c>
      <c r="O204" s="48" t="s">
        <v>17</v>
      </c>
      <c r="P204" s="28">
        <v>0.7</v>
      </c>
      <c r="Q204" s="16"/>
      <c r="R204" s="2"/>
      <c r="S204" s="7"/>
      <c r="T204" s="2"/>
      <c r="U204" t="s">
        <v>313</v>
      </c>
      <c r="V204" s="2"/>
    </row>
    <row r="205" spans="1:22" ht="16" customHeight="1" x14ac:dyDescent="0.2">
      <c r="A205" s="7" t="s">
        <v>372</v>
      </c>
      <c r="B205" s="7" t="s">
        <v>308</v>
      </c>
      <c r="C205" s="7"/>
      <c r="D205" s="7"/>
      <c r="E205" s="7"/>
      <c r="F205" s="7" t="s">
        <v>303</v>
      </c>
      <c r="G205" s="7"/>
      <c r="H205" s="7" t="s">
        <v>362</v>
      </c>
      <c r="I205" t="s">
        <v>309</v>
      </c>
      <c r="J205" s="7"/>
      <c r="L205"/>
      <c r="M205" s="7"/>
      <c r="N205" s="7" t="s">
        <v>23</v>
      </c>
      <c r="O205" s="48" t="s">
        <v>310</v>
      </c>
      <c r="P205" s="28">
        <v>2.42</v>
      </c>
      <c r="Q205" s="16"/>
      <c r="R205" s="2"/>
      <c r="S205" s="7"/>
      <c r="T205" s="2"/>
      <c r="U205" t="s">
        <v>313</v>
      </c>
      <c r="V205" s="2"/>
    </row>
    <row r="206" spans="1:22" ht="16" customHeight="1" x14ac:dyDescent="0.2">
      <c r="A206" s="7" t="s">
        <v>372</v>
      </c>
      <c r="B206" s="7" t="s">
        <v>308</v>
      </c>
      <c r="C206" s="7"/>
      <c r="D206" s="7"/>
      <c r="E206" s="7"/>
      <c r="F206" s="7" t="s">
        <v>303</v>
      </c>
      <c r="G206" s="7"/>
      <c r="H206" s="7" t="s">
        <v>362</v>
      </c>
      <c r="I206" t="s">
        <v>309</v>
      </c>
      <c r="J206" s="7"/>
      <c r="L206"/>
      <c r="M206" s="7"/>
      <c r="N206" s="7" t="s">
        <v>24</v>
      </c>
      <c r="O206" s="48" t="s">
        <v>311</v>
      </c>
      <c r="P206" s="28">
        <v>1.22</v>
      </c>
      <c r="Q206" s="16"/>
      <c r="R206" s="2"/>
      <c r="S206" s="7"/>
      <c r="T206" s="2"/>
      <c r="U206" t="s">
        <v>313</v>
      </c>
      <c r="V206" s="2"/>
    </row>
    <row r="207" spans="1:22" ht="16" customHeight="1" x14ac:dyDescent="0.2">
      <c r="A207" s="7" t="s">
        <v>369</v>
      </c>
      <c r="B207" s="7"/>
      <c r="C207" s="7"/>
      <c r="D207" s="7"/>
      <c r="E207" s="7"/>
      <c r="F207" s="7" t="s">
        <v>303</v>
      </c>
      <c r="G207" s="7"/>
      <c r="H207" s="7"/>
      <c r="J207" s="8"/>
      <c r="L207"/>
      <c r="M207" s="7"/>
      <c r="N207" s="7" t="s">
        <v>366</v>
      </c>
      <c r="O207" s="45" t="s">
        <v>205</v>
      </c>
      <c r="P207" s="16">
        <v>146</v>
      </c>
      <c r="Q207" s="16"/>
      <c r="R207" s="2"/>
      <c r="S207" s="7"/>
      <c r="T207" s="2"/>
      <c r="U207" s="2"/>
      <c r="V207" s="2"/>
    </row>
    <row r="208" spans="1:22" ht="16" customHeight="1" x14ac:dyDescent="0.2">
      <c r="A208" s="7" t="s">
        <v>152</v>
      </c>
      <c r="B208" s="7" t="s">
        <v>213</v>
      </c>
      <c r="C208" s="7"/>
      <c r="D208" s="7"/>
      <c r="E208" s="7"/>
      <c r="F208" s="7" t="s">
        <v>155</v>
      </c>
      <c r="G208" s="7"/>
      <c r="H208" s="7" t="s">
        <v>362</v>
      </c>
      <c r="I208" t="s">
        <v>1</v>
      </c>
      <c r="J208" s="7"/>
      <c r="L208">
        <v>10</v>
      </c>
      <c r="M208" s="7" t="s">
        <v>145</v>
      </c>
      <c r="N208" s="7" t="s">
        <v>145</v>
      </c>
      <c r="O208" s="45" t="s">
        <v>2</v>
      </c>
      <c r="P208" s="16" t="s">
        <v>153</v>
      </c>
      <c r="Q208" s="16"/>
      <c r="R208" s="2"/>
      <c r="S208" s="7"/>
      <c r="T208" s="2"/>
      <c r="U208" s="2"/>
      <c r="V208" s="2"/>
    </row>
    <row r="209" spans="1:22" ht="16" customHeight="1" x14ac:dyDescent="0.2">
      <c r="A209" s="7" t="s">
        <v>264</v>
      </c>
      <c r="B209" s="7" t="s">
        <v>265</v>
      </c>
      <c r="C209" s="7"/>
      <c r="D209" s="7"/>
      <c r="E209" s="7"/>
      <c r="F209" s="7" t="s">
        <v>275</v>
      </c>
      <c r="G209" s="7"/>
      <c r="H209" s="7" t="s">
        <v>317</v>
      </c>
      <c r="I209" t="s">
        <v>276</v>
      </c>
      <c r="J209" s="7"/>
      <c r="L209"/>
      <c r="M209" s="7" t="s">
        <v>268</v>
      </c>
      <c r="N209" s="7" t="s">
        <v>208</v>
      </c>
      <c r="O209" s="45" t="s">
        <v>269</v>
      </c>
      <c r="P209" s="16">
        <v>11</v>
      </c>
      <c r="Q209" s="16">
        <v>4</v>
      </c>
      <c r="R209" s="2"/>
      <c r="S209" s="7"/>
      <c r="T209" s="2"/>
      <c r="U209" s="2"/>
      <c r="V209" s="2"/>
    </row>
    <row r="210" spans="1:22" ht="16" customHeight="1" x14ac:dyDescent="0.2">
      <c r="A210" s="7" t="s">
        <v>388</v>
      </c>
      <c r="B210" s="7" t="s">
        <v>265</v>
      </c>
      <c r="C210" s="7"/>
      <c r="D210" s="7"/>
      <c r="E210" s="7"/>
      <c r="F210" s="7" t="s">
        <v>275</v>
      </c>
      <c r="G210" s="7"/>
      <c r="H210" s="7" t="s">
        <v>317</v>
      </c>
      <c r="I210" t="s">
        <v>270</v>
      </c>
      <c r="J210" s="7"/>
      <c r="L210"/>
      <c r="M210" s="7" t="s">
        <v>153</v>
      </c>
      <c r="N210" s="7" t="s">
        <v>259</v>
      </c>
      <c r="O210" s="45" t="s">
        <v>66</v>
      </c>
      <c r="P210" s="16">
        <v>1.6</v>
      </c>
      <c r="Q210" s="16"/>
      <c r="R210" s="2"/>
      <c r="S210" s="7"/>
      <c r="T210" s="2"/>
      <c r="U210" s="2"/>
      <c r="V210" s="2"/>
    </row>
    <row r="211" spans="1:22" ht="16" customHeight="1" x14ac:dyDescent="0.2">
      <c r="A211" s="7" t="s">
        <v>132</v>
      </c>
      <c r="B211" s="7" t="s">
        <v>214</v>
      </c>
      <c r="C211" s="7"/>
      <c r="D211" s="7"/>
      <c r="E211" s="7"/>
      <c r="F211" s="7" t="s">
        <v>83</v>
      </c>
      <c r="G211" s="7" t="s">
        <v>69</v>
      </c>
      <c r="H211" s="7" t="s">
        <v>362</v>
      </c>
      <c r="I211" t="s">
        <v>1</v>
      </c>
      <c r="J211" s="7"/>
      <c r="L211"/>
      <c r="M211" s="7" t="s">
        <v>145</v>
      </c>
      <c r="N211" s="7" t="s">
        <v>145</v>
      </c>
      <c r="O211" s="45" t="s">
        <v>2</v>
      </c>
      <c r="P211" s="16">
        <v>0.61199999999999999</v>
      </c>
      <c r="Q211" s="16">
        <v>0.121</v>
      </c>
      <c r="R211" s="2"/>
      <c r="S211" s="7" t="s">
        <v>9</v>
      </c>
      <c r="T211" s="2"/>
      <c r="U211" s="2"/>
      <c r="V211" s="2"/>
    </row>
    <row r="212" spans="1:22" ht="16" customHeight="1" x14ac:dyDescent="0.2">
      <c r="A212" s="7" t="s">
        <v>372</v>
      </c>
      <c r="B212" s="7" t="s">
        <v>308</v>
      </c>
      <c r="C212" s="7"/>
      <c r="D212" s="7"/>
      <c r="E212" s="7"/>
      <c r="F212" s="7" t="s">
        <v>7</v>
      </c>
      <c r="G212" s="7"/>
      <c r="H212" s="7" t="s">
        <v>362</v>
      </c>
      <c r="I212" t="s">
        <v>309</v>
      </c>
      <c r="J212" s="7"/>
      <c r="L212"/>
      <c r="M212" s="7"/>
      <c r="N212" s="7" t="s">
        <v>54</v>
      </c>
      <c r="O212" s="48" t="s">
        <v>18</v>
      </c>
      <c r="P212" s="28">
        <v>3.07</v>
      </c>
      <c r="Q212" s="16"/>
      <c r="R212" s="2"/>
      <c r="S212" s="7"/>
      <c r="T212" s="2"/>
      <c r="U212" t="s">
        <v>312</v>
      </c>
      <c r="V212" s="2"/>
    </row>
    <row r="213" spans="1:22" ht="16" customHeight="1" x14ac:dyDescent="0.2">
      <c r="A213" s="7" t="s">
        <v>372</v>
      </c>
      <c r="B213" s="7" t="s">
        <v>308</v>
      </c>
      <c r="C213" s="7"/>
      <c r="D213" s="7"/>
      <c r="E213" s="7"/>
      <c r="F213" s="7" t="s">
        <v>7</v>
      </c>
      <c r="G213" s="7"/>
      <c r="H213" s="7" t="s">
        <v>362</v>
      </c>
      <c r="I213" t="s">
        <v>309</v>
      </c>
      <c r="J213" s="7"/>
      <c r="L213"/>
      <c r="M213" s="7"/>
      <c r="N213" s="7" t="s">
        <v>55</v>
      </c>
      <c r="O213" s="48" t="s">
        <v>18</v>
      </c>
      <c r="P213" s="28">
        <v>3.68</v>
      </c>
      <c r="Q213" s="16"/>
      <c r="R213" s="2"/>
      <c r="S213" s="7"/>
      <c r="T213" s="2"/>
      <c r="U213" t="s">
        <v>312</v>
      </c>
      <c r="V213" s="2"/>
    </row>
    <row r="214" spans="1:22" ht="16" customHeight="1" x14ac:dyDescent="0.2">
      <c r="A214" s="7" t="s">
        <v>372</v>
      </c>
      <c r="B214" s="7" t="s">
        <v>308</v>
      </c>
      <c r="C214" s="7"/>
      <c r="D214" s="7"/>
      <c r="E214" s="7"/>
      <c r="F214" s="7" t="s">
        <v>7</v>
      </c>
      <c r="G214" s="7"/>
      <c r="H214" s="7" t="s">
        <v>362</v>
      </c>
      <c r="I214" t="s">
        <v>309</v>
      </c>
      <c r="J214" s="7"/>
      <c r="L214"/>
      <c r="M214" s="7"/>
      <c r="N214" s="7" t="s">
        <v>10</v>
      </c>
      <c r="O214" s="48" t="s">
        <v>17</v>
      </c>
      <c r="P214" s="28">
        <v>0.4</v>
      </c>
      <c r="Q214" s="16"/>
      <c r="R214" s="2"/>
      <c r="S214" s="7"/>
      <c r="T214" s="2"/>
      <c r="U214" t="s">
        <v>312</v>
      </c>
      <c r="V214" s="2"/>
    </row>
    <row r="215" spans="1:22" ht="16" customHeight="1" x14ac:dyDescent="0.2">
      <c r="A215" s="7" t="s">
        <v>372</v>
      </c>
      <c r="B215" s="7" t="s">
        <v>308</v>
      </c>
      <c r="C215" s="7"/>
      <c r="D215" s="7"/>
      <c r="E215" s="7"/>
      <c r="F215" s="7" t="s">
        <v>7</v>
      </c>
      <c r="G215" s="7"/>
      <c r="H215" s="7" t="s">
        <v>362</v>
      </c>
      <c r="I215" t="s">
        <v>309</v>
      </c>
      <c r="J215" s="7"/>
      <c r="L215"/>
      <c r="M215" s="7"/>
      <c r="N215" s="7" t="s">
        <v>13</v>
      </c>
      <c r="O215" s="48" t="s">
        <v>17</v>
      </c>
      <c r="P215" s="28">
        <v>0.42</v>
      </c>
      <c r="Q215" s="16"/>
      <c r="R215" s="2"/>
      <c r="S215" s="7"/>
      <c r="T215" s="2"/>
      <c r="U215" t="s">
        <v>312</v>
      </c>
      <c r="V215" s="2"/>
    </row>
    <row r="216" spans="1:22" ht="16" customHeight="1" x14ac:dyDescent="0.2">
      <c r="A216" s="7" t="s">
        <v>384</v>
      </c>
      <c r="B216" s="7" t="s">
        <v>217</v>
      </c>
      <c r="C216" s="7"/>
      <c r="D216" s="7"/>
      <c r="E216" s="7"/>
      <c r="F216" s="7" t="s">
        <v>7</v>
      </c>
      <c r="G216" s="7" t="s">
        <v>61</v>
      </c>
      <c r="H216" s="7" t="s">
        <v>362</v>
      </c>
      <c r="I216" t="s">
        <v>1</v>
      </c>
      <c r="J216" s="7"/>
      <c r="L216">
        <v>2</v>
      </c>
      <c r="M216" s="7" t="s">
        <v>51</v>
      </c>
      <c r="N216" s="7" t="s">
        <v>8</v>
      </c>
      <c r="O216" s="45" t="s">
        <v>44</v>
      </c>
      <c r="P216" s="16">
        <v>0.125</v>
      </c>
      <c r="Q216" s="16">
        <v>1.2200000000000001E-2</v>
      </c>
      <c r="R216" s="2"/>
      <c r="S216" s="7" t="s">
        <v>9</v>
      </c>
      <c r="T216" s="2"/>
      <c r="U216" s="2"/>
      <c r="V216" s="2"/>
    </row>
    <row r="217" spans="1:22" ht="16" customHeight="1" x14ac:dyDescent="0.2">
      <c r="A217" s="7" t="s">
        <v>384</v>
      </c>
      <c r="B217" s="7" t="s">
        <v>217</v>
      </c>
      <c r="C217" s="7"/>
      <c r="D217" s="7"/>
      <c r="E217" s="7"/>
      <c r="F217" s="7" t="s">
        <v>7</v>
      </c>
      <c r="G217" s="7" t="s">
        <v>61</v>
      </c>
      <c r="H217" s="7" t="s">
        <v>362</v>
      </c>
      <c r="I217" t="s">
        <v>1</v>
      </c>
      <c r="J217" s="7"/>
      <c r="L217">
        <v>3</v>
      </c>
      <c r="M217" s="7" t="s">
        <v>46</v>
      </c>
      <c r="N217" s="7" t="s">
        <v>54</v>
      </c>
      <c r="O217" s="45" t="s">
        <v>18</v>
      </c>
      <c r="P217" s="16">
        <v>6.6</v>
      </c>
      <c r="Q217" s="16">
        <v>1.49</v>
      </c>
      <c r="R217" s="2"/>
      <c r="S217" s="7" t="s">
        <v>9</v>
      </c>
      <c r="T217" s="2"/>
      <c r="U217" s="2"/>
      <c r="V217" s="2"/>
    </row>
    <row r="218" spans="1:22" ht="16" customHeight="1" x14ac:dyDescent="0.2">
      <c r="A218" s="7" t="s">
        <v>384</v>
      </c>
      <c r="B218" s="7" t="s">
        <v>217</v>
      </c>
      <c r="C218" s="7"/>
      <c r="D218" s="7"/>
      <c r="E218" s="7"/>
      <c r="F218" s="7" t="s">
        <v>7</v>
      </c>
      <c r="G218" s="7" t="s">
        <v>61</v>
      </c>
      <c r="H218" s="7" t="s">
        <v>362</v>
      </c>
      <c r="I218" t="s">
        <v>1</v>
      </c>
      <c r="J218" s="7"/>
      <c r="L218">
        <v>4</v>
      </c>
      <c r="M218" s="7" t="s">
        <v>52</v>
      </c>
      <c r="N218" s="7" t="s">
        <v>13</v>
      </c>
      <c r="O218" s="45" t="s">
        <v>17</v>
      </c>
      <c r="P218" s="16">
        <v>0.48599999999999999</v>
      </c>
      <c r="Q218" s="16">
        <v>5.3400000000000003E-2</v>
      </c>
      <c r="R218" s="2"/>
      <c r="S218" s="7" t="s">
        <v>9</v>
      </c>
      <c r="T218" s="2"/>
      <c r="U218" s="2"/>
      <c r="V218" s="2"/>
    </row>
    <row r="219" spans="1:22" ht="16" customHeight="1" x14ac:dyDescent="0.2">
      <c r="A219" s="7" t="s">
        <v>384</v>
      </c>
      <c r="B219" s="7" t="s">
        <v>217</v>
      </c>
      <c r="C219" s="7"/>
      <c r="D219" s="7"/>
      <c r="E219" s="7"/>
      <c r="F219" s="7" t="s">
        <v>7</v>
      </c>
      <c r="G219" s="7" t="s">
        <v>61</v>
      </c>
      <c r="H219" s="7" t="s">
        <v>362</v>
      </c>
      <c r="I219" t="s">
        <v>1</v>
      </c>
      <c r="J219" s="7"/>
      <c r="L219">
        <v>5</v>
      </c>
      <c r="M219" s="7" t="s">
        <v>53</v>
      </c>
      <c r="N219" s="7" t="s">
        <v>55</v>
      </c>
      <c r="O219" s="45" t="s">
        <v>18</v>
      </c>
      <c r="P219" s="16">
        <v>12.7</v>
      </c>
      <c r="Q219" s="16">
        <v>1.72</v>
      </c>
      <c r="R219" s="2"/>
      <c r="S219" s="7" t="s">
        <v>9</v>
      </c>
      <c r="T219" s="2"/>
      <c r="U219" s="2"/>
      <c r="V219" s="2"/>
    </row>
    <row r="220" spans="1:22" ht="16" customHeight="1" x14ac:dyDescent="0.2">
      <c r="A220" s="7" t="s">
        <v>384</v>
      </c>
      <c r="B220" s="7" t="s">
        <v>217</v>
      </c>
      <c r="C220" s="7"/>
      <c r="D220" s="7"/>
      <c r="E220" s="7"/>
      <c r="F220" s="7" t="s">
        <v>7</v>
      </c>
      <c r="G220" s="7" t="s">
        <v>61</v>
      </c>
      <c r="H220" s="7" t="s">
        <v>362</v>
      </c>
      <c r="I220" t="s">
        <v>1</v>
      </c>
      <c r="J220" s="7"/>
      <c r="L220">
        <v>6</v>
      </c>
      <c r="M220" s="7" t="s">
        <v>59</v>
      </c>
      <c r="N220" s="7" t="s">
        <v>56</v>
      </c>
      <c r="O220" s="45" t="s">
        <v>2</v>
      </c>
      <c r="P220" s="16">
        <v>0.14599999999999999</v>
      </c>
      <c r="Q220" s="16">
        <v>2.7799999999999998E-2</v>
      </c>
      <c r="R220" s="2"/>
      <c r="S220" s="7" t="s">
        <v>9</v>
      </c>
      <c r="T220" s="2"/>
      <c r="U220" s="2"/>
      <c r="V220" s="2"/>
    </row>
    <row r="221" spans="1:22" ht="16" customHeight="1" x14ac:dyDescent="0.2">
      <c r="A221" s="7" t="s">
        <v>384</v>
      </c>
      <c r="B221" s="7" t="s">
        <v>217</v>
      </c>
      <c r="C221" s="7"/>
      <c r="D221" s="7"/>
      <c r="E221" s="7"/>
      <c r="F221" s="7" t="s">
        <v>7</v>
      </c>
      <c r="G221" s="7" t="s">
        <v>61</v>
      </c>
      <c r="H221" s="7" t="s">
        <v>362</v>
      </c>
      <c r="I221" t="s">
        <v>1</v>
      </c>
      <c r="J221" s="7"/>
      <c r="L221">
        <v>7</v>
      </c>
      <c r="M221" s="7" t="s">
        <v>60</v>
      </c>
      <c r="N221" s="7" t="s">
        <v>57</v>
      </c>
      <c r="O221" s="45" t="s">
        <v>2</v>
      </c>
      <c r="P221" s="16">
        <v>0.56100000000000005</v>
      </c>
      <c r="Q221" s="16">
        <v>0.15</v>
      </c>
      <c r="R221" s="2"/>
      <c r="S221" s="7" t="s">
        <v>9</v>
      </c>
      <c r="T221" s="2"/>
      <c r="U221" s="2"/>
      <c r="V221" s="2"/>
    </row>
    <row r="222" spans="1:22" ht="16" customHeight="1" x14ac:dyDescent="0.2">
      <c r="A222" s="7" t="s">
        <v>384</v>
      </c>
      <c r="B222" s="7" t="s">
        <v>217</v>
      </c>
      <c r="C222" s="7"/>
      <c r="D222" s="7"/>
      <c r="E222" s="7"/>
      <c r="F222" s="7" t="s">
        <v>7</v>
      </c>
      <c r="G222" s="7" t="s">
        <v>61</v>
      </c>
      <c r="H222" s="7" t="s">
        <v>362</v>
      </c>
      <c r="I222" t="s">
        <v>1</v>
      </c>
      <c r="J222" s="7"/>
      <c r="L222">
        <v>8</v>
      </c>
      <c r="M222" s="7" t="s">
        <v>47</v>
      </c>
      <c r="N222" s="7" t="s">
        <v>10</v>
      </c>
      <c r="O222" s="45" t="s">
        <v>17</v>
      </c>
      <c r="P222" s="16">
        <v>1.41</v>
      </c>
      <c r="Q222" s="16">
        <v>5.5100000000000003E-2</v>
      </c>
      <c r="R222" s="2"/>
      <c r="S222" s="7" t="s">
        <v>9</v>
      </c>
      <c r="T222" s="2"/>
      <c r="U222" s="2"/>
      <c r="V222" s="2"/>
    </row>
    <row r="223" spans="1:22" ht="16" customHeight="1" x14ac:dyDescent="0.2">
      <c r="A223" s="7" t="s">
        <v>384</v>
      </c>
      <c r="B223" s="7" t="s">
        <v>217</v>
      </c>
      <c r="C223" s="7"/>
      <c r="D223" s="7"/>
      <c r="E223" s="7"/>
      <c r="F223" s="7" t="s">
        <v>7</v>
      </c>
      <c r="G223" s="7" t="s">
        <v>61</v>
      </c>
      <c r="H223" s="7" t="s">
        <v>362</v>
      </c>
      <c r="I223" t="s">
        <v>48</v>
      </c>
      <c r="J223" s="7"/>
      <c r="L223">
        <v>1</v>
      </c>
      <c r="M223" s="7" t="s">
        <v>49</v>
      </c>
      <c r="N223" s="7" t="s">
        <v>49</v>
      </c>
      <c r="O223" s="45" t="s">
        <v>2</v>
      </c>
      <c r="P223" s="16" t="s">
        <v>153</v>
      </c>
      <c r="Q223" s="16"/>
      <c r="R223" s="2"/>
      <c r="S223" s="7" t="s">
        <v>45</v>
      </c>
      <c r="T223" s="2"/>
      <c r="U223" s="2"/>
      <c r="V223" s="2"/>
    </row>
    <row r="224" spans="1:22" ht="16" customHeight="1" x14ac:dyDescent="0.2">
      <c r="A224" s="7" t="s">
        <v>138</v>
      </c>
      <c r="B224" s="18" t="s">
        <v>220</v>
      </c>
      <c r="C224" s="18"/>
      <c r="D224" s="18"/>
      <c r="E224" s="18"/>
      <c r="F224" s="18" t="s">
        <v>7</v>
      </c>
      <c r="G224" s="18"/>
      <c r="H224" s="18" t="s">
        <v>362</v>
      </c>
      <c r="I224" s="19" t="s">
        <v>139</v>
      </c>
      <c r="J224" s="18"/>
      <c r="K224" s="19"/>
      <c r="L224" s="19"/>
      <c r="M224" s="44" t="s">
        <v>142</v>
      </c>
      <c r="N224" s="18" t="s">
        <v>199</v>
      </c>
      <c r="O224" s="47" t="s">
        <v>134</v>
      </c>
      <c r="P224" s="20">
        <v>1</v>
      </c>
      <c r="Q224" s="16"/>
      <c r="R224" s="2"/>
      <c r="S224" s="7"/>
      <c r="T224" s="2"/>
      <c r="U224" s="2"/>
      <c r="V224" s="2"/>
    </row>
    <row r="225" spans="1:22" ht="16" customHeight="1" x14ac:dyDescent="0.2">
      <c r="A225" s="7" t="s">
        <v>144</v>
      </c>
      <c r="B225" s="7" t="s">
        <v>225</v>
      </c>
      <c r="C225" s="7"/>
      <c r="D225" s="7"/>
      <c r="E225" s="7"/>
      <c r="F225" s="7" t="s">
        <v>7</v>
      </c>
      <c r="G225" s="7"/>
      <c r="H225" s="7" t="s">
        <v>362</v>
      </c>
      <c r="I225" t="s">
        <v>1</v>
      </c>
      <c r="J225" s="7"/>
      <c r="L225"/>
      <c r="M225" s="7" t="s">
        <v>145</v>
      </c>
      <c r="N225" s="7" t="s">
        <v>145</v>
      </c>
      <c r="O225" s="45" t="s">
        <v>2</v>
      </c>
      <c r="P225" s="16" t="s">
        <v>153</v>
      </c>
      <c r="Q225" s="16"/>
      <c r="R225" s="2"/>
      <c r="S225" s="7"/>
      <c r="T225" s="2"/>
      <c r="U225" s="2"/>
      <c r="V225" s="2"/>
    </row>
    <row r="226" spans="1:22" ht="16" customHeight="1" x14ac:dyDescent="0.2">
      <c r="A226" s="7" t="s">
        <v>322</v>
      </c>
      <c r="B226" s="7"/>
      <c r="C226" s="7"/>
      <c r="D226" s="7"/>
      <c r="E226" s="7"/>
      <c r="F226" t="s">
        <v>7</v>
      </c>
      <c r="G226" s="7"/>
      <c r="H226" t="s">
        <v>317</v>
      </c>
      <c r="I226" t="s">
        <v>1</v>
      </c>
      <c r="J226" t="s">
        <v>316</v>
      </c>
      <c r="L226"/>
      <c r="M226" s="8" t="s">
        <v>8</v>
      </c>
      <c r="N226" s="8" t="s">
        <v>183</v>
      </c>
      <c r="O226" s="8" t="s">
        <v>368</v>
      </c>
      <c r="P226" s="26" t="s">
        <v>153</v>
      </c>
      <c r="Q226" s="10">
        <v>3400000</v>
      </c>
      <c r="R226" s="2"/>
      <c r="S226" s="7"/>
      <c r="T226" s="2"/>
      <c r="U226" s="2"/>
      <c r="V226" s="2"/>
    </row>
    <row r="227" spans="1:22" ht="16" customHeight="1" x14ac:dyDescent="0.2">
      <c r="A227" s="7" t="s">
        <v>322</v>
      </c>
      <c r="B227" s="7"/>
      <c r="C227" s="7"/>
      <c r="D227" s="7"/>
      <c r="E227" s="7"/>
      <c r="F227" t="s">
        <v>7</v>
      </c>
      <c r="G227" s="7"/>
      <c r="H227" t="s">
        <v>317</v>
      </c>
      <c r="I227" t="s">
        <v>1</v>
      </c>
      <c r="J227" t="s">
        <v>316</v>
      </c>
      <c r="L227"/>
      <c r="M227" s="8" t="s">
        <v>323</v>
      </c>
      <c r="N227" s="8" t="s">
        <v>182</v>
      </c>
      <c r="O227" s="8" t="s">
        <v>320</v>
      </c>
      <c r="P227" s="26" t="s">
        <v>153</v>
      </c>
      <c r="Q227" s="10">
        <v>4.3000000000000002E-5</v>
      </c>
      <c r="R227" s="2"/>
      <c r="S227" s="7"/>
      <c r="T227" s="2"/>
      <c r="U227" s="2"/>
      <c r="V227" s="2"/>
    </row>
    <row r="228" spans="1:22" x14ac:dyDescent="0.2">
      <c r="A228" s="7" t="s">
        <v>322</v>
      </c>
      <c r="B228" s="7"/>
      <c r="C228" s="7"/>
      <c r="D228" s="7"/>
      <c r="E228" s="7"/>
      <c r="F228" t="s">
        <v>7</v>
      </c>
      <c r="G228" s="7"/>
      <c r="H228" t="s">
        <v>317</v>
      </c>
      <c r="I228" t="s">
        <v>1</v>
      </c>
      <c r="J228" t="s">
        <v>316</v>
      </c>
      <c r="L228"/>
      <c r="M228" s="7" t="s">
        <v>296</v>
      </c>
      <c r="N228" s="7" t="s">
        <v>6</v>
      </c>
      <c r="O228" s="45" t="s">
        <v>134</v>
      </c>
      <c r="P228" s="10">
        <v>18</v>
      </c>
      <c r="Q228" s="2">
        <v>9</v>
      </c>
      <c r="R228" s="2"/>
      <c r="S228" s="7"/>
      <c r="T228" s="2"/>
      <c r="U228" s="2"/>
      <c r="V228" s="2"/>
    </row>
    <row r="229" spans="1:22" ht="16" customHeight="1" x14ac:dyDescent="0.2">
      <c r="A229" s="7" t="s">
        <v>327</v>
      </c>
      <c r="B229" s="7"/>
      <c r="C229" s="7"/>
      <c r="D229" s="7"/>
      <c r="E229" s="7"/>
      <c r="F229" t="s">
        <v>330</v>
      </c>
      <c r="G229" s="7"/>
      <c r="H229" t="s">
        <v>317</v>
      </c>
      <c r="I229" t="s">
        <v>0</v>
      </c>
      <c r="J229" t="s">
        <v>316</v>
      </c>
      <c r="L229"/>
      <c r="M229" s="7" t="s">
        <v>8</v>
      </c>
      <c r="N229" s="7" t="s">
        <v>183</v>
      </c>
      <c r="O229" s="45" t="s">
        <v>368</v>
      </c>
      <c r="P229" s="10">
        <v>30000000</v>
      </c>
      <c r="Q229" s="10">
        <v>2000000</v>
      </c>
      <c r="R229" s="2"/>
      <c r="S229" s="7"/>
      <c r="T229" s="2"/>
      <c r="U229" s="2"/>
      <c r="V229" s="2"/>
    </row>
    <row r="230" spans="1:22" ht="16" customHeight="1" x14ac:dyDescent="0.2">
      <c r="A230" s="7" t="s">
        <v>327</v>
      </c>
      <c r="B230" s="7"/>
      <c r="C230" s="7"/>
      <c r="D230" s="7"/>
      <c r="E230" s="7"/>
      <c r="F230" t="s">
        <v>330</v>
      </c>
      <c r="G230" s="7"/>
      <c r="H230" t="s">
        <v>317</v>
      </c>
      <c r="I230" t="s">
        <v>0</v>
      </c>
      <c r="J230" t="s">
        <v>316</v>
      </c>
      <c r="L230"/>
      <c r="M230" s="7" t="s">
        <v>323</v>
      </c>
      <c r="N230" s="7" t="s">
        <v>182</v>
      </c>
      <c r="O230" s="45" t="s">
        <v>320</v>
      </c>
      <c r="P230" s="10">
        <v>2.7999999999999998E-4</v>
      </c>
      <c r="Q230" s="10">
        <v>1.0000000000000001E-5</v>
      </c>
      <c r="R230" s="2"/>
      <c r="S230" s="7"/>
      <c r="T230" s="2"/>
      <c r="U230" s="2"/>
      <c r="V230" s="2"/>
    </row>
    <row r="231" spans="1:22" x14ac:dyDescent="0.2">
      <c r="A231" s="7" t="s">
        <v>327</v>
      </c>
      <c r="B231" s="7"/>
      <c r="C231" s="7"/>
      <c r="D231" s="7"/>
      <c r="E231" s="7"/>
      <c r="F231" t="s">
        <v>330</v>
      </c>
      <c r="G231" s="7"/>
      <c r="H231" t="s">
        <v>317</v>
      </c>
      <c r="I231" t="s">
        <v>0</v>
      </c>
      <c r="J231" t="s">
        <v>316</v>
      </c>
      <c r="L231"/>
      <c r="M231" s="7" t="s">
        <v>296</v>
      </c>
      <c r="N231" s="7" t="s">
        <v>6</v>
      </c>
      <c r="O231" s="45" t="s">
        <v>134</v>
      </c>
      <c r="P231" s="10">
        <v>9.33</v>
      </c>
      <c r="Q231" s="2"/>
      <c r="R231" s="2"/>
      <c r="S231" s="7"/>
      <c r="T231" s="2"/>
      <c r="U231" s="2"/>
      <c r="V231" s="2"/>
    </row>
    <row r="232" spans="1:22" ht="16" customHeight="1" x14ac:dyDescent="0.2">
      <c r="A232" s="7" t="s">
        <v>327</v>
      </c>
      <c r="B232" s="7"/>
      <c r="C232" s="7"/>
      <c r="D232" s="7"/>
      <c r="E232" s="7"/>
      <c r="F232" t="s">
        <v>331</v>
      </c>
      <c r="G232" s="7"/>
      <c r="H232" t="s">
        <v>317</v>
      </c>
      <c r="I232" t="s">
        <v>0</v>
      </c>
      <c r="J232" t="s">
        <v>316</v>
      </c>
      <c r="L232"/>
      <c r="M232" s="7" t="s">
        <v>8</v>
      </c>
      <c r="N232" s="7" t="s">
        <v>183</v>
      </c>
      <c r="O232" s="45" t="s">
        <v>368</v>
      </c>
      <c r="P232" s="10">
        <v>15200000</v>
      </c>
      <c r="Q232" s="10">
        <v>500000</v>
      </c>
      <c r="R232" s="2"/>
      <c r="S232" s="7"/>
      <c r="T232" s="2"/>
      <c r="U232" s="2"/>
      <c r="V232" s="2"/>
    </row>
    <row r="233" spans="1:22" ht="16" customHeight="1" x14ac:dyDescent="0.2">
      <c r="A233" s="7" t="s">
        <v>327</v>
      </c>
      <c r="B233" s="7"/>
      <c r="C233" s="7"/>
      <c r="D233" s="7"/>
      <c r="E233" s="7"/>
      <c r="F233" t="s">
        <v>331</v>
      </c>
      <c r="G233" s="7"/>
      <c r="H233" t="s">
        <v>317</v>
      </c>
      <c r="I233" t="s">
        <v>0</v>
      </c>
      <c r="J233" t="s">
        <v>316</v>
      </c>
      <c r="L233"/>
      <c r="M233" s="7" t="s">
        <v>323</v>
      </c>
      <c r="N233" s="7" t="s">
        <v>182</v>
      </c>
      <c r="O233" s="45" t="s">
        <v>320</v>
      </c>
      <c r="P233" s="10">
        <v>1.3500000000000001E-3</v>
      </c>
      <c r="Q233" s="10">
        <v>6.0000000000000002E-5</v>
      </c>
      <c r="R233" s="2"/>
      <c r="S233" s="7"/>
      <c r="T233" s="2"/>
      <c r="U233" s="2"/>
      <c r="V233" s="2"/>
    </row>
    <row r="234" spans="1:22" x14ac:dyDescent="0.2">
      <c r="A234" s="7" t="s">
        <v>327</v>
      </c>
      <c r="B234" s="7"/>
      <c r="C234" s="7"/>
      <c r="D234" s="7"/>
      <c r="E234" s="7"/>
      <c r="F234" t="s">
        <v>331</v>
      </c>
      <c r="G234" s="7"/>
      <c r="H234" t="s">
        <v>317</v>
      </c>
      <c r="I234" t="s">
        <v>0</v>
      </c>
      <c r="J234" t="s">
        <v>316</v>
      </c>
      <c r="L234"/>
      <c r="M234" s="7" t="s">
        <v>296</v>
      </c>
      <c r="N234" s="7" t="s">
        <v>6</v>
      </c>
      <c r="O234" s="45" t="s">
        <v>134</v>
      </c>
      <c r="P234" s="10">
        <v>88.8</v>
      </c>
      <c r="Q234" s="2"/>
      <c r="R234" s="2"/>
      <c r="S234" s="7"/>
      <c r="T234" s="2"/>
      <c r="U234" s="2"/>
      <c r="V234" s="2"/>
    </row>
    <row r="235" spans="1:22" ht="16" customHeight="1" x14ac:dyDescent="0.2">
      <c r="A235" s="7" t="s">
        <v>152</v>
      </c>
      <c r="B235" s="7" t="s">
        <v>213</v>
      </c>
      <c r="C235" s="7"/>
      <c r="D235" s="7"/>
      <c r="E235" s="7"/>
      <c r="F235" s="7" t="s">
        <v>4</v>
      </c>
      <c r="G235" s="7"/>
      <c r="H235" s="7" t="s">
        <v>362</v>
      </c>
      <c r="I235" t="s">
        <v>1</v>
      </c>
      <c r="J235" s="7"/>
      <c r="L235">
        <v>12</v>
      </c>
      <c r="M235" s="7" t="s">
        <v>145</v>
      </c>
      <c r="N235" s="7" t="s">
        <v>145</v>
      </c>
      <c r="O235" s="45" t="s">
        <v>2</v>
      </c>
      <c r="P235" s="16" t="s">
        <v>153</v>
      </c>
      <c r="Q235" s="16"/>
      <c r="R235" s="2"/>
      <c r="S235" s="7"/>
      <c r="T235" s="2"/>
      <c r="U235" s="2"/>
      <c r="V235" s="2"/>
    </row>
    <row r="236" spans="1:22" ht="16" customHeight="1" x14ac:dyDescent="0.2">
      <c r="A236" s="7" t="s">
        <v>372</v>
      </c>
      <c r="B236" s="7" t="s">
        <v>308</v>
      </c>
      <c r="C236" s="7"/>
      <c r="D236" s="7"/>
      <c r="E236" s="7"/>
      <c r="F236" s="7" t="s">
        <v>4</v>
      </c>
      <c r="G236" s="7"/>
      <c r="H236" s="7" t="s">
        <v>362</v>
      </c>
      <c r="I236" t="s">
        <v>309</v>
      </c>
      <c r="J236" s="7"/>
      <c r="L236"/>
      <c r="M236" s="7">
        <v>1</v>
      </c>
      <c r="N236" s="7" t="s">
        <v>54</v>
      </c>
      <c r="O236" s="48" t="s">
        <v>18</v>
      </c>
      <c r="P236" s="28">
        <v>3.05</v>
      </c>
      <c r="Q236" s="16"/>
      <c r="R236" s="2"/>
      <c r="S236" s="7"/>
      <c r="T236" s="2"/>
      <c r="U236" t="s">
        <v>312</v>
      </c>
      <c r="V236" s="2"/>
    </row>
    <row r="237" spans="1:22" ht="16" customHeight="1" x14ac:dyDescent="0.2">
      <c r="A237" s="7" t="s">
        <v>372</v>
      </c>
      <c r="B237" s="7" t="s">
        <v>308</v>
      </c>
      <c r="C237" s="7"/>
      <c r="D237" s="7"/>
      <c r="E237" s="7"/>
      <c r="F237" s="7" t="s">
        <v>4</v>
      </c>
      <c r="G237" s="7"/>
      <c r="H237" s="7" t="s">
        <v>362</v>
      </c>
      <c r="I237" t="s">
        <v>309</v>
      </c>
      <c r="J237" s="7"/>
      <c r="L237"/>
      <c r="M237" s="7">
        <v>2</v>
      </c>
      <c r="N237" s="7" t="s">
        <v>55</v>
      </c>
      <c r="O237" s="48" t="s">
        <v>18</v>
      </c>
      <c r="P237" s="28">
        <v>2.94</v>
      </c>
      <c r="Q237" s="16"/>
      <c r="R237" s="2"/>
      <c r="S237" s="7"/>
      <c r="T237" s="2"/>
      <c r="U237" t="s">
        <v>312</v>
      </c>
      <c r="V237" s="2"/>
    </row>
    <row r="238" spans="1:22" ht="16" customHeight="1" x14ac:dyDescent="0.2">
      <c r="A238" s="7" t="s">
        <v>372</v>
      </c>
      <c r="B238" s="7" t="s">
        <v>308</v>
      </c>
      <c r="C238" s="7"/>
      <c r="D238" s="7"/>
      <c r="E238" s="7"/>
      <c r="F238" s="7" t="s">
        <v>4</v>
      </c>
      <c r="G238" s="7"/>
      <c r="H238" s="7" t="s">
        <v>362</v>
      </c>
      <c r="I238" t="s">
        <v>309</v>
      </c>
      <c r="J238" s="7"/>
      <c r="L238"/>
      <c r="M238" s="7">
        <v>3</v>
      </c>
      <c r="N238" s="7" t="s">
        <v>10</v>
      </c>
      <c r="O238" s="48" t="s">
        <v>17</v>
      </c>
      <c r="P238" s="28">
        <v>0.27300000000000002</v>
      </c>
      <c r="Q238" s="16"/>
      <c r="R238" s="2"/>
      <c r="S238" s="7"/>
      <c r="T238" s="2"/>
      <c r="U238" t="s">
        <v>312</v>
      </c>
      <c r="V238" s="2"/>
    </row>
    <row r="239" spans="1:22" ht="16" customHeight="1" x14ac:dyDescent="0.2">
      <c r="A239" s="7" t="s">
        <v>372</v>
      </c>
      <c r="B239" s="7" t="s">
        <v>308</v>
      </c>
      <c r="C239" s="7"/>
      <c r="D239" s="7"/>
      <c r="E239" s="7"/>
      <c r="F239" s="7" t="s">
        <v>4</v>
      </c>
      <c r="G239" s="7"/>
      <c r="H239" s="7" t="s">
        <v>362</v>
      </c>
      <c r="I239" t="s">
        <v>309</v>
      </c>
      <c r="J239" s="7"/>
      <c r="L239"/>
      <c r="M239" s="7">
        <v>4</v>
      </c>
      <c r="N239" s="7" t="s">
        <v>13</v>
      </c>
      <c r="O239" s="48" t="s">
        <v>17</v>
      </c>
      <c r="P239" s="28">
        <v>1.72</v>
      </c>
      <c r="Q239" s="16"/>
      <c r="R239" s="2"/>
      <c r="S239" s="7"/>
      <c r="T239" s="2"/>
      <c r="U239" t="s">
        <v>312</v>
      </c>
      <c r="V239" s="2"/>
    </row>
    <row r="240" spans="1:22" ht="16" customHeight="1" x14ac:dyDescent="0.2">
      <c r="A240" s="7" t="s">
        <v>396</v>
      </c>
      <c r="B240" s="7" t="s">
        <v>308</v>
      </c>
      <c r="C240" s="7"/>
      <c r="D240" s="7"/>
      <c r="E240" s="7"/>
      <c r="F240" s="7" t="s">
        <v>4</v>
      </c>
      <c r="G240" s="7"/>
      <c r="H240" s="7" t="s">
        <v>362</v>
      </c>
      <c r="I240" t="s">
        <v>309</v>
      </c>
      <c r="J240" s="7"/>
      <c r="L240"/>
      <c r="M240" s="7">
        <v>1</v>
      </c>
      <c r="N240" s="7" t="s">
        <v>54</v>
      </c>
      <c r="O240" s="48" t="s">
        <v>18</v>
      </c>
      <c r="P240" s="28">
        <v>3.29</v>
      </c>
      <c r="Q240" s="16"/>
      <c r="R240" s="2"/>
      <c r="S240" s="7"/>
      <c r="T240" s="2"/>
      <c r="U240" t="s">
        <v>312</v>
      </c>
      <c r="V240" s="2"/>
    </row>
    <row r="241" spans="1:22" ht="16" customHeight="1" x14ac:dyDescent="0.2">
      <c r="A241" s="7" t="s">
        <v>396</v>
      </c>
      <c r="B241" s="7" t="s">
        <v>308</v>
      </c>
      <c r="C241" s="7"/>
      <c r="D241" s="7"/>
      <c r="E241" s="7"/>
      <c r="F241" s="7" t="s">
        <v>4</v>
      </c>
      <c r="G241" s="7"/>
      <c r="H241" s="7" t="s">
        <v>362</v>
      </c>
      <c r="I241" t="s">
        <v>309</v>
      </c>
      <c r="J241" s="7"/>
      <c r="L241"/>
      <c r="M241" s="7">
        <v>2</v>
      </c>
      <c r="N241" s="7" t="s">
        <v>55</v>
      </c>
      <c r="O241" s="48" t="s">
        <v>18</v>
      </c>
      <c r="P241" s="28">
        <v>4.13</v>
      </c>
      <c r="Q241" s="16"/>
      <c r="R241" s="2"/>
      <c r="S241" s="7"/>
      <c r="T241" s="2"/>
      <c r="U241" t="s">
        <v>312</v>
      </c>
      <c r="V241" s="2"/>
    </row>
    <row r="242" spans="1:22" ht="16" customHeight="1" x14ac:dyDescent="0.2">
      <c r="A242" s="7" t="s">
        <v>396</v>
      </c>
      <c r="B242" s="7" t="s">
        <v>308</v>
      </c>
      <c r="C242" s="7"/>
      <c r="D242" s="7"/>
      <c r="E242" s="7"/>
      <c r="F242" s="7" t="s">
        <v>4</v>
      </c>
      <c r="G242" s="7"/>
      <c r="H242" s="7" t="s">
        <v>362</v>
      </c>
      <c r="I242" t="s">
        <v>309</v>
      </c>
      <c r="J242" s="7"/>
      <c r="L242"/>
      <c r="M242" s="7">
        <v>3</v>
      </c>
      <c r="N242" s="7" t="s">
        <v>10</v>
      </c>
      <c r="O242" s="48" t="s">
        <v>17</v>
      </c>
      <c r="P242" s="28">
        <v>0.40699999999999997</v>
      </c>
      <c r="Q242" s="16"/>
      <c r="R242" s="2"/>
      <c r="S242" s="7"/>
      <c r="T242" s="2"/>
      <c r="U242" t="s">
        <v>312</v>
      </c>
      <c r="V242" s="2"/>
    </row>
    <row r="243" spans="1:22" ht="16" customHeight="1" x14ac:dyDescent="0.2">
      <c r="A243" s="7" t="s">
        <v>396</v>
      </c>
      <c r="B243" s="7" t="s">
        <v>308</v>
      </c>
      <c r="C243" s="7"/>
      <c r="D243" s="7"/>
      <c r="E243" s="7"/>
      <c r="F243" s="7" t="s">
        <v>4</v>
      </c>
      <c r="G243" s="7"/>
      <c r="H243" s="7" t="s">
        <v>362</v>
      </c>
      <c r="I243" t="s">
        <v>309</v>
      </c>
      <c r="J243" s="7"/>
      <c r="L243"/>
      <c r="M243" s="7">
        <v>4</v>
      </c>
      <c r="N243" s="7" t="s">
        <v>13</v>
      </c>
      <c r="O243" s="48" t="s">
        <v>17</v>
      </c>
      <c r="P243" s="28">
        <v>7.14</v>
      </c>
      <c r="Q243" s="16"/>
      <c r="R243" s="2"/>
      <c r="S243" s="7"/>
      <c r="T243" s="2"/>
      <c r="U243" t="s">
        <v>312</v>
      </c>
      <c r="V243" s="2"/>
    </row>
    <row r="244" spans="1:22" ht="16" customHeight="1" x14ac:dyDescent="0.2">
      <c r="A244" s="7" t="s">
        <v>375</v>
      </c>
      <c r="B244" s="7" t="s">
        <v>211</v>
      </c>
      <c r="C244" s="7"/>
      <c r="D244" s="7"/>
      <c r="E244" s="7"/>
      <c r="F244" t="s">
        <v>4</v>
      </c>
      <c r="G244" t="s">
        <v>62</v>
      </c>
      <c r="H244" t="s">
        <v>362</v>
      </c>
      <c r="I244" t="s">
        <v>20</v>
      </c>
      <c r="L244">
        <v>1</v>
      </c>
      <c r="M244" s="8" t="s">
        <v>11</v>
      </c>
      <c r="N244" s="8" t="s">
        <v>54</v>
      </c>
      <c r="O244" s="8" t="s">
        <v>18</v>
      </c>
      <c r="P244" s="15">
        <v>3.09</v>
      </c>
      <c r="Q244" s="16">
        <v>2.9</v>
      </c>
      <c r="R244" s="2"/>
      <c r="S244" s="7" t="s">
        <v>45</v>
      </c>
      <c r="T244" s="2">
        <v>728</v>
      </c>
      <c r="U244" s="2"/>
      <c r="V244" s="2"/>
    </row>
    <row r="245" spans="1:22" ht="16" customHeight="1" x14ac:dyDescent="0.2">
      <c r="A245" s="7" t="s">
        <v>375</v>
      </c>
      <c r="B245" s="7" t="s">
        <v>211</v>
      </c>
      <c r="C245" s="7"/>
      <c r="D245" s="7"/>
      <c r="E245" s="7"/>
      <c r="F245" t="s">
        <v>4</v>
      </c>
      <c r="G245" t="s">
        <v>62</v>
      </c>
      <c r="H245" t="s">
        <v>362</v>
      </c>
      <c r="I245" t="s">
        <v>20</v>
      </c>
      <c r="L245">
        <v>2</v>
      </c>
      <c r="M245" s="8" t="s">
        <v>12</v>
      </c>
      <c r="N245" s="8" t="s">
        <v>55</v>
      </c>
      <c r="O245" s="8" t="s">
        <v>18</v>
      </c>
      <c r="P245" s="15">
        <v>4.1900000000000004</v>
      </c>
      <c r="Q245" s="16">
        <v>4.7</v>
      </c>
      <c r="R245" s="2"/>
      <c r="S245" s="7" t="s">
        <v>45</v>
      </c>
      <c r="T245" s="2">
        <v>728</v>
      </c>
      <c r="U245" s="2"/>
      <c r="V245" s="2"/>
    </row>
    <row r="246" spans="1:22" ht="16" customHeight="1" x14ac:dyDescent="0.2">
      <c r="A246" s="7" t="s">
        <v>375</v>
      </c>
      <c r="B246" s="7" t="s">
        <v>211</v>
      </c>
      <c r="C246" s="7"/>
      <c r="D246" s="7"/>
      <c r="E246" s="7"/>
      <c r="F246" t="s">
        <v>4</v>
      </c>
      <c r="G246" t="s">
        <v>62</v>
      </c>
      <c r="H246" t="s">
        <v>362</v>
      </c>
      <c r="I246" t="s">
        <v>20</v>
      </c>
      <c r="L246">
        <v>3</v>
      </c>
      <c r="M246" s="8" t="s">
        <v>13</v>
      </c>
      <c r="N246" s="8" t="s">
        <v>13</v>
      </c>
      <c r="O246" s="8" t="s">
        <v>17</v>
      </c>
      <c r="P246" s="15">
        <v>7.5</v>
      </c>
      <c r="Q246" s="16">
        <v>10.6</v>
      </c>
      <c r="R246" s="2"/>
      <c r="S246" s="7" t="s">
        <v>45</v>
      </c>
      <c r="T246" s="2">
        <v>728</v>
      </c>
      <c r="U246" s="2"/>
      <c r="V246" s="2"/>
    </row>
    <row r="247" spans="1:22" ht="16" customHeight="1" x14ac:dyDescent="0.2">
      <c r="A247" s="7" t="s">
        <v>375</v>
      </c>
      <c r="B247" s="7" t="s">
        <v>211</v>
      </c>
      <c r="C247" s="7"/>
      <c r="D247" s="7"/>
      <c r="E247" s="7"/>
      <c r="F247" t="s">
        <v>4</v>
      </c>
      <c r="G247" t="s">
        <v>62</v>
      </c>
      <c r="H247" t="s">
        <v>362</v>
      </c>
      <c r="I247" t="s">
        <v>20</v>
      </c>
      <c r="L247">
        <v>4</v>
      </c>
      <c r="M247" s="7" t="s">
        <v>14</v>
      </c>
      <c r="N247" s="8" t="s">
        <v>16</v>
      </c>
      <c r="O247" s="8" t="s">
        <v>19</v>
      </c>
      <c r="P247" s="15">
        <v>42.8</v>
      </c>
      <c r="Q247" s="16">
        <v>7.8</v>
      </c>
      <c r="R247" s="2"/>
      <c r="S247" s="7" t="s">
        <v>45</v>
      </c>
      <c r="T247" s="2">
        <v>728</v>
      </c>
      <c r="U247" s="2"/>
      <c r="V247" s="2"/>
    </row>
    <row r="248" spans="1:22" ht="16" customHeight="1" x14ac:dyDescent="0.2">
      <c r="A248" s="7" t="s">
        <v>375</v>
      </c>
      <c r="B248" s="7" t="s">
        <v>211</v>
      </c>
      <c r="C248" s="7"/>
      <c r="D248" s="7"/>
      <c r="E248" s="7"/>
      <c r="F248" t="s">
        <v>4</v>
      </c>
      <c r="G248" t="s">
        <v>62</v>
      </c>
      <c r="H248" t="s">
        <v>362</v>
      </c>
      <c r="I248" t="s">
        <v>20</v>
      </c>
      <c r="L248">
        <v>5</v>
      </c>
      <c r="M248" s="7" t="s">
        <v>15</v>
      </c>
      <c r="N248" s="8" t="s">
        <v>58</v>
      </c>
      <c r="O248" s="8" t="s">
        <v>19</v>
      </c>
      <c r="P248" s="15">
        <v>0.28899999999999998</v>
      </c>
      <c r="Q248" s="16">
        <v>13.1</v>
      </c>
      <c r="R248" s="2"/>
      <c r="S248" s="7" t="s">
        <v>45</v>
      </c>
      <c r="T248" s="2">
        <v>728</v>
      </c>
      <c r="U248" s="2"/>
      <c r="V248" s="2"/>
    </row>
    <row r="249" spans="1:22" ht="16" customHeight="1" x14ac:dyDescent="0.2">
      <c r="A249" s="7" t="s">
        <v>375</v>
      </c>
      <c r="B249" s="7" t="s">
        <v>211</v>
      </c>
      <c r="C249" s="7"/>
      <c r="D249" s="7"/>
      <c r="E249" s="7"/>
      <c r="F249" t="s">
        <v>4</v>
      </c>
      <c r="G249" t="s">
        <v>62</v>
      </c>
      <c r="H249" t="s">
        <v>362</v>
      </c>
      <c r="I249" t="s">
        <v>20</v>
      </c>
      <c r="L249">
        <v>6</v>
      </c>
      <c r="M249" s="7" t="s">
        <v>10</v>
      </c>
      <c r="N249" s="7" t="s">
        <v>10</v>
      </c>
      <c r="O249" s="8" t="s">
        <v>17</v>
      </c>
      <c r="P249" s="15">
        <v>0.38400000000000001</v>
      </c>
      <c r="Q249" s="16">
        <v>2.2999999999999998</v>
      </c>
      <c r="R249" s="2"/>
      <c r="S249" s="7" t="s">
        <v>45</v>
      </c>
      <c r="T249" s="2">
        <v>728</v>
      </c>
      <c r="U249" s="2"/>
      <c r="V249" s="2"/>
    </row>
    <row r="250" spans="1:22" ht="16" customHeight="1" x14ac:dyDescent="0.2">
      <c r="A250" s="7" t="s">
        <v>138</v>
      </c>
      <c r="B250" s="18" t="s">
        <v>220</v>
      </c>
      <c r="C250" s="18"/>
      <c r="D250" s="18"/>
      <c r="E250" s="18"/>
      <c r="F250" s="18" t="s">
        <v>4</v>
      </c>
      <c r="G250" s="18"/>
      <c r="H250" s="18" t="s">
        <v>362</v>
      </c>
      <c r="I250" s="19" t="s">
        <v>139</v>
      </c>
      <c r="J250" s="18"/>
      <c r="K250" s="19"/>
      <c r="L250" s="19"/>
      <c r="M250" s="44" t="s">
        <v>142</v>
      </c>
      <c r="N250" s="18" t="s">
        <v>199</v>
      </c>
      <c r="O250" s="47" t="s">
        <v>134</v>
      </c>
      <c r="P250" s="20">
        <v>1</v>
      </c>
      <c r="Q250" s="16"/>
      <c r="R250" s="2"/>
      <c r="S250" s="7"/>
      <c r="T250" s="2"/>
      <c r="U250" s="2"/>
      <c r="V250" s="2"/>
    </row>
    <row r="251" spans="1:22" ht="16" customHeight="1" x14ac:dyDescent="0.2">
      <c r="A251" s="7" t="s">
        <v>144</v>
      </c>
      <c r="B251" s="7" t="s">
        <v>225</v>
      </c>
      <c r="C251" s="7"/>
      <c r="D251" s="7"/>
      <c r="E251" s="7"/>
      <c r="F251" s="7" t="s">
        <v>4</v>
      </c>
      <c r="G251" s="7"/>
      <c r="H251" s="7" t="s">
        <v>362</v>
      </c>
      <c r="I251" s="38" t="s">
        <v>1</v>
      </c>
      <c r="J251" s="7"/>
      <c r="K251" s="38"/>
      <c r="L251"/>
      <c r="M251" s="7" t="s">
        <v>145</v>
      </c>
      <c r="N251" s="7" t="s">
        <v>145</v>
      </c>
      <c r="O251" s="45" t="s">
        <v>2</v>
      </c>
      <c r="P251" s="16" t="s">
        <v>153</v>
      </c>
      <c r="Q251" s="16"/>
      <c r="R251" s="2"/>
      <c r="S251" s="7"/>
      <c r="T251" s="2"/>
      <c r="U251" s="2"/>
      <c r="V251" s="2"/>
    </row>
    <row r="252" spans="1:22" ht="16" customHeight="1" x14ac:dyDescent="0.2">
      <c r="A252" s="7" t="s">
        <v>315</v>
      </c>
      <c r="B252" s="7"/>
      <c r="C252" s="7"/>
      <c r="D252" s="7"/>
      <c r="E252" s="7"/>
      <c r="F252" t="s">
        <v>4</v>
      </c>
      <c r="G252" s="7"/>
      <c r="H252" t="s">
        <v>317</v>
      </c>
      <c r="I252" t="s">
        <v>0</v>
      </c>
      <c r="J252" t="s">
        <v>316</v>
      </c>
      <c r="L252"/>
      <c r="M252" s="7" t="s">
        <v>318</v>
      </c>
      <c r="N252" s="8" t="s">
        <v>183</v>
      </c>
      <c r="O252" s="8" t="s">
        <v>368</v>
      </c>
      <c r="P252" s="26">
        <v>2400000</v>
      </c>
      <c r="Q252" s="2"/>
      <c r="R252" s="2"/>
      <c r="S252" s="7"/>
      <c r="T252" s="2"/>
      <c r="U252" s="2"/>
      <c r="V252" s="2"/>
    </row>
    <row r="253" spans="1:22" ht="16" customHeight="1" x14ac:dyDescent="0.2">
      <c r="A253" s="7" t="s">
        <v>315</v>
      </c>
      <c r="B253" s="7"/>
      <c r="C253" s="7"/>
      <c r="D253" s="7"/>
      <c r="E253" s="7"/>
      <c r="F253" t="s">
        <v>4</v>
      </c>
      <c r="G253" s="7"/>
      <c r="H253" t="s">
        <v>317</v>
      </c>
      <c r="I253" t="s">
        <v>0</v>
      </c>
      <c r="J253" t="s">
        <v>316</v>
      </c>
      <c r="L253"/>
      <c r="M253" s="7" t="s">
        <v>319</v>
      </c>
      <c r="N253" s="8" t="s">
        <v>182</v>
      </c>
      <c r="O253" s="8" t="s">
        <v>320</v>
      </c>
      <c r="P253" s="26">
        <v>6.5599999999999995E-5</v>
      </c>
      <c r="Q253" s="2"/>
      <c r="R253" s="2"/>
      <c r="S253" s="7"/>
      <c r="T253" s="2"/>
      <c r="U253" s="2"/>
      <c r="V253" s="2"/>
    </row>
    <row r="254" spans="1:22" x14ac:dyDescent="0.2">
      <c r="A254" s="7" t="s">
        <v>315</v>
      </c>
      <c r="B254" s="7"/>
      <c r="C254" s="7"/>
      <c r="D254" s="7"/>
      <c r="E254" s="7"/>
      <c r="F254" t="s">
        <v>4</v>
      </c>
      <c r="G254" s="7"/>
      <c r="H254" t="s">
        <v>317</v>
      </c>
      <c r="I254" t="s">
        <v>0</v>
      </c>
      <c r="J254" t="s">
        <v>316</v>
      </c>
      <c r="L254"/>
      <c r="M254" s="7" t="s">
        <v>296</v>
      </c>
      <c r="N254" s="7" t="s">
        <v>6</v>
      </c>
      <c r="O254" s="8" t="s">
        <v>321</v>
      </c>
      <c r="P254" s="26">
        <v>2.7299999999999999E-11</v>
      </c>
      <c r="Q254" s="2"/>
      <c r="R254" s="2"/>
      <c r="S254" s="7"/>
      <c r="T254" s="2"/>
      <c r="U254" s="2"/>
      <c r="V254" s="2"/>
    </row>
    <row r="255" spans="1:22" ht="16" customHeight="1" x14ac:dyDescent="0.2">
      <c r="A255" s="7" t="s">
        <v>322</v>
      </c>
      <c r="B255" s="7"/>
      <c r="C255" s="7"/>
      <c r="D255" s="7"/>
      <c r="E255" s="7"/>
      <c r="F255" t="s">
        <v>4</v>
      </c>
      <c r="G255" s="7"/>
      <c r="H255" t="s">
        <v>317</v>
      </c>
      <c r="I255" t="s">
        <v>1</v>
      </c>
      <c r="J255" t="s">
        <v>316</v>
      </c>
      <c r="L255"/>
      <c r="M255" s="8" t="s">
        <v>8</v>
      </c>
      <c r="N255" s="8" t="s">
        <v>183</v>
      </c>
      <c r="O255" s="8" t="s">
        <v>368</v>
      </c>
      <c r="P255" s="26" t="s">
        <v>153</v>
      </c>
      <c r="Q255" s="10">
        <v>3200000</v>
      </c>
      <c r="R255" s="2"/>
      <c r="S255" s="7"/>
      <c r="T255" s="2"/>
      <c r="U255" s="2"/>
      <c r="V255" s="2"/>
    </row>
    <row r="256" spans="1:22" ht="16" customHeight="1" x14ac:dyDescent="0.2">
      <c r="A256" s="7" t="s">
        <v>322</v>
      </c>
      <c r="B256" s="7"/>
      <c r="C256" s="7"/>
      <c r="D256" s="7"/>
      <c r="E256" s="7"/>
      <c r="F256" t="s">
        <v>4</v>
      </c>
      <c r="G256" s="7"/>
      <c r="H256" t="s">
        <v>317</v>
      </c>
      <c r="I256" t="s">
        <v>1</v>
      </c>
      <c r="J256" t="s">
        <v>316</v>
      </c>
      <c r="L256"/>
      <c r="M256" s="8" t="s">
        <v>323</v>
      </c>
      <c r="N256" s="8" t="s">
        <v>182</v>
      </c>
      <c r="O256" s="8" t="s">
        <v>320</v>
      </c>
      <c r="P256" s="26" t="s">
        <v>153</v>
      </c>
      <c r="Q256" s="10">
        <v>1.1E-4</v>
      </c>
      <c r="R256" s="2"/>
      <c r="S256" s="7"/>
      <c r="T256" s="2"/>
      <c r="U256" s="2"/>
      <c r="V256" s="2"/>
    </row>
    <row r="257" spans="1:22" x14ac:dyDescent="0.2">
      <c r="A257" s="7" t="s">
        <v>322</v>
      </c>
      <c r="B257" s="7"/>
      <c r="C257" s="7"/>
      <c r="D257" s="7"/>
      <c r="E257" s="7"/>
      <c r="F257" t="s">
        <v>4</v>
      </c>
      <c r="G257" s="7"/>
      <c r="H257" t="s">
        <v>317</v>
      </c>
      <c r="I257" t="s">
        <v>1</v>
      </c>
      <c r="J257" t="s">
        <v>316</v>
      </c>
      <c r="L257"/>
      <c r="M257" s="7" t="s">
        <v>296</v>
      </c>
      <c r="N257" s="7" t="s">
        <v>6</v>
      </c>
      <c r="O257" s="45" t="s">
        <v>134</v>
      </c>
      <c r="P257" s="10">
        <v>44</v>
      </c>
      <c r="Q257" s="2">
        <v>25</v>
      </c>
      <c r="R257" s="2"/>
      <c r="S257" s="7"/>
      <c r="T257" s="2"/>
      <c r="U257" s="2"/>
      <c r="V257" s="2"/>
    </row>
    <row r="258" spans="1:22" ht="16" customHeight="1" x14ac:dyDescent="0.2">
      <c r="A258" s="7" t="s">
        <v>372</v>
      </c>
      <c r="B258" s="7" t="s">
        <v>308</v>
      </c>
      <c r="C258" s="7"/>
      <c r="D258" s="7"/>
      <c r="E258" s="7"/>
      <c r="F258" s="7" t="s">
        <v>304</v>
      </c>
      <c r="G258" s="7"/>
      <c r="H258" s="7" t="s">
        <v>362</v>
      </c>
      <c r="I258" t="s">
        <v>309</v>
      </c>
      <c r="J258" s="7"/>
      <c r="L258"/>
      <c r="M258" s="7"/>
      <c r="N258" s="7" t="s">
        <v>54</v>
      </c>
      <c r="O258" s="48" t="s">
        <v>18</v>
      </c>
      <c r="P258" s="28">
        <v>2.76</v>
      </c>
      <c r="Q258" s="16"/>
      <c r="R258" s="2"/>
      <c r="S258" s="7"/>
      <c r="T258" s="2"/>
      <c r="U258" t="s">
        <v>312</v>
      </c>
      <c r="V258" s="2"/>
    </row>
    <row r="259" spans="1:22" ht="16" customHeight="1" x14ac:dyDescent="0.2">
      <c r="A259" s="7" t="s">
        <v>372</v>
      </c>
      <c r="B259" s="7" t="s">
        <v>308</v>
      </c>
      <c r="C259" s="7"/>
      <c r="D259" s="7"/>
      <c r="E259" s="7"/>
      <c r="F259" s="7" t="s">
        <v>304</v>
      </c>
      <c r="G259" s="7"/>
      <c r="H259" s="7" t="s">
        <v>362</v>
      </c>
      <c r="I259" t="s">
        <v>309</v>
      </c>
      <c r="J259" s="7"/>
      <c r="L259"/>
      <c r="M259" s="7"/>
      <c r="N259" s="7" t="s">
        <v>55</v>
      </c>
      <c r="O259" s="48" t="s">
        <v>18</v>
      </c>
      <c r="P259" s="28">
        <v>2.25</v>
      </c>
      <c r="Q259" s="16"/>
      <c r="R259" s="2"/>
      <c r="S259" s="7"/>
      <c r="T259" s="2"/>
      <c r="U259" t="s">
        <v>312</v>
      </c>
      <c r="V259" s="2"/>
    </row>
    <row r="260" spans="1:22" ht="16" customHeight="1" x14ac:dyDescent="0.2">
      <c r="A260" s="7" t="s">
        <v>372</v>
      </c>
      <c r="B260" s="7" t="s">
        <v>308</v>
      </c>
      <c r="C260" s="7"/>
      <c r="D260" s="7"/>
      <c r="E260" s="7"/>
      <c r="F260" s="7" t="s">
        <v>304</v>
      </c>
      <c r="G260" s="7"/>
      <c r="H260" s="7" t="s">
        <v>362</v>
      </c>
      <c r="I260" t="s">
        <v>309</v>
      </c>
      <c r="J260" s="7"/>
      <c r="L260"/>
      <c r="M260" s="7"/>
      <c r="N260" s="7" t="s">
        <v>10</v>
      </c>
      <c r="O260" s="48" t="s">
        <v>17</v>
      </c>
      <c r="P260" s="28">
        <v>1.85</v>
      </c>
      <c r="Q260" s="16"/>
      <c r="R260" s="2"/>
      <c r="S260" s="7"/>
      <c r="T260" s="2"/>
      <c r="U260" t="s">
        <v>312</v>
      </c>
      <c r="V260" s="2"/>
    </row>
    <row r="261" spans="1:22" ht="16" customHeight="1" x14ac:dyDescent="0.2">
      <c r="A261" s="7" t="s">
        <v>372</v>
      </c>
      <c r="B261" s="7" t="s">
        <v>308</v>
      </c>
      <c r="C261" s="7"/>
      <c r="D261" s="7"/>
      <c r="E261" s="7"/>
      <c r="F261" s="7" t="s">
        <v>304</v>
      </c>
      <c r="G261" s="7"/>
      <c r="H261" s="7" t="s">
        <v>362</v>
      </c>
      <c r="I261" t="s">
        <v>309</v>
      </c>
      <c r="J261" s="7"/>
      <c r="L261"/>
      <c r="M261" s="7"/>
      <c r="N261" s="7" t="s">
        <v>13</v>
      </c>
      <c r="O261" s="48" t="s">
        <v>17</v>
      </c>
      <c r="P261" s="28">
        <v>53.3</v>
      </c>
      <c r="Q261" s="16"/>
      <c r="R261" s="2"/>
      <c r="S261" s="7"/>
      <c r="T261" s="2"/>
      <c r="U261" t="s">
        <v>312</v>
      </c>
      <c r="V261" s="2"/>
    </row>
    <row r="262" spans="1:22" ht="16" customHeight="1" x14ac:dyDescent="0.2">
      <c r="A262" s="7" t="s">
        <v>374</v>
      </c>
      <c r="B262" s="7" t="s">
        <v>283</v>
      </c>
      <c r="C262" s="7"/>
      <c r="D262" s="7"/>
      <c r="E262" s="7"/>
      <c r="F262" s="7" t="s">
        <v>284</v>
      </c>
      <c r="G262" s="7"/>
      <c r="H262" s="7" t="s">
        <v>317</v>
      </c>
      <c r="I262" t="s">
        <v>0</v>
      </c>
      <c r="J262" s="7"/>
      <c r="L262"/>
      <c r="M262" s="7" t="s">
        <v>285</v>
      </c>
      <c r="N262" s="7" t="s">
        <v>260</v>
      </c>
      <c r="O262" s="45" t="s">
        <v>288</v>
      </c>
      <c r="P262" s="16">
        <v>1.1999999999999999E-3</v>
      </c>
      <c r="Q262" s="16"/>
      <c r="R262" s="2"/>
      <c r="S262" s="7"/>
      <c r="T262" s="2"/>
      <c r="U262" s="2"/>
      <c r="V262" s="2"/>
    </row>
    <row r="263" spans="1:22" ht="16" customHeight="1" x14ac:dyDescent="0.2">
      <c r="A263" s="7" t="s">
        <v>374</v>
      </c>
      <c r="B263" s="7" t="s">
        <v>283</v>
      </c>
      <c r="C263" s="7"/>
      <c r="D263" s="7"/>
      <c r="E263" s="7"/>
      <c r="F263" s="7" t="s">
        <v>284</v>
      </c>
      <c r="G263" s="7"/>
      <c r="H263" s="7" t="s">
        <v>317</v>
      </c>
      <c r="I263" t="s">
        <v>0</v>
      </c>
      <c r="J263" s="7"/>
      <c r="L263"/>
      <c r="M263" s="7" t="s">
        <v>287</v>
      </c>
      <c r="N263" s="7" t="s">
        <v>208</v>
      </c>
      <c r="O263" s="45" t="s">
        <v>288</v>
      </c>
      <c r="P263" s="16">
        <v>6.0000000000000001E-3</v>
      </c>
      <c r="Q263" s="16"/>
      <c r="R263" s="2"/>
      <c r="S263" s="7"/>
      <c r="T263" s="2"/>
      <c r="U263" s="2"/>
      <c r="V263" s="2"/>
    </row>
    <row r="264" spans="1:22" ht="16" customHeight="1" x14ac:dyDescent="0.2">
      <c r="A264" s="7" t="s">
        <v>374</v>
      </c>
      <c r="B264" s="7" t="s">
        <v>283</v>
      </c>
      <c r="C264" s="7"/>
      <c r="D264" s="7"/>
      <c r="E264" s="7"/>
      <c r="F264" s="7" t="s">
        <v>284</v>
      </c>
      <c r="G264" s="7"/>
      <c r="H264" s="7" t="s">
        <v>317</v>
      </c>
      <c r="I264" t="s">
        <v>0</v>
      </c>
      <c r="J264" s="7"/>
      <c r="L264"/>
      <c r="M264" s="7" t="s">
        <v>286</v>
      </c>
      <c r="N264" s="7" t="s">
        <v>259</v>
      </c>
      <c r="O264" s="45" t="s">
        <v>288</v>
      </c>
      <c r="P264" s="16">
        <v>2.3E-3</v>
      </c>
      <c r="Q264" s="16"/>
      <c r="R264" s="2"/>
      <c r="S264" s="7"/>
      <c r="T264" s="2"/>
      <c r="U264" s="2"/>
      <c r="V264" s="2"/>
    </row>
    <row r="265" spans="1:22" ht="16" customHeight="1" x14ac:dyDescent="0.2">
      <c r="A265" s="7" t="s">
        <v>394</v>
      </c>
      <c r="B265" s="7" t="s">
        <v>393</v>
      </c>
      <c r="C265" s="7"/>
      <c r="D265" s="7"/>
      <c r="E265" s="7"/>
      <c r="F265" s="7" t="s">
        <v>72</v>
      </c>
      <c r="G265" s="7" t="s">
        <v>73</v>
      </c>
      <c r="H265" s="7" t="s">
        <v>362</v>
      </c>
      <c r="I265" t="s">
        <v>70</v>
      </c>
      <c r="J265" s="7"/>
      <c r="L265"/>
      <c r="M265" s="7" t="s">
        <v>10</v>
      </c>
      <c r="N265" s="7" t="s">
        <v>10</v>
      </c>
      <c r="O265" s="45" t="s">
        <v>63</v>
      </c>
      <c r="P265" s="16">
        <v>1.5599999999999999E-2</v>
      </c>
      <c r="Q265" s="16">
        <v>1.6</v>
      </c>
      <c r="R265" s="2"/>
      <c r="S265" s="7" t="s">
        <v>45</v>
      </c>
      <c r="T265" s="2"/>
      <c r="U265" s="2"/>
      <c r="V265" s="2"/>
    </row>
    <row r="266" spans="1:22" ht="16" customHeight="1" x14ac:dyDescent="0.2">
      <c r="A266" s="7" t="s">
        <v>71</v>
      </c>
      <c r="B266" s="7"/>
      <c r="C266" s="7"/>
      <c r="D266" s="7"/>
      <c r="E266" s="7"/>
      <c r="F266" s="7" t="s">
        <v>72</v>
      </c>
      <c r="G266" s="7" t="s">
        <v>73</v>
      </c>
      <c r="H266" s="7" t="s">
        <v>362</v>
      </c>
      <c r="I266" t="s">
        <v>70</v>
      </c>
      <c r="J266" s="7"/>
      <c r="L266"/>
      <c r="M266" s="7" t="s">
        <v>13</v>
      </c>
      <c r="N266" s="7" t="s">
        <v>13</v>
      </c>
      <c r="O266" s="45" t="s">
        <v>63</v>
      </c>
      <c r="P266" s="16">
        <v>3.32E-2</v>
      </c>
      <c r="Q266" s="16">
        <v>4.5</v>
      </c>
      <c r="R266" s="2"/>
      <c r="S266" s="7" t="s">
        <v>45</v>
      </c>
      <c r="T266" s="2"/>
      <c r="U266" s="2"/>
      <c r="V266" s="2"/>
    </row>
    <row r="267" spans="1:22" ht="16" customHeight="1" x14ac:dyDescent="0.2">
      <c r="A267" s="7" t="s">
        <v>71</v>
      </c>
      <c r="B267" s="7"/>
      <c r="C267" s="7"/>
      <c r="D267" s="7"/>
      <c r="E267" s="7"/>
      <c r="F267" s="7" t="s">
        <v>72</v>
      </c>
      <c r="G267" s="7" t="s">
        <v>73</v>
      </c>
      <c r="H267" s="7" t="s">
        <v>362</v>
      </c>
      <c r="I267" t="s">
        <v>70</v>
      </c>
      <c r="J267" s="7"/>
      <c r="L267"/>
      <c r="M267" s="7" t="s">
        <v>12</v>
      </c>
      <c r="N267" s="7" t="s">
        <v>54</v>
      </c>
      <c r="O267" s="45" t="s">
        <v>18</v>
      </c>
      <c r="P267" s="16">
        <v>2.6</v>
      </c>
      <c r="Q267" s="16">
        <v>15</v>
      </c>
      <c r="R267" s="2"/>
      <c r="S267" s="7" t="s">
        <v>45</v>
      </c>
      <c r="T267" s="2"/>
      <c r="U267" s="2"/>
      <c r="V267" s="2"/>
    </row>
    <row r="268" spans="1:22" ht="16" customHeight="1" x14ac:dyDescent="0.2">
      <c r="A268" s="7" t="s">
        <v>71</v>
      </c>
      <c r="B268" s="7"/>
      <c r="C268" s="7"/>
      <c r="D268" s="7"/>
      <c r="E268" s="7"/>
      <c r="F268" s="7" t="s">
        <v>72</v>
      </c>
      <c r="G268" s="7" t="s">
        <v>73</v>
      </c>
      <c r="H268" s="7" t="s">
        <v>362</v>
      </c>
      <c r="I268" t="s">
        <v>70</v>
      </c>
      <c r="J268" s="7"/>
      <c r="L268"/>
      <c r="M268" s="7" t="s">
        <v>64</v>
      </c>
      <c r="N268" s="7" t="s">
        <v>55</v>
      </c>
      <c r="O268" s="45" t="s">
        <v>18</v>
      </c>
      <c r="P268" s="16">
        <v>4.3</v>
      </c>
      <c r="Q268" s="16">
        <v>4.4000000000000004</v>
      </c>
      <c r="R268" s="2"/>
      <c r="S268" s="7" t="s">
        <v>45</v>
      </c>
      <c r="T268" s="2"/>
      <c r="U268" s="2"/>
      <c r="V268" s="2"/>
    </row>
    <row r="269" spans="1:22" ht="16" customHeight="1" x14ac:dyDescent="0.2">
      <c r="A269" s="7" t="s">
        <v>71</v>
      </c>
      <c r="B269" s="7"/>
      <c r="C269" s="7"/>
      <c r="D269" s="7"/>
      <c r="E269" s="7"/>
      <c r="F269" s="7" t="s">
        <v>72</v>
      </c>
      <c r="G269" s="7" t="s">
        <v>73</v>
      </c>
      <c r="H269" s="7" t="s">
        <v>362</v>
      </c>
      <c r="I269" t="s">
        <v>70</v>
      </c>
      <c r="J269" s="7"/>
      <c r="L269"/>
      <c r="M269" s="7" t="s">
        <v>51</v>
      </c>
      <c r="N269" s="7" t="s">
        <v>8</v>
      </c>
      <c r="O269" s="45" t="s">
        <v>66</v>
      </c>
      <c r="P269" s="16">
        <v>0.01</v>
      </c>
      <c r="Q269" s="16">
        <v>4.7</v>
      </c>
      <c r="R269" s="2"/>
      <c r="S269" s="7" t="s">
        <v>45</v>
      </c>
      <c r="T269" s="2"/>
      <c r="U269" s="2"/>
      <c r="V269" s="2"/>
    </row>
    <row r="270" spans="1:22" ht="16" customHeight="1" x14ac:dyDescent="0.2">
      <c r="A270" s="7" t="s">
        <v>71</v>
      </c>
      <c r="B270" s="7"/>
      <c r="C270" s="7"/>
      <c r="D270" s="7"/>
      <c r="E270" s="7"/>
      <c r="F270" s="7" t="s">
        <v>72</v>
      </c>
      <c r="G270" s="7" t="s">
        <v>73</v>
      </c>
      <c r="H270" s="7" t="s">
        <v>362</v>
      </c>
      <c r="I270" t="s">
        <v>70</v>
      </c>
      <c r="J270" s="7"/>
      <c r="L270"/>
      <c r="M270" s="7" t="s">
        <v>74</v>
      </c>
      <c r="N270" s="7" t="s">
        <v>49</v>
      </c>
      <c r="O270" s="45" t="s">
        <v>2</v>
      </c>
      <c r="P270" s="16">
        <v>0.81</v>
      </c>
      <c r="Q270" s="16"/>
      <c r="R270" s="2"/>
      <c r="S270" s="7" t="s">
        <v>45</v>
      </c>
      <c r="T270" s="2"/>
      <c r="U270" s="2"/>
      <c r="V270" s="2"/>
    </row>
    <row r="271" spans="1:22" ht="16" customHeight="1" x14ac:dyDescent="0.2">
      <c r="A271" s="7" t="s">
        <v>341</v>
      </c>
      <c r="B271" s="7"/>
      <c r="C271" s="7"/>
      <c r="D271" s="7"/>
      <c r="E271" s="7"/>
      <c r="F271" t="s">
        <v>72</v>
      </c>
      <c r="G271" s="7"/>
      <c r="H271" t="s">
        <v>317</v>
      </c>
      <c r="I271" t="s">
        <v>0</v>
      </c>
      <c r="J271" t="s">
        <v>316</v>
      </c>
      <c r="L271"/>
      <c r="M271" s="7" t="s">
        <v>183</v>
      </c>
      <c r="N271" s="7" t="s">
        <v>183</v>
      </c>
      <c r="O271" s="45" t="s">
        <v>368</v>
      </c>
      <c r="P271" s="10">
        <v>7500000</v>
      </c>
      <c r="Q271" s="10">
        <v>1400000</v>
      </c>
      <c r="R271" s="2"/>
      <c r="S271" s="7"/>
      <c r="T271" s="2"/>
      <c r="U271" s="2"/>
      <c r="V271" s="2"/>
    </row>
    <row r="272" spans="1:22" ht="16" customHeight="1" x14ac:dyDescent="0.2">
      <c r="A272" s="7" t="s">
        <v>341</v>
      </c>
      <c r="B272" s="7"/>
      <c r="C272" s="7"/>
      <c r="D272" s="7"/>
      <c r="E272" s="7"/>
      <c r="F272" t="s">
        <v>72</v>
      </c>
      <c r="G272" s="7"/>
      <c r="H272" t="s">
        <v>317</v>
      </c>
      <c r="I272" t="s">
        <v>0</v>
      </c>
      <c r="J272" t="s">
        <v>316</v>
      </c>
      <c r="L272"/>
      <c r="M272" s="7" t="s">
        <v>182</v>
      </c>
      <c r="N272" s="7" t="s">
        <v>182</v>
      </c>
      <c r="O272" s="45" t="s">
        <v>320</v>
      </c>
      <c r="P272" s="10">
        <v>1.2999999999999999E-5</v>
      </c>
      <c r="Q272" s="10">
        <v>7.9999999999999996E-6</v>
      </c>
      <c r="R272" s="2"/>
      <c r="S272" s="7"/>
      <c r="T272" s="2"/>
      <c r="U272" s="2"/>
      <c r="V272" s="2"/>
    </row>
    <row r="273" spans="1:22" x14ac:dyDescent="0.2">
      <c r="A273" s="7" t="s">
        <v>341</v>
      </c>
      <c r="B273" s="7"/>
      <c r="C273" s="7"/>
      <c r="D273" s="7"/>
      <c r="E273" s="7"/>
      <c r="F273" t="s">
        <v>72</v>
      </c>
      <c r="G273" s="7"/>
      <c r="H273" t="s">
        <v>317</v>
      </c>
      <c r="I273" t="s">
        <v>0</v>
      </c>
      <c r="J273" t="s">
        <v>316</v>
      </c>
      <c r="L273"/>
      <c r="M273" s="7" t="s">
        <v>296</v>
      </c>
      <c r="N273" s="7" t="s">
        <v>6</v>
      </c>
      <c r="O273" s="45" t="s">
        <v>321</v>
      </c>
      <c r="P273" s="10">
        <v>1.8E-12</v>
      </c>
      <c r="Q273" s="10">
        <v>1.1E-12</v>
      </c>
      <c r="R273" s="2"/>
      <c r="S273" s="7"/>
      <c r="T273" s="2"/>
      <c r="U273" s="2"/>
      <c r="V273" s="2"/>
    </row>
    <row r="274" spans="1:22" ht="16" customHeight="1" x14ac:dyDescent="0.2">
      <c r="A274" s="7" t="s">
        <v>369</v>
      </c>
      <c r="B274" s="7"/>
      <c r="C274" s="7"/>
      <c r="D274" s="7"/>
      <c r="E274" s="7"/>
      <c r="F274" s="7" t="s">
        <v>72</v>
      </c>
      <c r="G274" s="7"/>
      <c r="H274" s="7"/>
      <c r="J274" s="8"/>
      <c r="M274" s="7"/>
      <c r="N274" s="7" t="s">
        <v>203</v>
      </c>
      <c r="O274" s="45" t="s">
        <v>205</v>
      </c>
      <c r="P274" s="16">
        <v>18</v>
      </c>
      <c r="Q274" s="16"/>
      <c r="R274" s="2"/>
      <c r="S274" s="7"/>
      <c r="T274" s="2"/>
      <c r="U274" s="2"/>
      <c r="V274" s="2"/>
    </row>
    <row r="275" spans="1:22" ht="16" customHeight="1" x14ac:dyDescent="0.2">
      <c r="A275" s="7" t="s">
        <v>372</v>
      </c>
      <c r="B275" s="7" t="s">
        <v>308</v>
      </c>
      <c r="C275" s="7"/>
      <c r="D275" s="7"/>
      <c r="E275" s="7"/>
      <c r="F275" s="7" t="s">
        <v>305</v>
      </c>
      <c r="G275" s="7"/>
      <c r="H275" s="7" t="s">
        <v>362</v>
      </c>
      <c r="I275" t="s">
        <v>309</v>
      </c>
      <c r="J275" s="7"/>
      <c r="L275"/>
      <c r="M275" s="7"/>
      <c r="N275" s="7" t="s">
        <v>54</v>
      </c>
      <c r="O275" s="48" t="s">
        <v>18</v>
      </c>
      <c r="P275" s="28">
        <v>3.46</v>
      </c>
      <c r="Q275" s="16"/>
      <c r="R275" s="2"/>
      <c r="S275" s="7"/>
      <c r="T275" s="2"/>
      <c r="U275" t="s">
        <v>312</v>
      </c>
      <c r="V275" s="2"/>
    </row>
    <row r="276" spans="1:22" ht="16" customHeight="1" x14ac:dyDescent="0.2">
      <c r="A276" s="7" t="s">
        <v>372</v>
      </c>
      <c r="B276" s="7" t="s">
        <v>308</v>
      </c>
      <c r="C276" s="7"/>
      <c r="D276" s="7"/>
      <c r="E276" s="7"/>
      <c r="F276" s="7" t="s">
        <v>305</v>
      </c>
      <c r="G276" s="7"/>
      <c r="H276" s="7" t="s">
        <v>362</v>
      </c>
      <c r="I276" t="s">
        <v>309</v>
      </c>
      <c r="J276" s="7"/>
      <c r="L276"/>
      <c r="M276" s="7"/>
      <c r="N276" s="7" t="s">
        <v>55</v>
      </c>
      <c r="O276" s="48" t="s">
        <v>18</v>
      </c>
      <c r="P276" s="28">
        <v>2.5</v>
      </c>
      <c r="Q276" s="16"/>
      <c r="R276" s="2"/>
      <c r="S276" s="7"/>
      <c r="T276" s="2"/>
      <c r="U276" t="s">
        <v>312</v>
      </c>
      <c r="V276" s="2"/>
    </row>
    <row r="277" spans="1:22" ht="16" customHeight="1" x14ac:dyDescent="0.2">
      <c r="A277" s="7" t="s">
        <v>372</v>
      </c>
      <c r="B277" s="7" t="s">
        <v>308</v>
      </c>
      <c r="C277" s="7"/>
      <c r="D277" s="7"/>
      <c r="E277" s="7"/>
      <c r="F277" s="7" t="s">
        <v>305</v>
      </c>
      <c r="G277" s="7"/>
      <c r="H277" s="7" t="s">
        <v>362</v>
      </c>
      <c r="I277" t="s">
        <v>309</v>
      </c>
      <c r="J277" s="7"/>
      <c r="L277"/>
      <c r="M277" s="7"/>
      <c r="N277" s="7" t="s">
        <v>10</v>
      </c>
      <c r="O277" s="48" t="s">
        <v>17</v>
      </c>
      <c r="P277" s="28">
        <v>1.53</v>
      </c>
      <c r="Q277" s="16"/>
      <c r="R277" s="2"/>
      <c r="S277" s="7"/>
      <c r="T277" s="2"/>
      <c r="U277" t="s">
        <v>312</v>
      </c>
      <c r="V277" s="2"/>
    </row>
    <row r="278" spans="1:22" ht="16" customHeight="1" x14ac:dyDescent="0.2">
      <c r="A278" s="7" t="s">
        <v>372</v>
      </c>
      <c r="B278" s="7" t="s">
        <v>308</v>
      </c>
      <c r="C278" s="7"/>
      <c r="D278" s="7"/>
      <c r="E278" s="7"/>
      <c r="F278" s="7" t="s">
        <v>305</v>
      </c>
      <c r="G278" s="7"/>
      <c r="H278" s="7" t="s">
        <v>362</v>
      </c>
      <c r="I278" t="s">
        <v>309</v>
      </c>
      <c r="J278" s="7"/>
      <c r="L278"/>
      <c r="M278" s="7"/>
      <c r="N278" s="7" t="s">
        <v>13</v>
      </c>
      <c r="O278" s="48" t="s">
        <v>17</v>
      </c>
      <c r="P278" s="28">
        <v>0.154</v>
      </c>
      <c r="Q278" s="16"/>
      <c r="R278" s="2"/>
      <c r="S278" s="7"/>
      <c r="T278" s="2"/>
      <c r="U278" t="s">
        <v>312</v>
      </c>
      <c r="V278" s="2"/>
    </row>
    <row r="279" spans="1:22" ht="16" customHeight="1" x14ac:dyDescent="0.2">
      <c r="A279" s="7" t="s">
        <v>372</v>
      </c>
      <c r="B279" s="7" t="s">
        <v>308</v>
      </c>
      <c r="C279" s="7"/>
      <c r="D279" s="7"/>
      <c r="E279" s="7"/>
      <c r="F279" s="7" t="s">
        <v>306</v>
      </c>
      <c r="G279" s="7"/>
      <c r="H279" s="7" t="s">
        <v>362</v>
      </c>
      <c r="I279" t="s">
        <v>309</v>
      </c>
      <c r="J279" s="7"/>
      <c r="L279"/>
      <c r="M279" s="7"/>
      <c r="N279" s="7" t="s">
        <v>54</v>
      </c>
      <c r="O279" s="48" t="s">
        <v>18</v>
      </c>
      <c r="P279" s="28">
        <v>3.13</v>
      </c>
      <c r="Q279" s="16"/>
      <c r="R279" s="2"/>
      <c r="S279" s="7"/>
      <c r="T279" s="2"/>
      <c r="U279" t="s">
        <v>312</v>
      </c>
      <c r="V279" s="2"/>
    </row>
    <row r="280" spans="1:22" ht="16" customHeight="1" x14ac:dyDescent="0.2">
      <c r="A280" s="7" t="s">
        <v>372</v>
      </c>
      <c r="B280" s="7" t="s">
        <v>308</v>
      </c>
      <c r="C280" s="7"/>
      <c r="D280" s="7"/>
      <c r="E280" s="7"/>
      <c r="F280" s="7" t="s">
        <v>306</v>
      </c>
      <c r="G280" s="7"/>
      <c r="H280" s="7" t="s">
        <v>362</v>
      </c>
      <c r="I280" t="s">
        <v>309</v>
      </c>
      <c r="J280" s="7"/>
      <c r="L280"/>
      <c r="M280" s="7"/>
      <c r="N280" s="7" t="s">
        <v>55</v>
      </c>
      <c r="O280" s="48" t="s">
        <v>18</v>
      </c>
      <c r="P280" s="28">
        <v>1.74</v>
      </c>
      <c r="Q280" s="16"/>
      <c r="R280" s="2"/>
      <c r="S280" s="7"/>
      <c r="T280" s="2"/>
      <c r="U280" t="s">
        <v>312</v>
      </c>
      <c r="V280" s="2"/>
    </row>
    <row r="281" spans="1:22" ht="16" customHeight="1" x14ac:dyDescent="0.2">
      <c r="A281" s="7" t="s">
        <v>372</v>
      </c>
      <c r="B281" s="7" t="s">
        <v>308</v>
      </c>
      <c r="C281" s="7"/>
      <c r="D281" s="7"/>
      <c r="E281" s="7"/>
      <c r="F281" s="7" t="s">
        <v>306</v>
      </c>
      <c r="G281" s="7"/>
      <c r="H281" s="7" t="s">
        <v>362</v>
      </c>
      <c r="I281" t="s">
        <v>309</v>
      </c>
      <c r="J281" s="7"/>
      <c r="L281"/>
      <c r="M281" s="7"/>
      <c r="N281" s="7" t="s">
        <v>10</v>
      </c>
      <c r="O281" s="48" t="s">
        <v>17</v>
      </c>
      <c r="P281" s="28">
        <v>2.62</v>
      </c>
      <c r="Q281" s="16"/>
      <c r="R281" s="2"/>
      <c r="S281" s="7"/>
      <c r="T281" s="2"/>
      <c r="U281" t="s">
        <v>312</v>
      </c>
      <c r="V281" s="2"/>
    </row>
    <row r="282" spans="1:22" ht="16" customHeight="1" x14ac:dyDescent="0.2">
      <c r="A282" s="7" t="s">
        <v>372</v>
      </c>
      <c r="B282" s="7" t="s">
        <v>308</v>
      </c>
      <c r="C282" s="7"/>
      <c r="D282" s="7"/>
      <c r="E282" s="7"/>
      <c r="F282" s="7" t="s">
        <v>306</v>
      </c>
      <c r="G282" s="7"/>
      <c r="H282" s="7" t="s">
        <v>362</v>
      </c>
      <c r="I282" t="s">
        <v>309</v>
      </c>
      <c r="J282" s="7"/>
      <c r="L282"/>
      <c r="M282" s="7"/>
      <c r="N282" s="7" t="s">
        <v>13</v>
      </c>
      <c r="O282" s="48" t="s">
        <v>17</v>
      </c>
      <c r="P282" s="28">
        <v>3.41</v>
      </c>
      <c r="Q282" s="16"/>
      <c r="R282" s="2"/>
      <c r="S282" s="7"/>
      <c r="T282" s="2"/>
      <c r="U282" t="s">
        <v>312</v>
      </c>
      <c r="V282" s="2"/>
    </row>
    <row r="283" spans="1:22" ht="16" customHeight="1" x14ac:dyDescent="0.2">
      <c r="A283" s="7" t="s">
        <v>174</v>
      </c>
      <c r="B283" s="7" t="s">
        <v>289</v>
      </c>
      <c r="C283" s="7"/>
      <c r="D283" s="7"/>
      <c r="E283" s="7"/>
      <c r="F283" s="7" t="s">
        <v>175</v>
      </c>
      <c r="G283" s="7"/>
      <c r="H283" s="7" t="s">
        <v>399</v>
      </c>
      <c r="I283" t="s">
        <v>176</v>
      </c>
      <c r="J283" s="7"/>
      <c r="L283"/>
      <c r="M283" s="7" t="s">
        <v>10</v>
      </c>
      <c r="N283" s="7" t="s">
        <v>10</v>
      </c>
      <c r="O283" s="45" t="s">
        <v>164</v>
      </c>
      <c r="P283" s="16">
        <f>1*0.02*24</f>
        <v>0.48</v>
      </c>
      <c r="Q283" s="16"/>
      <c r="R283" s="2"/>
      <c r="S283" s="7"/>
      <c r="T283" s="2"/>
      <c r="U283" s="2"/>
      <c r="V283" s="2"/>
    </row>
    <row r="284" spans="1:22" ht="16" customHeight="1" x14ac:dyDescent="0.2">
      <c r="A284" s="7" t="s">
        <v>372</v>
      </c>
      <c r="B284" s="7" t="s">
        <v>308</v>
      </c>
      <c r="C284" s="7"/>
      <c r="D284" s="7"/>
      <c r="E284" s="7"/>
      <c r="F284" s="7" t="s">
        <v>148</v>
      </c>
      <c r="G284" s="7"/>
      <c r="H284" s="7" t="s">
        <v>362</v>
      </c>
      <c r="I284" t="s">
        <v>309</v>
      </c>
      <c r="J284" s="7"/>
      <c r="L284"/>
      <c r="M284" s="7"/>
      <c r="N284" s="7" t="s">
        <v>54</v>
      </c>
      <c r="O284" s="48" t="s">
        <v>18</v>
      </c>
      <c r="P284" s="28">
        <v>3.72</v>
      </c>
      <c r="Q284" s="16"/>
      <c r="R284" s="2"/>
      <c r="S284" s="7"/>
      <c r="T284" s="2"/>
      <c r="U284" t="s">
        <v>313</v>
      </c>
      <c r="V284" s="2"/>
    </row>
    <row r="285" spans="1:22" ht="16" customHeight="1" x14ac:dyDescent="0.2">
      <c r="A285" s="7" t="s">
        <v>372</v>
      </c>
      <c r="B285" s="7" t="s">
        <v>308</v>
      </c>
      <c r="C285" s="7"/>
      <c r="D285" s="7"/>
      <c r="E285" s="7"/>
      <c r="F285" s="7" t="s">
        <v>148</v>
      </c>
      <c r="G285" s="7"/>
      <c r="H285" s="7" t="s">
        <v>362</v>
      </c>
      <c r="I285" t="s">
        <v>309</v>
      </c>
      <c r="J285" s="7"/>
      <c r="L285"/>
      <c r="M285" s="7"/>
      <c r="N285" s="7" t="s">
        <v>55</v>
      </c>
      <c r="O285" s="48" t="s">
        <v>18</v>
      </c>
      <c r="P285" s="28">
        <v>1.84</v>
      </c>
      <c r="Q285" s="16"/>
      <c r="R285" s="2"/>
      <c r="S285" s="7"/>
      <c r="T285" s="2"/>
      <c r="U285" t="s">
        <v>313</v>
      </c>
      <c r="V285" s="2"/>
    </row>
    <row r="286" spans="1:22" ht="16" customHeight="1" x14ac:dyDescent="0.2">
      <c r="A286" s="7" t="s">
        <v>372</v>
      </c>
      <c r="B286" s="7" t="s">
        <v>308</v>
      </c>
      <c r="C286" s="7"/>
      <c r="D286" s="7"/>
      <c r="E286" s="7"/>
      <c r="F286" s="7" t="s">
        <v>148</v>
      </c>
      <c r="G286" s="7"/>
      <c r="H286" s="7" t="s">
        <v>362</v>
      </c>
      <c r="I286" t="s">
        <v>309</v>
      </c>
      <c r="J286" s="7"/>
      <c r="L286"/>
      <c r="M286" s="7"/>
      <c r="N286" s="7" t="s">
        <v>10</v>
      </c>
      <c r="O286" s="48" t="s">
        <v>17</v>
      </c>
      <c r="P286" s="28">
        <v>0.34799999999999998</v>
      </c>
      <c r="Q286" s="16"/>
      <c r="R286" s="2"/>
      <c r="S286" s="7"/>
      <c r="T286" s="2"/>
      <c r="U286" t="s">
        <v>313</v>
      </c>
      <c r="V286" s="2"/>
    </row>
    <row r="287" spans="1:22" ht="16" customHeight="1" x14ac:dyDescent="0.2">
      <c r="A287" s="7" t="s">
        <v>372</v>
      </c>
      <c r="B287" s="7" t="s">
        <v>308</v>
      </c>
      <c r="C287" s="7"/>
      <c r="D287" s="7"/>
      <c r="E287" s="7"/>
      <c r="F287" s="7" t="s">
        <v>148</v>
      </c>
      <c r="G287" s="7"/>
      <c r="H287" s="7" t="s">
        <v>362</v>
      </c>
      <c r="I287" t="s">
        <v>309</v>
      </c>
      <c r="J287" s="7"/>
      <c r="L287"/>
      <c r="M287" s="7"/>
      <c r="N287" s="7" t="s">
        <v>13</v>
      </c>
      <c r="O287" s="48" t="s">
        <v>17</v>
      </c>
      <c r="P287" s="28">
        <v>0.91900000000000004</v>
      </c>
      <c r="Q287" s="16"/>
      <c r="R287" s="2"/>
      <c r="S287" s="7"/>
      <c r="T287" s="2"/>
      <c r="U287" t="s">
        <v>313</v>
      </c>
      <c r="V287" s="2"/>
    </row>
    <row r="288" spans="1:22" ht="16" customHeight="1" x14ac:dyDescent="0.2">
      <c r="A288" s="7" t="s">
        <v>372</v>
      </c>
      <c r="B288" s="7" t="s">
        <v>308</v>
      </c>
      <c r="C288" s="7"/>
      <c r="D288" s="7"/>
      <c r="E288" s="7"/>
      <c r="F288" s="7" t="s">
        <v>148</v>
      </c>
      <c r="G288" s="7"/>
      <c r="H288" s="7" t="s">
        <v>362</v>
      </c>
      <c r="I288" t="s">
        <v>309</v>
      </c>
      <c r="J288" s="7"/>
      <c r="L288"/>
      <c r="M288" s="7"/>
      <c r="N288" s="7" t="s">
        <v>23</v>
      </c>
      <c r="O288" s="48" t="s">
        <v>310</v>
      </c>
      <c r="P288" s="28">
        <v>10.9</v>
      </c>
      <c r="Q288" s="16"/>
      <c r="R288" s="2"/>
      <c r="S288" s="7"/>
      <c r="T288" s="2"/>
      <c r="U288" t="s">
        <v>313</v>
      </c>
      <c r="V288" s="2"/>
    </row>
    <row r="289" spans="1:22" ht="16" customHeight="1" x14ac:dyDescent="0.2">
      <c r="A289" s="7" t="s">
        <v>372</v>
      </c>
      <c r="B289" s="7" t="s">
        <v>308</v>
      </c>
      <c r="C289" s="7"/>
      <c r="D289" s="7"/>
      <c r="E289" s="7"/>
      <c r="F289" s="7" t="s">
        <v>148</v>
      </c>
      <c r="G289" s="7"/>
      <c r="H289" s="7" t="s">
        <v>362</v>
      </c>
      <c r="I289" t="s">
        <v>309</v>
      </c>
      <c r="J289" s="7"/>
      <c r="L289"/>
      <c r="M289" s="7"/>
      <c r="N289" s="7" t="s">
        <v>24</v>
      </c>
      <c r="O289" s="48" t="s">
        <v>311</v>
      </c>
      <c r="P289" s="28">
        <v>4</v>
      </c>
      <c r="Q289" s="16"/>
      <c r="R289" s="2"/>
      <c r="S289" s="7"/>
      <c r="T289" s="2"/>
      <c r="U289" t="s">
        <v>313</v>
      </c>
      <c r="V289" s="2"/>
    </row>
    <row r="290" spans="1:22" ht="16" customHeight="1" x14ac:dyDescent="0.2">
      <c r="A290" s="7" t="s">
        <v>144</v>
      </c>
      <c r="B290" s="7" t="s">
        <v>225</v>
      </c>
      <c r="C290" s="7"/>
      <c r="D290" s="7"/>
      <c r="E290" s="7"/>
      <c r="F290" s="7" t="s">
        <v>148</v>
      </c>
      <c r="G290" s="7"/>
      <c r="H290" s="7" t="s">
        <v>362</v>
      </c>
      <c r="I290" s="38" t="s">
        <v>1</v>
      </c>
      <c r="J290" s="7"/>
      <c r="K290" s="38"/>
      <c r="L290"/>
      <c r="M290" s="7" t="s">
        <v>145</v>
      </c>
      <c r="N290" s="7" t="s">
        <v>145</v>
      </c>
      <c r="O290" s="45" t="s">
        <v>2</v>
      </c>
      <c r="P290" s="16" t="s">
        <v>153</v>
      </c>
      <c r="Q290" s="16"/>
      <c r="R290" s="2"/>
      <c r="S290" s="7"/>
      <c r="T290" s="2"/>
      <c r="U290" s="2"/>
      <c r="V290" s="2"/>
    </row>
    <row r="291" spans="1:22" ht="16" customHeight="1" x14ac:dyDescent="0.2">
      <c r="A291" s="7" t="s">
        <v>395</v>
      </c>
      <c r="B291" s="7"/>
      <c r="C291" s="7"/>
      <c r="D291" s="7"/>
      <c r="E291" s="7"/>
      <c r="F291" s="7" t="s">
        <v>148</v>
      </c>
      <c r="G291" s="7"/>
      <c r="H291" s="7"/>
      <c r="J291" s="8"/>
      <c r="L291"/>
      <c r="M291" s="7"/>
      <c r="N291" s="7" t="s">
        <v>366</v>
      </c>
      <c r="O291" s="45" t="s">
        <v>205</v>
      </c>
      <c r="P291" s="16">
        <v>150</v>
      </c>
      <c r="Q291" s="16"/>
      <c r="R291" s="2"/>
      <c r="S291" s="7"/>
      <c r="T291" s="2"/>
      <c r="U291" s="2"/>
      <c r="V291" s="2"/>
    </row>
    <row r="292" spans="1:22" ht="16" customHeight="1" x14ac:dyDescent="0.2">
      <c r="A292" s="7" t="s">
        <v>388</v>
      </c>
      <c r="B292" s="7" t="s">
        <v>265</v>
      </c>
      <c r="C292" s="7"/>
      <c r="D292" s="7"/>
      <c r="E292" s="7"/>
      <c r="F292" s="7" t="s">
        <v>266</v>
      </c>
      <c r="G292" s="7"/>
      <c r="H292" s="7" t="s">
        <v>317</v>
      </c>
      <c r="I292" t="s">
        <v>267</v>
      </c>
      <c r="J292" s="7"/>
      <c r="L292"/>
      <c r="M292" s="7" t="s">
        <v>268</v>
      </c>
      <c r="N292" s="7" t="s">
        <v>208</v>
      </c>
      <c r="O292" s="45" t="s">
        <v>269</v>
      </c>
      <c r="P292" s="16">
        <v>34</v>
      </c>
      <c r="Q292" s="16">
        <v>5</v>
      </c>
      <c r="R292" s="2"/>
      <c r="S292" s="7" t="s">
        <v>9</v>
      </c>
      <c r="T292" s="2"/>
      <c r="U292" s="2"/>
      <c r="V292" s="2"/>
    </row>
    <row r="293" spans="1:22" ht="16" customHeight="1" x14ac:dyDescent="0.2">
      <c r="A293" s="7" t="s">
        <v>388</v>
      </c>
      <c r="B293" s="7" t="s">
        <v>265</v>
      </c>
      <c r="C293" s="7"/>
      <c r="D293" s="7"/>
      <c r="E293" s="7"/>
      <c r="F293" s="7" t="s">
        <v>266</v>
      </c>
      <c r="G293" s="7"/>
      <c r="H293" s="7" t="s">
        <v>317</v>
      </c>
      <c r="I293" t="s">
        <v>270</v>
      </c>
      <c r="J293" s="7"/>
      <c r="L293"/>
      <c r="M293" s="7" t="s">
        <v>153</v>
      </c>
      <c r="N293" s="7" t="s">
        <v>259</v>
      </c>
      <c r="O293" s="45" t="s">
        <v>66</v>
      </c>
      <c r="P293" s="16">
        <v>0.53</v>
      </c>
      <c r="Q293" s="16"/>
      <c r="R293" s="2"/>
      <c r="S293" s="7"/>
      <c r="T293" s="2"/>
      <c r="U293" s="2"/>
      <c r="V293" s="2"/>
    </row>
    <row r="294" spans="1:22" ht="16" customHeight="1" x14ac:dyDescent="0.2">
      <c r="A294" s="7" t="s">
        <v>388</v>
      </c>
      <c r="B294" s="7" t="s">
        <v>265</v>
      </c>
      <c r="C294" s="7"/>
      <c r="D294" s="7"/>
      <c r="E294" s="7"/>
      <c r="F294" s="7" t="s">
        <v>271</v>
      </c>
      <c r="G294" s="7"/>
      <c r="H294" s="7" t="s">
        <v>317</v>
      </c>
      <c r="I294" t="s">
        <v>272</v>
      </c>
      <c r="J294" s="7"/>
      <c r="L294"/>
      <c r="M294" s="7" t="s">
        <v>268</v>
      </c>
      <c r="N294" s="7" t="s">
        <v>208</v>
      </c>
      <c r="O294" s="45" t="s">
        <v>269</v>
      </c>
      <c r="P294" s="16">
        <v>30</v>
      </c>
      <c r="Q294" s="16">
        <v>8</v>
      </c>
      <c r="R294" s="2"/>
      <c r="S294" s="7" t="s">
        <v>9</v>
      </c>
      <c r="T294" s="2"/>
      <c r="U294" s="2"/>
      <c r="V294" s="2"/>
    </row>
    <row r="295" spans="1:22" ht="16" customHeight="1" x14ac:dyDescent="0.2">
      <c r="A295" s="7" t="s">
        <v>388</v>
      </c>
      <c r="B295" s="7" t="s">
        <v>265</v>
      </c>
      <c r="C295" s="7"/>
      <c r="D295" s="7"/>
      <c r="E295" s="7"/>
      <c r="F295" s="7" t="s">
        <v>271</v>
      </c>
      <c r="G295" s="7"/>
      <c r="H295" s="7" t="s">
        <v>317</v>
      </c>
      <c r="I295" t="s">
        <v>270</v>
      </c>
      <c r="J295" s="7"/>
      <c r="L295"/>
      <c r="M295" s="7" t="s">
        <v>153</v>
      </c>
      <c r="N295" s="7" t="s">
        <v>259</v>
      </c>
      <c r="O295" s="45" t="s">
        <v>66</v>
      </c>
      <c r="P295" s="16">
        <v>0.6</v>
      </c>
      <c r="Q295" s="16"/>
      <c r="R295" s="2"/>
      <c r="S295" s="7"/>
      <c r="T295" s="2"/>
      <c r="U295" s="2"/>
      <c r="V295" s="2"/>
    </row>
    <row r="296" spans="1:22" ht="16" customHeight="1" x14ac:dyDescent="0.2">
      <c r="A296" s="7" t="s">
        <v>388</v>
      </c>
      <c r="B296" s="7" t="s">
        <v>265</v>
      </c>
      <c r="C296" s="7"/>
      <c r="D296" s="7"/>
      <c r="E296" s="7"/>
      <c r="F296" s="7" t="s">
        <v>273</v>
      </c>
      <c r="G296" s="7"/>
      <c r="H296" s="7" t="s">
        <v>317</v>
      </c>
      <c r="I296" t="s">
        <v>274</v>
      </c>
      <c r="J296" s="7"/>
      <c r="L296"/>
      <c r="M296" s="7" t="s">
        <v>268</v>
      </c>
      <c r="N296" s="7" t="s">
        <v>208</v>
      </c>
      <c r="O296" s="45" t="s">
        <v>269</v>
      </c>
      <c r="P296" s="16">
        <v>110</v>
      </c>
      <c r="Q296" s="16">
        <v>30</v>
      </c>
      <c r="R296" s="2"/>
      <c r="S296" s="7"/>
      <c r="T296" s="2"/>
      <c r="U296" s="2"/>
      <c r="V296" s="2"/>
    </row>
    <row r="297" spans="1:22" ht="16" customHeight="1" x14ac:dyDescent="0.2">
      <c r="A297" s="7" t="s">
        <v>388</v>
      </c>
      <c r="B297" s="7" t="s">
        <v>265</v>
      </c>
      <c r="C297" s="7"/>
      <c r="D297" s="7"/>
      <c r="E297" s="7"/>
      <c r="F297" s="7" t="s">
        <v>273</v>
      </c>
      <c r="G297" s="7"/>
      <c r="H297" s="7" t="s">
        <v>317</v>
      </c>
      <c r="I297" t="s">
        <v>270</v>
      </c>
      <c r="J297" s="7"/>
      <c r="L297"/>
      <c r="M297" s="7" t="s">
        <v>153</v>
      </c>
      <c r="N297" s="7" t="s">
        <v>259</v>
      </c>
      <c r="O297" s="45" t="s">
        <v>66</v>
      </c>
      <c r="P297" s="16">
        <v>0.16</v>
      </c>
      <c r="Q297" s="16"/>
      <c r="R297" s="2"/>
      <c r="S297" s="7"/>
      <c r="T297" s="2"/>
      <c r="U297" s="2"/>
      <c r="V297" s="2"/>
    </row>
    <row r="298" spans="1:22" ht="16" customHeight="1" x14ac:dyDescent="0.2">
      <c r="A298" s="7" t="s">
        <v>152</v>
      </c>
      <c r="B298" s="7" t="s">
        <v>213</v>
      </c>
      <c r="C298" s="7"/>
      <c r="D298" s="7"/>
      <c r="E298" s="7"/>
      <c r="F298" s="7" t="s">
        <v>159</v>
      </c>
      <c r="G298" s="7"/>
      <c r="H298" s="7" t="s">
        <v>362</v>
      </c>
      <c r="I298" t="s">
        <v>1</v>
      </c>
      <c r="J298" s="7"/>
      <c r="L298">
        <v>13</v>
      </c>
      <c r="M298" s="7" t="s">
        <v>145</v>
      </c>
      <c r="N298" s="7" t="s">
        <v>145</v>
      </c>
      <c r="O298" s="45" t="s">
        <v>2</v>
      </c>
      <c r="P298" s="16" t="s">
        <v>153</v>
      </c>
      <c r="Q298" s="16"/>
      <c r="R298" s="2"/>
      <c r="S298" s="7"/>
      <c r="T298" s="2"/>
      <c r="U298" s="2"/>
      <c r="V298" s="2"/>
    </row>
    <row r="299" spans="1:22" x14ac:dyDescent="0.2">
      <c r="A299" s="7" t="s">
        <v>414</v>
      </c>
      <c r="B299" s="7" t="s">
        <v>415</v>
      </c>
      <c r="C299" s="7"/>
      <c r="D299" s="7"/>
      <c r="E299" s="7"/>
      <c r="F299" s="7" t="s">
        <v>416</v>
      </c>
      <c r="G299" s="7"/>
      <c r="H299" s="7" t="s">
        <v>317</v>
      </c>
      <c r="I299" t="s">
        <v>417</v>
      </c>
      <c r="J299" s="8" t="s">
        <v>353</v>
      </c>
      <c r="K299" t="s">
        <v>423</v>
      </c>
      <c r="L299" s="1">
        <v>1</v>
      </c>
      <c r="M299" s="7" t="s">
        <v>418</v>
      </c>
      <c r="N299" s="7" t="s">
        <v>6</v>
      </c>
      <c r="O299" s="45" t="s">
        <v>131</v>
      </c>
      <c r="P299" s="16">
        <v>1.66</v>
      </c>
      <c r="Q299" s="16"/>
      <c r="R299" s="2"/>
      <c r="S299" s="7"/>
      <c r="T299" s="2"/>
      <c r="U299" s="2"/>
      <c r="V299" s="2"/>
    </row>
    <row r="300" spans="1:22" x14ac:dyDescent="0.2">
      <c r="A300" s="7" t="s">
        <v>414</v>
      </c>
      <c r="B300" s="7" t="s">
        <v>415</v>
      </c>
      <c r="C300" s="7"/>
      <c r="D300" s="7"/>
      <c r="E300" s="7"/>
      <c r="F300" s="7" t="s">
        <v>416</v>
      </c>
      <c r="G300" s="7"/>
      <c r="H300" s="7" t="s">
        <v>317</v>
      </c>
      <c r="I300" t="s">
        <v>417</v>
      </c>
      <c r="J300" s="8" t="s">
        <v>353</v>
      </c>
      <c r="K300" t="s">
        <v>424</v>
      </c>
      <c r="M300" s="7" t="s">
        <v>418</v>
      </c>
      <c r="N300" s="7" t="s">
        <v>6</v>
      </c>
      <c r="O300" s="45" t="s">
        <v>131</v>
      </c>
      <c r="P300" s="16">
        <v>0.64</v>
      </c>
      <c r="Q300" s="16"/>
      <c r="R300" s="2"/>
      <c r="S300" s="7"/>
      <c r="T300" s="2"/>
      <c r="U300" s="2"/>
      <c r="V300" s="2"/>
    </row>
    <row r="301" spans="1:22" x14ac:dyDescent="0.2">
      <c r="A301" s="7" t="s">
        <v>414</v>
      </c>
      <c r="B301" s="7" t="s">
        <v>415</v>
      </c>
      <c r="C301" s="7"/>
      <c r="D301" s="7"/>
      <c r="E301" s="7"/>
      <c r="F301" s="7" t="s">
        <v>416</v>
      </c>
      <c r="G301" s="7"/>
      <c r="H301" s="7" t="s">
        <v>317</v>
      </c>
      <c r="I301" t="s">
        <v>417</v>
      </c>
      <c r="J301" s="8" t="s">
        <v>353</v>
      </c>
      <c r="K301" t="s">
        <v>425</v>
      </c>
      <c r="M301" s="7" t="s">
        <v>418</v>
      </c>
      <c r="N301" s="7" t="s">
        <v>6</v>
      </c>
      <c r="O301" s="45" t="s">
        <v>131</v>
      </c>
      <c r="P301" s="16">
        <v>2.6</v>
      </c>
      <c r="Q301" s="16"/>
      <c r="R301" s="2"/>
      <c r="S301" s="7"/>
      <c r="T301" s="2"/>
      <c r="U301" s="2"/>
      <c r="V301" s="2"/>
    </row>
    <row r="302" spans="1:22" x14ac:dyDescent="0.2">
      <c r="A302" s="7" t="s">
        <v>414</v>
      </c>
      <c r="B302" s="7" t="s">
        <v>415</v>
      </c>
      <c r="C302" s="7"/>
      <c r="D302" s="7"/>
      <c r="E302" s="7"/>
      <c r="F302" s="7" t="s">
        <v>416</v>
      </c>
      <c r="G302" s="7"/>
      <c r="H302" s="7" t="s">
        <v>317</v>
      </c>
      <c r="I302" t="s">
        <v>417</v>
      </c>
      <c r="J302" s="8" t="s">
        <v>316</v>
      </c>
      <c r="M302" s="7" t="s">
        <v>418</v>
      </c>
      <c r="N302" s="7" t="s">
        <v>6</v>
      </c>
      <c r="O302" s="45" t="s">
        <v>131</v>
      </c>
      <c r="P302" s="16">
        <v>3.06</v>
      </c>
      <c r="Q302" s="16"/>
      <c r="R302" s="2"/>
      <c r="S302" s="7"/>
      <c r="T302" s="2"/>
      <c r="U302" s="2"/>
      <c r="V302" s="2"/>
    </row>
    <row r="303" spans="1:22" ht="16" customHeight="1" x14ac:dyDescent="0.2">
      <c r="A303" s="7" t="s">
        <v>426</v>
      </c>
      <c r="B303" s="7" t="s">
        <v>427</v>
      </c>
      <c r="C303" s="7"/>
      <c r="D303" s="7"/>
      <c r="E303" s="7"/>
      <c r="F303" s="7" t="s">
        <v>416</v>
      </c>
      <c r="G303" s="7" t="s">
        <v>428</v>
      </c>
      <c r="H303" s="7" t="s">
        <v>362</v>
      </c>
      <c r="I303" t="s">
        <v>0</v>
      </c>
      <c r="J303" s="8"/>
      <c r="L303" s="1">
        <v>1</v>
      </c>
      <c r="M303" s="7" t="s">
        <v>429</v>
      </c>
      <c r="N303" s="7" t="s">
        <v>10</v>
      </c>
      <c r="O303" s="45" t="s">
        <v>299</v>
      </c>
      <c r="P303" s="16">
        <v>9.4</v>
      </c>
      <c r="Q303" s="16">
        <v>8.6999999999999993</v>
      </c>
      <c r="R303" s="2">
        <v>10</v>
      </c>
      <c r="S303" s="7" t="s">
        <v>446</v>
      </c>
      <c r="T303" s="2"/>
      <c r="U303" s="2"/>
      <c r="V303" s="2"/>
    </row>
    <row r="304" spans="1:22" ht="16" customHeight="1" x14ac:dyDescent="0.2">
      <c r="A304" s="7" t="s">
        <v>426</v>
      </c>
      <c r="B304" s="7" t="s">
        <v>427</v>
      </c>
      <c r="C304" s="7"/>
      <c r="D304" s="7"/>
      <c r="E304" s="7"/>
      <c r="F304" s="7" t="s">
        <v>416</v>
      </c>
      <c r="G304" s="7" t="s">
        <v>428</v>
      </c>
      <c r="H304" s="7" t="s">
        <v>362</v>
      </c>
      <c r="I304" t="s">
        <v>0</v>
      </c>
      <c r="J304" s="8"/>
      <c r="L304" s="1">
        <v>2</v>
      </c>
      <c r="M304" s="7" t="s">
        <v>430</v>
      </c>
      <c r="N304" s="7" t="s">
        <v>54</v>
      </c>
      <c r="O304" s="45" t="s">
        <v>18</v>
      </c>
      <c r="P304" s="16">
        <v>3.63</v>
      </c>
      <c r="Q304" s="16">
        <v>3.5</v>
      </c>
      <c r="R304" s="2">
        <v>3.75</v>
      </c>
      <c r="S304" s="7" t="s">
        <v>446</v>
      </c>
      <c r="T304" s="2"/>
      <c r="U304" s="2"/>
      <c r="V304" s="2"/>
    </row>
    <row r="305" spans="1:22" ht="16" customHeight="1" x14ac:dyDescent="0.2">
      <c r="A305" s="7" t="s">
        <v>426</v>
      </c>
      <c r="B305" s="7" t="s">
        <v>427</v>
      </c>
      <c r="C305" s="7"/>
      <c r="D305" s="7"/>
      <c r="E305" s="7"/>
      <c r="F305" s="7" t="s">
        <v>416</v>
      </c>
      <c r="G305" s="7" t="s">
        <v>428</v>
      </c>
      <c r="H305" s="7" t="s">
        <v>362</v>
      </c>
      <c r="I305" t="s">
        <v>0</v>
      </c>
      <c r="J305" s="8"/>
      <c r="L305" s="1">
        <v>3</v>
      </c>
      <c r="M305" s="7" t="s">
        <v>431</v>
      </c>
      <c r="N305" s="7" t="s">
        <v>13</v>
      </c>
      <c r="O305" s="45" t="s">
        <v>299</v>
      </c>
      <c r="P305" s="16">
        <v>32.1</v>
      </c>
      <c r="Q305" s="16">
        <v>25.9</v>
      </c>
      <c r="R305" s="2">
        <v>37.4</v>
      </c>
      <c r="S305" s="7" t="s">
        <v>446</v>
      </c>
      <c r="T305" s="2"/>
      <c r="U305" s="2"/>
      <c r="V305" s="2"/>
    </row>
    <row r="306" spans="1:22" ht="16" customHeight="1" x14ac:dyDescent="0.2">
      <c r="A306" s="7" t="s">
        <v>426</v>
      </c>
      <c r="B306" s="7" t="s">
        <v>427</v>
      </c>
      <c r="C306" s="7"/>
      <c r="D306" s="7"/>
      <c r="E306" s="7"/>
      <c r="F306" s="7" t="s">
        <v>416</v>
      </c>
      <c r="G306" s="7" t="s">
        <v>428</v>
      </c>
      <c r="H306" s="7" t="s">
        <v>362</v>
      </c>
      <c r="I306" t="s">
        <v>0</v>
      </c>
      <c r="J306" s="8"/>
      <c r="L306" s="1">
        <v>4</v>
      </c>
      <c r="M306" s="7" t="s">
        <v>432</v>
      </c>
      <c r="N306" s="7" t="s">
        <v>55</v>
      </c>
      <c r="O306" s="45" t="s">
        <v>18</v>
      </c>
      <c r="P306" s="16">
        <v>2.78</v>
      </c>
      <c r="Q306" s="16">
        <v>2.58</v>
      </c>
      <c r="R306" s="2">
        <v>3.04</v>
      </c>
      <c r="S306" s="7" t="s">
        <v>446</v>
      </c>
      <c r="T306" s="2"/>
      <c r="U306" s="2"/>
      <c r="V306" s="2"/>
    </row>
    <row r="307" spans="1:22" ht="16" customHeight="1" x14ac:dyDescent="0.2">
      <c r="A307" s="7" t="s">
        <v>484</v>
      </c>
      <c r="B307" s="7" t="s">
        <v>494</v>
      </c>
      <c r="C307" s="7"/>
      <c r="D307" s="7"/>
      <c r="E307" s="7"/>
      <c r="F307" s="7" t="s">
        <v>485</v>
      </c>
      <c r="G307" s="7" t="s">
        <v>69</v>
      </c>
      <c r="H307" s="7" t="s">
        <v>362</v>
      </c>
      <c r="I307" t="s">
        <v>106</v>
      </c>
      <c r="J307" s="8"/>
      <c r="M307" s="7" t="s">
        <v>145</v>
      </c>
      <c r="N307" s="7" t="s">
        <v>145</v>
      </c>
      <c r="O307" s="45" t="s">
        <v>2</v>
      </c>
      <c r="P307" s="16">
        <v>0.69799999999999995</v>
      </c>
      <c r="Q307" s="16">
        <v>8.8000000000000007</v>
      </c>
      <c r="R307" s="2"/>
      <c r="S307" s="7" t="s">
        <v>45</v>
      </c>
      <c r="T307" s="2"/>
      <c r="U307" s="2"/>
      <c r="V307" s="2"/>
    </row>
    <row r="308" spans="1:22" ht="16" customHeight="1" x14ac:dyDescent="0.2">
      <c r="A308" s="7" t="s">
        <v>426</v>
      </c>
      <c r="B308" s="7" t="s">
        <v>427</v>
      </c>
      <c r="C308" s="7"/>
      <c r="D308" s="7"/>
      <c r="E308" s="7"/>
      <c r="F308" s="7" t="s">
        <v>416</v>
      </c>
      <c r="G308" s="7" t="s">
        <v>428</v>
      </c>
      <c r="H308" s="7" t="s">
        <v>362</v>
      </c>
      <c r="I308" t="s">
        <v>0</v>
      </c>
      <c r="J308" s="8"/>
      <c r="L308" s="1">
        <v>6</v>
      </c>
      <c r="M308" s="7" t="s">
        <v>434</v>
      </c>
      <c r="N308" s="7" t="s">
        <v>441</v>
      </c>
      <c r="O308" s="45" t="s">
        <v>2</v>
      </c>
      <c r="P308" s="16">
        <v>-0.29499999999999998</v>
      </c>
      <c r="Q308" s="16">
        <v>-0.39500000000000002</v>
      </c>
      <c r="R308" s="2">
        <v>-0.216</v>
      </c>
      <c r="S308" s="7" t="s">
        <v>446</v>
      </c>
      <c r="T308" s="2"/>
      <c r="U308" s="2"/>
      <c r="V308" s="2"/>
    </row>
    <row r="309" spans="1:22" ht="16" customHeight="1" x14ac:dyDescent="0.2">
      <c r="A309" s="7" t="s">
        <v>426</v>
      </c>
      <c r="B309" s="7" t="s">
        <v>427</v>
      </c>
      <c r="C309" s="7"/>
      <c r="D309" s="7"/>
      <c r="E309" s="7"/>
      <c r="F309" s="7" t="s">
        <v>416</v>
      </c>
      <c r="G309" s="7" t="s">
        <v>428</v>
      </c>
      <c r="H309" s="7" t="s">
        <v>362</v>
      </c>
      <c r="I309" t="s">
        <v>0</v>
      </c>
      <c r="J309" s="8"/>
      <c r="L309" s="1">
        <v>7</v>
      </c>
      <c r="M309" s="7" t="s">
        <v>435</v>
      </c>
      <c r="N309" s="7" t="s">
        <v>442</v>
      </c>
      <c r="O309" s="45" t="s">
        <v>445</v>
      </c>
      <c r="P309" s="10">
        <v>1410</v>
      </c>
      <c r="Q309" s="10">
        <v>1210</v>
      </c>
      <c r="R309" s="10">
        <v>1850</v>
      </c>
      <c r="S309" s="7" t="s">
        <v>446</v>
      </c>
      <c r="T309" s="2"/>
      <c r="U309" s="2"/>
      <c r="V309" s="2"/>
    </row>
    <row r="310" spans="1:22" ht="16" customHeight="1" x14ac:dyDescent="0.2">
      <c r="A310" s="7" t="s">
        <v>426</v>
      </c>
      <c r="B310" s="7" t="s">
        <v>427</v>
      </c>
      <c r="C310" s="7"/>
      <c r="D310" s="7"/>
      <c r="E310" s="7"/>
      <c r="F310" s="7" t="s">
        <v>416</v>
      </c>
      <c r="G310" s="7" t="s">
        <v>428</v>
      </c>
      <c r="H310" s="7" t="s">
        <v>362</v>
      </c>
      <c r="I310" t="s">
        <v>0</v>
      </c>
      <c r="J310" s="8"/>
      <c r="L310" s="1">
        <v>8</v>
      </c>
      <c r="M310" s="7" t="s">
        <v>436</v>
      </c>
      <c r="N310" s="7" t="s">
        <v>443</v>
      </c>
      <c r="O310" s="45" t="s">
        <v>2</v>
      </c>
      <c r="P310" s="16">
        <v>3.15</v>
      </c>
      <c r="Q310" s="16">
        <v>1.65</v>
      </c>
      <c r="R310" s="2">
        <v>7.52</v>
      </c>
      <c r="S310" s="7" t="s">
        <v>446</v>
      </c>
      <c r="T310" s="2"/>
      <c r="U310" s="2"/>
      <c r="V310" s="2"/>
    </row>
    <row r="311" spans="1:22" ht="16" customHeight="1" x14ac:dyDescent="0.2">
      <c r="A311" s="7" t="s">
        <v>426</v>
      </c>
      <c r="B311" s="7" t="s">
        <v>427</v>
      </c>
      <c r="C311" s="7"/>
      <c r="D311" s="7"/>
      <c r="E311" s="7"/>
      <c r="F311" s="7" t="s">
        <v>416</v>
      </c>
      <c r="G311" s="7" t="s">
        <v>428</v>
      </c>
      <c r="H311" s="7" t="s">
        <v>362</v>
      </c>
      <c r="I311" t="s">
        <v>0</v>
      </c>
      <c r="J311" s="8"/>
      <c r="L311" s="1">
        <v>9</v>
      </c>
      <c r="M311" s="7" t="s">
        <v>437</v>
      </c>
      <c r="N311" s="7" t="s">
        <v>248</v>
      </c>
      <c r="O311" s="45" t="s">
        <v>2</v>
      </c>
      <c r="P311" s="16">
        <v>0.59699999999999998</v>
      </c>
      <c r="Q311" s="16">
        <v>0.51400000000000001</v>
      </c>
      <c r="R311" s="2">
        <v>0.68100000000000005</v>
      </c>
      <c r="S311" s="7" t="s">
        <v>446</v>
      </c>
      <c r="T311" s="2"/>
      <c r="U311" s="2"/>
      <c r="V311" s="2"/>
    </row>
    <row r="312" spans="1:22" ht="16" customHeight="1" x14ac:dyDescent="0.2">
      <c r="A312" s="7" t="s">
        <v>426</v>
      </c>
      <c r="B312" s="7" t="s">
        <v>427</v>
      </c>
      <c r="C312" s="7"/>
      <c r="D312" s="7"/>
      <c r="E312" s="7"/>
      <c r="F312" s="7" t="s">
        <v>416</v>
      </c>
      <c r="G312" s="7" t="s">
        <v>428</v>
      </c>
      <c r="H312" s="7" t="s">
        <v>362</v>
      </c>
      <c r="I312" t="s">
        <v>0</v>
      </c>
      <c r="J312" s="8"/>
      <c r="L312" s="1">
        <v>10</v>
      </c>
      <c r="M312" s="7" t="s">
        <v>27</v>
      </c>
      <c r="N312" s="7" t="s">
        <v>27</v>
      </c>
      <c r="O312" s="45" t="s">
        <v>2</v>
      </c>
      <c r="P312" s="16">
        <v>0.123</v>
      </c>
      <c r="Q312" s="16">
        <v>0.106</v>
      </c>
      <c r="R312" s="2">
        <v>0.14299999999999999</v>
      </c>
      <c r="S312" s="7" t="s">
        <v>446</v>
      </c>
      <c r="T312" s="2"/>
      <c r="U312" s="2"/>
      <c r="V312" s="2"/>
    </row>
    <row r="313" spans="1:22" ht="16" customHeight="1" x14ac:dyDescent="0.2">
      <c r="A313" s="7" t="s">
        <v>426</v>
      </c>
      <c r="B313" s="7" t="s">
        <v>427</v>
      </c>
      <c r="C313" s="7"/>
      <c r="D313" s="7"/>
      <c r="E313" s="7"/>
      <c r="F313" s="7" t="s">
        <v>416</v>
      </c>
      <c r="G313" s="7" t="s">
        <v>428</v>
      </c>
      <c r="H313" s="7" t="s">
        <v>362</v>
      </c>
      <c r="I313" t="s">
        <v>0</v>
      </c>
      <c r="J313" s="8"/>
      <c r="L313" s="1">
        <v>11</v>
      </c>
      <c r="M313" s="7" t="s">
        <v>438</v>
      </c>
      <c r="N313" s="7" t="s">
        <v>56</v>
      </c>
      <c r="O313" s="45" t="s">
        <v>2</v>
      </c>
      <c r="P313" s="16">
        <v>0.123</v>
      </c>
      <c r="Q313" s="16">
        <v>9.2899999999999996E-2</v>
      </c>
      <c r="R313" s="2">
        <v>0.156</v>
      </c>
      <c r="S313" s="7" t="s">
        <v>446</v>
      </c>
      <c r="T313" s="2"/>
      <c r="U313" s="2"/>
      <c r="V313" s="2"/>
    </row>
    <row r="314" spans="1:22" ht="16" customHeight="1" x14ac:dyDescent="0.2">
      <c r="A314" s="7" t="s">
        <v>426</v>
      </c>
      <c r="B314" s="7" t="s">
        <v>427</v>
      </c>
      <c r="C314" s="7"/>
      <c r="D314" s="7"/>
      <c r="E314" s="7"/>
      <c r="F314" s="7" t="s">
        <v>416</v>
      </c>
      <c r="G314" s="7" t="s">
        <v>428</v>
      </c>
      <c r="H314" s="7" t="s">
        <v>362</v>
      </c>
      <c r="I314" t="s">
        <v>0</v>
      </c>
      <c r="J314" s="8"/>
      <c r="L314" s="1">
        <v>12</v>
      </c>
      <c r="M314" s="7" t="s">
        <v>439</v>
      </c>
      <c r="N314" s="7" t="s">
        <v>57</v>
      </c>
      <c r="O314" s="45" t="s">
        <v>2</v>
      </c>
      <c r="P314" s="16">
        <v>0.25800000000000001</v>
      </c>
      <c r="Q314" s="16">
        <v>0.19700000000000001</v>
      </c>
      <c r="R314" s="2">
        <v>0.315</v>
      </c>
      <c r="S314" s="7" t="s">
        <v>446</v>
      </c>
      <c r="T314" s="2"/>
      <c r="U314" s="2"/>
      <c r="V314" s="2"/>
    </row>
    <row r="315" spans="1:22" ht="16" customHeight="1" x14ac:dyDescent="0.2">
      <c r="A315" s="7" t="s">
        <v>426</v>
      </c>
      <c r="B315" s="7" t="s">
        <v>427</v>
      </c>
      <c r="C315" s="7"/>
      <c r="D315" s="7"/>
      <c r="E315" s="7"/>
      <c r="F315" s="7" t="s">
        <v>416</v>
      </c>
      <c r="G315" s="7" t="s">
        <v>428</v>
      </c>
      <c r="H315" s="7" t="s">
        <v>362</v>
      </c>
      <c r="I315" t="s">
        <v>0</v>
      </c>
      <c r="J315" s="8"/>
      <c r="L315" s="1">
        <v>13</v>
      </c>
      <c r="M315" s="7" t="s">
        <v>440</v>
      </c>
      <c r="N315" s="7" t="s">
        <v>444</v>
      </c>
      <c r="O315" s="45" t="s">
        <v>2</v>
      </c>
      <c r="P315" s="16">
        <v>7.1900000000000006E-2</v>
      </c>
      <c r="Q315" s="16">
        <v>4.8800000000000003E-2</v>
      </c>
      <c r="R315" s="2">
        <v>0.11899999999999999</v>
      </c>
      <c r="S315" s="7" t="s">
        <v>446</v>
      </c>
      <c r="T315" s="2"/>
      <c r="U315" s="2"/>
      <c r="V315" s="2"/>
    </row>
    <row r="316" spans="1:22" ht="16" customHeight="1" x14ac:dyDescent="0.2">
      <c r="A316" s="7" t="s">
        <v>369</v>
      </c>
      <c r="B316" s="7"/>
      <c r="C316" s="7"/>
      <c r="D316" s="7"/>
      <c r="E316" s="7"/>
      <c r="F316" s="7" t="s">
        <v>416</v>
      </c>
      <c r="G316" s="7"/>
      <c r="H316" s="7"/>
      <c r="J316" s="8"/>
      <c r="M316" s="7"/>
      <c r="N316" s="7" t="s">
        <v>366</v>
      </c>
      <c r="O316" s="45" t="s">
        <v>205</v>
      </c>
      <c r="P316" s="16">
        <v>143.6</v>
      </c>
      <c r="Q316" s="16"/>
      <c r="R316" s="2"/>
      <c r="S316" s="7"/>
      <c r="T316" s="2"/>
      <c r="U316" s="2"/>
      <c r="V316" s="2"/>
    </row>
    <row r="317" spans="1:22" x14ac:dyDescent="0.2">
      <c r="A317" s="7" t="s">
        <v>383</v>
      </c>
      <c r="B317" s="7" t="s">
        <v>348</v>
      </c>
      <c r="C317" s="7"/>
      <c r="D317" s="7"/>
      <c r="E317" s="7"/>
      <c r="F317" t="s">
        <v>154</v>
      </c>
      <c r="G317" s="7"/>
      <c r="H317" t="s">
        <v>317</v>
      </c>
      <c r="I317" t="s">
        <v>349</v>
      </c>
      <c r="J317" t="s">
        <v>350</v>
      </c>
      <c r="K317" t="s">
        <v>420</v>
      </c>
      <c r="L317" s="1">
        <v>2</v>
      </c>
      <c r="M317" s="7" t="s">
        <v>351</v>
      </c>
      <c r="N317" s="7" t="s">
        <v>472</v>
      </c>
      <c r="O317" s="45" t="s">
        <v>131</v>
      </c>
      <c r="P317" s="10">
        <v>0.48</v>
      </c>
      <c r="Q317" s="2"/>
      <c r="R317" s="2"/>
      <c r="S317" s="7"/>
      <c r="T317" s="2"/>
      <c r="U317" s="2"/>
      <c r="V317" s="2"/>
    </row>
    <row r="318" spans="1:22" x14ac:dyDescent="0.2">
      <c r="A318" s="7" t="s">
        <v>383</v>
      </c>
      <c r="B318" s="7" t="s">
        <v>348</v>
      </c>
      <c r="C318" s="7"/>
      <c r="D318" s="7"/>
      <c r="E318" s="7"/>
      <c r="F318" t="s">
        <v>154</v>
      </c>
      <c r="G318" s="7"/>
      <c r="H318" t="s">
        <v>317</v>
      </c>
      <c r="I318" t="s">
        <v>349</v>
      </c>
      <c r="J318" t="s">
        <v>350</v>
      </c>
      <c r="K318" t="s">
        <v>421</v>
      </c>
      <c r="L318" s="1">
        <v>4</v>
      </c>
      <c r="M318" s="7" t="s">
        <v>351</v>
      </c>
      <c r="N318" s="7" t="s">
        <v>472</v>
      </c>
      <c r="O318" s="45" t="s">
        <v>131</v>
      </c>
      <c r="P318" s="10">
        <v>0.7</v>
      </c>
      <c r="Q318" s="2"/>
      <c r="R318" s="2"/>
      <c r="S318" s="7"/>
      <c r="T318" s="2"/>
      <c r="U318" s="2"/>
      <c r="V318" s="2"/>
    </row>
    <row r="319" spans="1:22" ht="16" customHeight="1" x14ac:dyDescent="0.2">
      <c r="A319" s="7" t="s">
        <v>152</v>
      </c>
      <c r="B319" s="7" t="s">
        <v>213</v>
      </c>
      <c r="C319" s="7"/>
      <c r="D319" s="7"/>
      <c r="E319" s="7"/>
      <c r="F319" s="7" t="s">
        <v>154</v>
      </c>
      <c r="G319" s="7"/>
      <c r="H319" s="7" t="s">
        <v>362</v>
      </c>
      <c r="I319" t="s">
        <v>1</v>
      </c>
      <c r="J319" s="7"/>
      <c r="L319">
        <v>14</v>
      </c>
      <c r="M319" s="7" t="s">
        <v>145</v>
      </c>
      <c r="N319" s="7" t="s">
        <v>145</v>
      </c>
      <c r="O319" s="45" t="s">
        <v>2</v>
      </c>
      <c r="P319" s="16" t="s">
        <v>153</v>
      </c>
      <c r="Q319" s="16"/>
      <c r="R319" s="2"/>
      <c r="S319" s="7"/>
      <c r="T319" s="2"/>
      <c r="U319" s="2"/>
      <c r="V319" s="2"/>
    </row>
    <row r="320" spans="1:22" ht="16" customHeight="1" x14ac:dyDescent="0.2">
      <c r="A320" s="7" t="s">
        <v>389</v>
      </c>
      <c r="B320" s="7" t="s">
        <v>298</v>
      </c>
      <c r="C320" s="7"/>
      <c r="D320" s="7"/>
      <c r="E320" s="7"/>
      <c r="F320" s="7" t="s">
        <v>154</v>
      </c>
      <c r="G320" s="7" t="s">
        <v>69</v>
      </c>
      <c r="H320" s="7" t="s">
        <v>362</v>
      </c>
      <c r="I320" t="s">
        <v>106</v>
      </c>
      <c r="J320" s="7"/>
      <c r="L320">
        <v>1</v>
      </c>
      <c r="M320" s="7" t="s">
        <v>10</v>
      </c>
      <c r="N320" s="7" t="s">
        <v>10</v>
      </c>
      <c r="O320" s="45" t="s">
        <v>299</v>
      </c>
      <c r="P320" s="16">
        <v>7.5</v>
      </c>
      <c r="Q320" s="16">
        <v>3.6</v>
      </c>
      <c r="R320" s="2"/>
      <c r="S320" s="7" t="s">
        <v>45</v>
      </c>
      <c r="T320" s="2"/>
      <c r="U320" s="2"/>
      <c r="V320" s="2"/>
    </row>
    <row r="321" spans="1:22" ht="16" customHeight="1" x14ac:dyDescent="0.2">
      <c r="A321" s="7" t="s">
        <v>389</v>
      </c>
      <c r="B321" s="7" t="s">
        <v>298</v>
      </c>
      <c r="C321" s="7"/>
      <c r="D321" s="7"/>
      <c r="E321" s="7"/>
      <c r="F321" s="7" t="s">
        <v>154</v>
      </c>
      <c r="G321" s="7" t="s">
        <v>69</v>
      </c>
      <c r="H321" s="7" t="s">
        <v>362</v>
      </c>
      <c r="I321" t="s">
        <v>106</v>
      </c>
      <c r="J321" s="7"/>
      <c r="L321">
        <v>2</v>
      </c>
      <c r="M321" s="7" t="s">
        <v>11</v>
      </c>
      <c r="N321" s="7" t="s">
        <v>54</v>
      </c>
      <c r="O321" s="45" t="s">
        <v>18</v>
      </c>
      <c r="P321" s="16">
        <v>3.26</v>
      </c>
      <c r="Q321" s="16">
        <v>2</v>
      </c>
      <c r="R321" s="2"/>
      <c r="S321" s="7"/>
      <c r="T321" s="2"/>
      <c r="U321" s="2"/>
      <c r="V321" s="2"/>
    </row>
    <row r="322" spans="1:22" ht="16" customHeight="1" x14ac:dyDescent="0.2">
      <c r="A322" s="7" t="s">
        <v>389</v>
      </c>
      <c r="B322" s="7" t="s">
        <v>298</v>
      </c>
      <c r="C322" s="7"/>
      <c r="D322" s="7"/>
      <c r="E322" s="7"/>
      <c r="F322" s="7" t="s">
        <v>154</v>
      </c>
      <c r="G322" s="7" t="s">
        <v>69</v>
      </c>
      <c r="H322" s="7" t="s">
        <v>362</v>
      </c>
      <c r="I322" t="s">
        <v>106</v>
      </c>
      <c r="J322" s="7"/>
      <c r="L322">
        <v>3</v>
      </c>
      <c r="M322" s="7" t="s">
        <v>13</v>
      </c>
      <c r="N322" s="7" t="s">
        <v>13</v>
      </c>
      <c r="O322" s="45" t="s">
        <v>299</v>
      </c>
      <c r="P322" s="16">
        <v>22.2</v>
      </c>
      <c r="Q322" s="16">
        <v>11.5</v>
      </c>
      <c r="R322" s="2"/>
      <c r="S322" s="7"/>
      <c r="T322" s="2"/>
      <c r="U322" s="2"/>
      <c r="V322" s="2"/>
    </row>
    <row r="323" spans="1:22" ht="16" customHeight="1" x14ac:dyDescent="0.2">
      <c r="A323" s="7" t="s">
        <v>389</v>
      </c>
      <c r="B323" s="7" t="s">
        <v>298</v>
      </c>
      <c r="C323" s="7"/>
      <c r="D323" s="7"/>
      <c r="E323" s="7"/>
      <c r="F323" s="7" t="s">
        <v>154</v>
      </c>
      <c r="G323" s="7" t="s">
        <v>69</v>
      </c>
      <c r="H323" s="7" t="s">
        <v>362</v>
      </c>
      <c r="I323" t="s">
        <v>106</v>
      </c>
      <c r="J323" s="7"/>
      <c r="L323">
        <v>4</v>
      </c>
      <c r="M323" s="7" t="s">
        <v>12</v>
      </c>
      <c r="N323" s="7" t="s">
        <v>55</v>
      </c>
      <c r="O323" s="45" t="s">
        <v>18</v>
      </c>
      <c r="P323" s="16">
        <v>2.0699999999999998</v>
      </c>
      <c r="Q323" s="16">
        <v>3.3</v>
      </c>
      <c r="R323" s="2"/>
      <c r="S323" s="7"/>
      <c r="T323" s="2"/>
      <c r="U323" s="2"/>
      <c r="V323" s="2"/>
    </row>
    <row r="324" spans="1:22" x14ac:dyDescent="0.2">
      <c r="A324" s="7" t="s">
        <v>390</v>
      </c>
      <c r="B324" s="7" t="s">
        <v>352</v>
      </c>
      <c r="C324" s="7"/>
      <c r="D324" s="7"/>
      <c r="E324" s="7"/>
      <c r="F324" t="s">
        <v>154</v>
      </c>
      <c r="G324" s="7"/>
      <c r="H324" t="s">
        <v>317</v>
      </c>
      <c r="I324" t="s">
        <v>1</v>
      </c>
      <c r="J324" t="s">
        <v>353</v>
      </c>
      <c r="M324" s="7" t="s">
        <v>6</v>
      </c>
      <c r="N324" s="7" t="s">
        <v>6</v>
      </c>
      <c r="O324" s="45" t="s">
        <v>131</v>
      </c>
      <c r="P324" s="10">
        <v>4.76</v>
      </c>
      <c r="Q324" s="2">
        <v>0.99</v>
      </c>
      <c r="R324" s="2"/>
      <c r="S324" s="7"/>
      <c r="T324" s="2"/>
      <c r="U324" s="2"/>
      <c r="V324" s="2"/>
    </row>
    <row r="325" spans="1:22" ht="16" customHeight="1" x14ac:dyDescent="0.2">
      <c r="A325" s="7" t="s">
        <v>369</v>
      </c>
      <c r="B325" s="7"/>
      <c r="C325" s="7"/>
      <c r="D325" s="7"/>
      <c r="E325" s="7"/>
      <c r="F325" s="7" t="s">
        <v>154</v>
      </c>
      <c r="G325" s="7"/>
      <c r="H325" s="7"/>
      <c r="J325" s="8"/>
      <c r="M325" s="7"/>
      <c r="N325" s="7" t="s">
        <v>366</v>
      </c>
      <c r="O325" s="45" t="s">
        <v>205</v>
      </c>
      <c r="P325" s="16">
        <v>146.1</v>
      </c>
      <c r="Q325" s="16"/>
      <c r="R325" s="2"/>
      <c r="S325" s="7"/>
      <c r="T325" s="2"/>
      <c r="U325" s="2"/>
      <c r="V325" s="2"/>
    </row>
    <row r="326" spans="1:22" ht="16" customHeight="1" x14ac:dyDescent="0.2">
      <c r="A326" s="7" t="s">
        <v>333</v>
      </c>
      <c r="B326" s="7"/>
      <c r="C326" s="7"/>
      <c r="D326" s="7"/>
      <c r="E326" s="7"/>
      <c r="F326" t="s">
        <v>105</v>
      </c>
      <c r="G326" s="7"/>
      <c r="H326" t="s">
        <v>317</v>
      </c>
      <c r="I326" t="s">
        <v>334</v>
      </c>
      <c r="J326" t="s">
        <v>316</v>
      </c>
      <c r="L326"/>
      <c r="M326" s="7" t="s">
        <v>153</v>
      </c>
      <c r="N326" s="7" t="s">
        <v>183</v>
      </c>
      <c r="O326" s="45" t="s">
        <v>368</v>
      </c>
      <c r="P326" s="10">
        <v>1500000</v>
      </c>
      <c r="Q326" s="2"/>
      <c r="R326" s="2"/>
      <c r="S326" s="7"/>
      <c r="T326" s="2"/>
      <c r="U326" s="2"/>
      <c r="V326" s="2"/>
    </row>
    <row r="327" spans="1:22" ht="16" customHeight="1" x14ac:dyDescent="0.2">
      <c r="A327" s="7" t="s">
        <v>333</v>
      </c>
      <c r="B327" s="7"/>
      <c r="C327" s="7"/>
      <c r="D327" s="7"/>
      <c r="E327" s="7"/>
      <c r="F327" t="s">
        <v>105</v>
      </c>
      <c r="G327" s="7"/>
      <c r="H327" t="s">
        <v>317</v>
      </c>
      <c r="I327" t="s">
        <v>334</v>
      </c>
      <c r="J327" t="s">
        <v>316</v>
      </c>
      <c r="L327"/>
      <c r="M327" s="7" t="s">
        <v>153</v>
      </c>
      <c r="N327" s="7" t="s">
        <v>182</v>
      </c>
      <c r="O327" s="45" t="s">
        <v>320</v>
      </c>
      <c r="P327" s="10">
        <v>1.01E-3</v>
      </c>
      <c r="Q327" s="2"/>
      <c r="R327" s="2"/>
      <c r="S327" s="7"/>
      <c r="T327" s="2"/>
      <c r="U327" s="2"/>
      <c r="V327" s="2"/>
    </row>
    <row r="328" spans="1:22" x14ac:dyDescent="0.2">
      <c r="A328" s="7" t="s">
        <v>333</v>
      </c>
      <c r="B328" s="7"/>
      <c r="C328" s="7"/>
      <c r="D328" s="7"/>
      <c r="E328" s="7"/>
      <c r="F328" t="s">
        <v>105</v>
      </c>
      <c r="G328" s="7"/>
      <c r="H328" t="s">
        <v>317</v>
      </c>
      <c r="I328" t="s">
        <v>334</v>
      </c>
      <c r="J328" t="s">
        <v>316</v>
      </c>
      <c r="L328"/>
      <c r="M328" s="7" t="s">
        <v>153</v>
      </c>
      <c r="N328" s="7" t="s">
        <v>6</v>
      </c>
      <c r="O328" s="45" t="s">
        <v>321</v>
      </c>
      <c r="P328" s="10" t="s">
        <v>153</v>
      </c>
      <c r="Q328" s="2"/>
      <c r="R328" s="2"/>
      <c r="S328" s="7"/>
      <c r="T328" s="2"/>
      <c r="U328" s="2"/>
      <c r="V328" s="2"/>
    </row>
    <row r="329" spans="1:22" ht="16" customHeight="1" x14ac:dyDescent="0.2">
      <c r="A329" s="7" t="s">
        <v>152</v>
      </c>
      <c r="B329" s="7" t="s">
        <v>213</v>
      </c>
      <c r="C329" s="7"/>
      <c r="D329" s="7"/>
      <c r="E329" s="7"/>
      <c r="F329" s="7" t="s">
        <v>146</v>
      </c>
      <c r="G329" s="7"/>
      <c r="H329" s="7" t="s">
        <v>362</v>
      </c>
      <c r="I329" t="s">
        <v>1</v>
      </c>
      <c r="J329" s="7"/>
      <c r="L329">
        <v>9</v>
      </c>
      <c r="M329" s="7" t="s">
        <v>145</v>
      </c>
      <c r="N329" s="7" t="s">
        <v>145</v>
      </c>
      <c r="O329" s="45" t="s">
        <v>2</v>
      </c>
      <c r="P329" s="16">
        <v>0.754</v>
      </c>
      <c r="Q329" s="16"/>
      <c r="R329" s="2"/>
      <c r="S329" s="7"/>
      <c r="T329" s="2"/>
      <c r="U329" s="2"/>
      <c r="V329" s="2"/>
    </row>
    <row r="330" spans="1:22" ht="16" customHeight="1" x14ac:dyDescent="0.2">
      <c r="A330" s="7" t="s">
        <v>372</v>
      </c>
      <c r="B330" s="7"/>
      <c r="C330" s="7"/>
      <c r="D330" s="7"/>
      <c r="E330" s="7"/>
      <c r="F330" s="7" t="s">
        <v>105</v>
      </c>
      <c r="G330" s="7"/>
      <c r="H330" s="7" t="s">
        <v>362</v>
      </c>
      <c r="J330" s="8"/>
      <c r="L330">
        <v>1007</v>
      </c>
      <c r="M330" s="7" t="s">
        <v>8</v>
      </c>
      <c r="N330" s="7" t="s">
        <v>8</v>
      </c>
      <c r="O330" s="45" t="s">
        <v>44</v>
      </c>
      <c r="P330" s="16">
        <v>0.48</v>
      </c>
      <c r="Q330" s="16"/>
      <c r="R330" s="2"/>
      <c r="S330" s="7"/>
      <c r="T330" s="2"/>
      <c r="U330" s="2"/>
      <c r="V330" s="2"/>
    </row>
    <row r="331" spans="1:22" ht="16" customHeight="1" x14ac:dyDescent="0.2">
      <c r="A331" s="7" t="s">
        <v>104</v>
      </c>
      <c r="B331" s="7" t="s">
        <v>216</v>
      </c>
      <c r="C331" s="7"/>
      <c r="D331" s="7"/>
      <c r="E331" s="7"/>
      <c r="F331" s="7" t="s">
        <v>105</v>
      </c>
      <c r="G331" s="7" t="s">
        <v>69</v>
      </c>
      <c r="H331" s="7" t="s">
        <v>362</v>
      </c>
      <c r="I331" t="s">
        <v>106</v>
      </c>
      <c r="J331" s="7"/>
      <c r="L331">
        <v>2</v>
      </c>
      <c r="M331" s="7" t="s">
        <v>109</v>
      </c>
      <c r="N331" s="7" t="s">
        <v>54</v>
      </c>
      <c r="O331" s="45" t="s">
        <v>110</v>
      </c>
      <c r="P331" s="16">
        <v>5900</v>
      </c>
      <c r="Q331" s="16">
        <v>0.92</v>
      </c>
      <c r="R331" s="2"/>
      <c r="S331" s="7"/>
      <c r="T331" s="2"/>
      <c r="U331" s="2"/>
      <c r="V331" s="2"/>
    </row>
    <row r="332" spans="1:22" ht="16" customHeight="1" x14ac:dyDescent="0.2">
      <c r="A332" s="7" t="s">
        <v>104</v>
      </c>
      <c r="B332" s="7" t="s">
        <v>216</v>
      </c>
      <c r="C332" s="7"/>
      <c r="D332" s="7"/>
      <c r="E332" s="7"/>
      <c r="F332" s="7" t="s">
        <v>105</v>
      </c>
      <c r="G332" s="7" t="s">
        <v>69</v>
      </c>
      <c r="H332" s="7" t="s">
        <v>362</v>
      </c>
      <c r="I332" t="s">
        <v>106</v>
      </c>
      <c r="J332" s="7"/>
      <c r="L332">
        <v>3</v>
      </c>
      <c r="M332" s="7" t="s">
        <v>8</v>
      </c>
      <c r="N332" s="7" t="s">
        <v>8</v>
      </c>
      <c r="O332" s="45" t="s">
        <v>66</v>
      </c>
      <c r="P332" s="16">
        <v>0.02</v>
      </c>
      <c r="Q332" s="16">
        <v>1.14E-3</v>
      </c>
      <c r="R332" s="2"/>
      <c r="S332" s="7"/>
      <c r="T332" s="2"/>
      <c r="U332" s="2"/>
      <c r="V332" s="2"/>
    </row>
    <row r="333" spans="1:22" ht="16" customHeight="1" x14ac:dyDescent="0.2">
      <c r="A333" s="18" t="s">
        <v>104</v>
      </c>
      <c r="B333" s="7" t="s">
        <v>216</v>
      </c>
      <c r="C333" s="18"/>
      <c r="D333" s="18"/>
      <c r="E333" s="18"/>
      <c r="F333" s="18" t="s">
        <v>105</v>
      </c>
      <c r="G333" s="18" t="s">
        <v>136</v>
      </c>
      <c r="H333" s="18" t="s">
        <v>362</v>
      </c>
      <c r="I333" s="19" t="s">
        <v>137</v>
      </c>
      <c r="J333" s="18"/>
      <c r="K333" s="19"/>
      <c r="L333" s="19"/>
      <c r="M333" s="18" t="s">
        <v>503</v>
      </c>
      <c r="N333" s="18" t="s">
        <v>199</v>
      </c>
      <c r="O333" s="47" t="s">
        <v>478</v>
      </c>
      <c r="P333" s="20">
        <v>1000</v>
      </c>
      <c r="Q333" s="16"/>
      <c r="R333" s="2"/>
      <c r="S333" s="7"/>
      <c r="T333" s="2"/>
      <c r="U333" s="2"/>
      <c r="V333" s="2"/>
    </row>
    <row r="334" spans="1:22" ht="16" customHeight="1" x14ac:dyDescent="0.2">
      <c r="A334" s="7" t="s">
        <v>104</v>
      </c>
      <c r="B334" s="7" t="s">
        <v>289</v>
      </c>
      <c r="C334" s="7"/>
      <c r="D334" s="7"/>
      <c r="E334" s="7"/>
      <c r="F334" s="7" t="s">
        <v>105</v>
      </c>
      <c r="G334" s="7" t="s">
        <v>69</v>
      </c>
      <c r="H334" s="7" t="s">
        <v>362</v>
      </c>
      <c r="I334" t="s">
        <v>106</v>
      </c>
      <c r="J334" s="7"/>
      <c r="L334">
        <v>1</v>
      </c>
      <c r="M334" s="7" t="s">
        <v>107</v>
      </c>
      <c r="N334" s="7" t="s">
        <v>10</v>
      </c>
      <c r="O334" s="45" t="s">
        <v>108</v>
      </c>
      <c r="P334" s="16">
        <v>7.32</v>
      </c>
      <c r="Q334" s="16">
        <v>0.153</v>
      </c>
      <c r="R334" s="2"/>
      <c r="S334" s="7" t="s">
        <v>9</v>
      </c>
      <c r="T334" s="2"/>
      <c r="U334" s="2"/>
      <c r="V334" s="2"/>
    </row>
    <row r="335" spans="1:22" ht="16" customHeight="1" x14ac:dyDescent="0.2">
      <c r="A335" s="7" t="s">
        <v>104</v>
      </c>
      <c r="B335" s="7"/>
      <c r="C335" s="7"/>
      <c r="D335" s="7"/>
      <c r="E335" s="7"/>
      <c r="F335" t="s">
        <v>105</v>
      </c>
      <c r="G335" s="7"/>
      <c r="H335" t="s">
        <v>362</v>
      </c>
      <c r="I335" t="s">
        <v>106</v>
      </c>
      <c r="J335" t="s">
        <v>342</v>
      </c>
      <c r="L335">
        <v>4</v>
      </c>
      <c r="M335" s="7" t="s">
        <v>344</v>
      </c>
      <c r="N335" s="7" t="s">
        <v>195</v>
      </c>
      <c r="O335" s="45" t="s">
        <v>131</v>
      </c>
      <c r="P335" s="10">
        <v>1.07</v>
      </c>
      <c r="Q335" s="2">
        <v>0.11799999999999999</v>
      </c>
      <c r="R335" s="2"/>
      <c r="S335" s="7"/>
      <c r="T335" s="2"/>
      <c r="U335" s="2"/>
      <c r="V335" s="2"/>
    </row>
    <row r="336" spans="1:22" ht="16" customHeight="1" x14ac:dyDescent="0.2">
      <c r="A336" s="7" t="s">
        <v>184</v>
      </c>
      <c r="B336" s="7" t="s">
        <v>289</v>
      </c>
      <c r="C336" s="7"/>
      <c r="D336" s="7"/>
      <c r="E336" s="7"/>
      <c r="F336" s="7" t="s">
        <v>105</v>
      </c>
      <c r="G336" s="7" t="s">
        <v>136</v>
      </c>
      <c r="H336" s="7" t="s">
        <v>362</v>
      </c>
      <c r="I336" t="s">
        <v>0</v>
      </c>
      <c r="J336" s="7"/>
      <c r="L336">
        <v>17</v>
      </c>
      <c r="M336" s="8" t="s">
        <v>8</v>
      </c>
      <c r="N336" s="8" t="s">
        <v>8</v>
      </c>
      <c r="O336" s="8" t="s">
        <v>44</v>
      </c>
      <c r="P336" s="1">
        <v>0.35</v>
      </c>
      <c r="Q336" s="16"/>
      <c r="R336" s="2"/>
      <c r="S336" s="7"/>
      <c r="T336" s="2"/>
      <c r="U336" s="2"/>
      <c r="V336" s="2"/>
    </row>
    <row r="337" spans="1:22" ht="16" customHeight="1" x14ac:dyDescent="0.2">
      <c r="A337" s="7" t="s">
        <v>184</v>
      </c>
      <c r="B337" s="7" t="s">
        <v>289</v>
      </c>
      <c r="C337" s="7"/>
      <c r="D337" s="7"/>
      <c r="E337" s="7"/>
      <c r="F337" s="7" t="s">
        <v>105</v>
      </c>
      <c r="G337" s="7" t="s">
        <v>136</v>
      </c>
      <c r="H337" s="7" t="s">
        <v>362</v>
      </c>
      <c r="I337" t="s">
        <v>0</v>
      </c>
      <c r="J337" s="7"/>
      <c r="L337">
        <v>19</v>
      </c>
      <c r="M337" s="8" t="s">
        <v>118</v>
      </c>
      <c r="N337" s="8" t="s">
        <v>81</v>
      </c>
      <c r="O337" s="8" t="s">
        <v>44</v>
      </c>
      <c r="P337" s="1" t="s">
        <v>153</v>
      </c>
      <c r="Q337" s="16"/>
      <c r="R337" s="2"/>
      <c r="S337" s="7"/>
      <c r="T337" s="2"/>
      <c r="U337" s="2"/>
      <c r="V337" s="2"/>
    </row>
    <row r="338" spans="1:22" ht="16" customHeight="1" x14ac:dyDescent="0.2">
      <c r="A338" s="7" t="s">
        <v>184</v>
      </c>
      <c r="B338" s="7" t="s">
        <v>289</v>
      </c>
      <c r="C338" s="7"/>
      <c r="D338" s="7"/>
      <c r="E338" s="7"/>
      <c r="F338" s="7" t="s">
        <v>105</v>
      </c>
      <c r="G338" s="7" t="s">
        <v>136</v>
      </c>
      <c r="H338" s="7" t="s">
        <v>362</v>
      </c>
      <c r="I338" t="s">
        <v>0</v>
      </c>
      <c r="J338" s="7"/>
      <c r="L338">
        <v>20</v>
      </c>
      <c r="M338" s="8" t="s">
        <v>119</v>
      </c>
      <c r="N338" s="8" t="s">
        <v>82</v>
      </c>
      <c r="O338" s="8" t="s">
        <v>44</v>
      </c>
      <c r="P338" s="1" t="s">
        <v>153</v>
      </c>
      <c r="Q338" s="16"/>
      <c r="R338" s="2"/>
      <c r="S338" s="7"/>
      <c r="T338" s="2"/>
      <c r="U338" s="2"/>
      <c r="V338" s="2"/>
    </row>
    <row r="339" spans="1:22" ht="16" customHeight="1" x14ac:dyDescent="0.2">
      <c r="A339" s="7" t="s">
        <v>184</v>
      </c>
      <c r="B339" s="7" t="s">
        <v>289</v>
      </c>
      <c r="C339" s="7"/>
      <c r="D339" s="7"/>
      <c r="E339" s="7"/>
      <c r="F339" s="7" t="s">
        <v>105</v>
      </c>
      <c r="G339" s="7" t="s">
        <v>136</v>
      </c>
      <c r="H339" s="7" t="s">
        <v>362</v>
      </c>
      <c r="I339" t="s">
        <v>0</v>
      </c>
      <c r="J339" s="7"/>
      <c r="L339">
        <v>21</v>
      </c>
      <c r="M339" s="8" t="s">
        <v>179</v>
      </c>
      <c r="N339" s="8" t="s">
        <v>179</v>
      </c>
      <c r="O339" s="8" t="s">
        <v>44</v>
      </c>
      <c r="P339" s="1">
        <v>5.0000000000000001E-3</v>
      </c>
      <c r="Q339" s="16"/>
      <c r="R339" s="2"/>
      <c r="S339" s="7"/>
      <c r="T339" s="2"/>
      <c r="U339" s="2"/>
      <c r="V339" s="2"/>
    </row>
    <row r="340" spans="1:22" ht="16" customHeight="1" x14ac:dyDescent="0.2">
      <c r="A340" s="7" t="s">
        <v>184</v>
      </c>
      <c r="B340" s="7" t="s">
        <v>289</v>
      </c>
      <c r="C340" s="7"/>
      <c r="D340" s="7"/>
      <c r="E340" s="7"/>
      <c r="F340" s="7" t="s">
        <v>105</v>
      </c>
      <c r="G340" s="7" t="s">
        <v>136</v>
      </c>
      <c r="H340" s="7" t="s">
        <v>362</v>
      </c>
      <c r="I340" t="s">
        <v>0</v>
      </c>
      <c r="J340" s="7"/>
      <c r="L340">
        <v>22</v>
      </c>
      <c r="M340" s="8" t="s">
        <v>54</v>
      </c>
      <c r="N340" s="8" t="s">
        <v>54</v>
      </c>
      <c r="O340" s="8" t="s">
        <v>18</v>
      </c>
      <c r="P340" s="1">
        <v>3</v>
      </c>
      <c r="Q340" s="16"/>
      <c r="R340" s="2"/>
      <c r="S340" s="7"/>
      <c r="T340" s="2"/>
      <c r="U340" s="2"/>
      <c r="V340" s="2"/>
    </row>
    <row r="341" spans="1:22" ht="16" customHeight="1" x14ac:dyDescent="0.2">
      <c r="A341" s="7" t="s">
        <v>184</v>
      </c>
      <c r="B341" s="7" t="s">
        <v>289</v>
      </c>
      <c r="C341" s="7"/>
      <c r="D341" s="7"/>
      <c r="E341" s="7"/>
      <c r="F341" s="7" t="s">
        <v>105</v>
      </c>
      <c r="G341" s="7" t="s">
        <v>136</v>
      </c>
      <c r="H341" s="7" t="s">
        <v>362</v>
      </c>
      <c r="I341" t="s">
        <v>0</v>
      </c>
      <c r="J341" s="7"/>
      <c r="L341">
        <v>23</v>
      </c>
      <c r="M341" s="8" t="s">
        <v>13</v>
      </c>
      <c r="N341" s="8" t="s">
        <v>13</v>
      </c>
      <c r="O341" s="8" t="s">
        <v>17</v>
      </c>
      <c r="P341" s="1" t="s">
        <v>153</v>
      </c>
      <c r="Q341" s="16"/>
      <c r="R341" s="2"/>
      <c r="S341" s="7"/>
      <c r="T341" s="2"/>
      <c r="U341" s="2"/>
      <c r="V341" s="2"/>
    </row>
    <row r="342" spans="1:22" ht="16" customHeight="1" x14ac:dyDescent="0.2">
      <c r="A342" s="7" t="s">
        <v>184</v>
      </c>
      <c r="B342" s="7" t="s">
        <v>289</v>
      </c>
      <c r="C342" s="7"/>
      <c r="D342" s="7"/>
      <c r="E342" s="7"/>
      <c r="F342" s="7" t="s">
        <v>105</v>
      </c>
      <c r="G342" s="7" t="s">
        <v>136</v>
      </c>
      <c r="H342" s="7" t="s">
        <v>362</v>
      </c>
      <c r="I342" t="s">
        <v>0</v>
      </c>
      <c r="J342" s="7"/>
      <c r="L342">
        <v>24</v>
      </c>
      <c r="M342" s="8" t="s">
        <v>33</v>
      </c>
      <c r="N342" s="8" t="s">
        <v>202</v>
      </c>
      <c r="O342" s="8" t="s">
        <v>230</v>
      </c>
      <c r="P342" s="1">
        <v>1.4</v>
      </c>
      <c r="Q342" s="16"/>
      <c r="R342" s="2"/>
      <c r="S342" s="7"/>
      <c r="T342" s="2"/>
      <c r="U342" s="2"/>
      <c r="V342" s="2"/>
    </row>
    <row r="343" spans="1:22" ht="16" customHeight="1" x14ac:dyDescent="0.2">
      <c r="A343" s="7" t="s">
        <v>184</v>
      </c>
      <c r="B343" s="7" t="s">
        <v>289</v>
      </c>
      <c r="C343" s="7"/>
      <c r="D343" s="7"/>
      <c r="E343" s="7"/>
      <c r="F343" s="7" t="s">
        <v>105</v>
      </c>
      <c r="G343" s="7" t="s">
        <v>136</v>
      </c>
      <c r="H343" s="7" t="s">
        <v>362</v>
      </c>
      <c r="I343" t="s">
        <v>0</v>
      </c>
      <c r="J343" s="7"/>
      <c r="L343">
        <v>25</v>
      </c>
      <c r="M343" s="8" t="s">
        <v>35</v>
      </c>
      <c r="N343" s="8" t="s">
        <v>191</v>
      </c>
      <c r="O343" s="8" t="s">
        <v>44</v>
      </c>
      <c r="P343" s="1">
        <v>0.93</v>
      </c>
      <c r="Q343" s="16"/>
      <c r="R343" s="2"/>
      <c r="S343" s="7"/>
      <c r="T343" s="2"/>
      <c r="U343" s="2"/>
      <c r="V343" s="2"/>
    </row>
    <row r="344" spans="1:22" ht="16" customHeight="1" x14ac:dyDescent="0.2">
      <c r="A344" s="7" t="s">
        <v>184</v>
      </c>
      <c r="B344" s="7" t="s">
        <v>289</v>
      </c>
      <c r="C344" s="7"/>
      <c r="D344" s="7"/>
      <c r="E344" s="7"/>
      <c r="F344" s="7" t="s">
        <v>105</v>
      </c>
      <c r="G344" s="7" t="s">
        <v>136</v>
      </c>
      <c r="H344" s="7" t="s">
        <v>362</v>
      </c>
      <c r="I344" t="s">
        <v>0</v>
      </c>
      <c r="J344" s="7"/>
      <c r="L344">
        <v>26</v>
      </c>
      <c r="M344" s="8" t="s">
        <v>129</v>
      </c>
      <c r="N344" s="8" t="s">
        <v>199</v>
      </c>
      <c r="O344" s="8" t="s">
        <v>131</v>
      </c>
      <c r="P344" s="1">
        <v>1.5</v>
      </c>
      <c r="Q344" s="16"/>
      <c r="R344" s="2"/>
      <c r="S344" s="7"/>
      <c r="T344" s="2"/>
      <c r="U344" s="2"/>
      <c r="V344" s="2"/>
    </row>
    <row r="345" spans="1:22" ht="16" customHeight="1" x14ac:dyDescent="0.2">
      <c r="A345" s="7" t="s">
        <v>184</v>
      </c>
      <c r="B345" s="7" t="s">
        <v>289</v>
      </c>
      <c r="C345" s="7"/>
      <c r="D345" s="7"/>
      <c r="E345" s="7"/>
      <c r="F345" s="7" t="s">
        <v>105</v>
      </c>
      <c r="G345" s="7" t="s">
        <v>136</v>
      </c>
      <c r="H345" s="7" t="s">
        <v>362</v>
      </c>
      <c r="I345" t="s">
        <v>0</v>
      </c>
      <c r="J345" s="7"/>
      <c r="L345">
        <v>27</v>
      </c>
      <c r="M345" s="8" t="s">
        <v>180</v>
      </c>
      <c r="N345" s="8" t="s">
        <v>192</v>
      </c>
      <c r="O345" s="8" t="s">
        <v>44</v>
      </c>
      <c r="P345" s="1">
        <v>0.2</v>
      </c>
      <c r="Q345" s="16"/>
      <c r="R345" s="2"/>
      <c r="S345" s="7"/>
      <c r="T345" s="2"/>
      <c r="U345" s="2"/>
      <c r="V345" s="2"/>
    </row>
    <row r="346" spans="1:22" ht="16" customHeight="1" x14ac:dyDescent="0.2">
      <c r="A346" s="7" t="s">
        <v>184</v>
      </c>
      <c r="B346" s="7" t="s">
        <v>289</v>
      </c>
      <c r="C346" s="7"/>
      <c r="D346" s="7"/>
      <c r="E346" s="7"/>
      <c r="F346" s="7" t="s">
        <v>105</v>
      </c>
      <c r="G346" s="7" t="s">
        <v>136</v>
      </c>
      <c r="H346" s="7" t="s">
        <v>362</v>
      </c>
      <c r="I346" t="s">
        <v>0</v>
      </c>
      <c r="J346" s="7"/>
      <c r="L346">
        <v>28</v>
      </c>
      <c r="M346" s="8" t="s">
        <v>181</v>
      </c>
      <c r="N346" s="8" t="s">
        <v>200</v>
      </c>
      <c r="O346" s="8" t="s">
        <v>131</v>
      </c>
      <c r="P346" s="1">
        <v>7</v>
      </c>
      <c r="Q346" s="16"/>
      <c r="R346" s="2"/>
      <c r="S346" s="7"/>
      <c r="T346" s="2"/>
      <c r="U346" s="2"/>
      <c r="V346" s="2"/>
    </row>
    <row r="347" spans="1:22" ht="16" customHeight="1" x14ac:dyDescent="0.2">
      <c r="A347" s="7" t="s">
        <v>184</v>
      </c>
      <c r="B347" s="7" t="s">
        <v>289</v>
      </c>
      <c r="C347" s="7"/>
      <c r="D347" s="7"/>
      <c r="E347" s="7"/>
      <c r="F347" s="7" t="s">
        <v>105</v>
      </c>
      <c r="G347" s="7" t="s">
        <v>136</v>
      </c>
      <c r="H347" s="7" t="s">
        <v>362</v>
      </c>
      <c r="I347" t="s">
        <v>0</v>
      </c>
      <c r="J347" s="7"/>
      <c r="L347">
        <v>31</v>
      </c>
      <c r="M347" s="8" t="s">
        <v>6</v>
      </c>
      <c r="N347" s="8" t="s">
        <v>195</v>
      </c>
      <c r="O347" s="8" t="s">
        <v>131</v>
      </c>
      <c r="P347" s="1">
        <v>2.2999999999999998</v>
      </c>
      <c r="Q347" s="16"/>
      <c r="R347" s="2"/>
      <c r="S347" s="7"/>
      <c r="T347" s="2"/>
      <c r="U347" s="2"/>
      <c r="V347" s="2"/>
    </row>
    <row r="348" spans="1:22" ht="16" customHeight="1" x14ac:dyDescent="0.2">
      <c r="A348" s="7" t="s">
        <v>184</v>
      </c>
      <c r="B348" s="7" t="s">
        <v>289</v>
      </c>
      <c r="C348" s="7"/>
      <c r="D348" s="7"/>
      <c r="E348" s="7"/>
      <c r="F348" s="7" t="s">
        <v>105</v>
      </c>
      <c r="G348" s="7" t="s">
        <v>136</v>
      </c>
      <c r="H348" s="7" t="s">
        <v>362</v>
      </c>
      <c r="I348" t="s">
        <v>0</v>
      </c>
      <c r="J348" s="7"/>
      <c r="L348">
        <v>32</v>
      </c>
      <c r="M348" s="8" t="s">
        <v>10</v>
      </c>
      <c r="N348" s="8" t="s">
        <v>10</v>
      </c>
      <c r="O348" s="8" t="s">
        <v>17</v>
      </c>
      <c r="P348" s="1">
        <v>1.4999999999999999E-2</v>
      </c>
      <c r="Q348" s="16"/>
      <c r="R348" s="2"/>
      <c r="S348" s="7"/>
      <c r="T348" s="2"/>
      <c r="U348" s="2"/>
      <c r="V348" s="2"/>
    </row>
    <row r="349" spans="1:22" ht="16" customHeight="1" x14ac:dyDescent="0.2">
      <c r="A349" s="7" t="s">
        <v>184</v>
      </c>
      <c r="B349" s="7" t="s">
        <v>289</v>
      </c>
      <c r="C349" s="7"/>
      <c r="D349" s="7"/>
      <c r="E349" s="7"/>
      <c r="F349" s="7" t="s">
        <v>105</v>
      </c>
      <c r="G349" s="7" t="s">
        <v>136</v>
      </c>
      <c r="H349" s="7" t="s">
        <v>362</v>
      </c>
      <c r="I349" t="s">
        <v>0</v>
      </c>
      <c r="J349" s="7"/>
      <c r="L349">
        <v>18</v>
      </c>
      <c r="M349" s="8" t="s">
        <v>49</v>
      </c>
      <c r="N349" s="8" t="s">
        <v>49</v>
      </c>
      <c r="O349" s="8" t="s">
        <v>2</v>
      </c>
      <c r="P349" s="1">
        <v>0.42</v>
      </c>
      <c r="Q349" s="16"/>
      <c r="R349" s="2"/>
      <c r="S349" s="7"/>
      <c r="T349" s="2"/>
      <c r="U349" s="2"/>
      <c r="V349" s="2"/>
    </row>
    <row r="350" spans="1:22" ht="16" customHeight="1" x14ac:dyDescent="0.2">
      <c r="A350" s="7" t="s">
        <v>144</v>
      </c>
      <c r="B350" s="7" t="s">
        <v>225</v>
      </c>
      <c r="C350" s="7"/>
      <c r="D350" s="7"/>
      <c r="E350" s="7"/>
      <c r="F350" s="7" t="s">
        <v>146</v>
      </c>
      <c r="G350" s="7"/>
      <c r="H350" s="7" t="s">
        <v>362</v>
      </c>
      <c r="I350" t="s">
        <v>1</v>
      </c>
      <c r="J350" s="7"/>
      <c r="L350"/>
      <c r="M350" s="7" t="s">
        <v>145</v>
      </c>
      <c r="N350" s="7" t="s">
        <v>145</v>
      </c>
      <c r="O350" s="45" t="s">
        <v>2</v>
      </c>
      <c r="P350" s="16">
        <v>0.754</v>
      </c>
      <c r="Q350" s="16"/>
      <c r="R350" s="2"/>
      <c r="S350" s="7"/>
      <c r="T350" s="2"/>
      <c r="U350" s="2"/>
      <c r="V350" s="2"/>
    </row>
    <row r="351" spans="1:22" ht="16" customHeight="1" x14ac:dyDescent="0.2">
      <c r="A351" s="7" t="s">
        <v>369</v>
      </c>
      <c r="B351" s="7"/>
      <c r="C351" s="7"/>
      <c r="D351" s="7"/>
      <c r="E351" s="7"/>
      <c r="F351" s="7" t="s">
        <v>105</v>
      </c>
      <c r="G351" s="7"/>
      <c r="H351" s="7"/>
      <c r="J351" s="8"/>
      <c r="M351" s="7"/>
      <c r="N351" s="7" t="s">
        <v>203</v>
      </c>
      <c r="O351" s="45" t="s">
        <v>205</v>
      </c>
      <c r="P351" s="16">
        <v>190</v>
      </c>
      <c r="Q351" s="16"/>
      <c r="R351" s="2"/>
      <c r="S351" s="7"/>
      <c r="T351" s="2"/>
      <c r="U351" s="2"/>
      <c r="V351" s="2"/>
    </row>
    <row r="352" spans="1:22" ht="16" customHeight="1" x14ac:dyDescent="0.2">
      <c r="A352" s="7" t="s">
        <v>386</v>
      </c>
      <c r="B352" s="7" t="s">
        <v>277</v>
      </c>
      <c r="C352" s="7"/>
      <c r="D352" s="7"/>
      <c r="E352" s="7"/>
      <c r="F352" s="7" t="s">
        <v>278</v>
      </c>
      <c r="G352" s="7"/>
      <c r="H352" s="7" t="s">
        <v>317</v>
      </c>
      <c r="I352" t="s">
        <v>0</v>
      </c>
      <c r="J352" s="7"/>
      <c r="L352"/>
      <c r="M352" s="7" t="s">
        <v>279</v>
      </c>
      <c r="N352" s="7" t="s">
        <v>259</v>
      </c>
      <c r="O352" s="45" t="s">
        <v>44</v>
      </c>
      <c r="P352" s="16">
        <v>1.26</v>
      </c>
      <c r="Q352" s="16">
        <v>10.48</v>
      </c>
      <c r="R352" s="2"/>
      <c r="S352" s="7" t="s">
        <v>45</v>
      </c>
      <c r="T352" s="2"/>
      <c r="U352" s="2"/>
      <c r="V352" s="2"/>
    </row>
    <row r="353" spans="1:22" ht="16" customHeight="1" x14ac:dyDescent="0.2">
      <c r="A353" s="7" t="s">
        <v>386</v>
      </c>
      <c r="B353" s="7" t="s">
        <v>277</v>
      </c>
      <c r="C353" s="7"/>
      <c r="D353" s="7"/>
      <c r="E353" s="7"/>
      <c r="F353" s="7" t="s">
        <v>278</v>
      </c>
      <c r="G353" s="7"/>
      <c r="H353" s="7" t="s">
        <v>317</v>
      </c>
      <c r="I353" t="s">
        <v>0</v>
      </c>
      <c r="J353" s="7"/>
      <c r="L353"/>
      <c r="M353" s="7" t="s">
        <v>281</v>
      </c>
      <c r="N353" s="7" t="s">
        <v>259</v>
      </c>
      <c r="O353" s="45" t="s">
        <v>44</v>
      </c>
      <c r="P353" s="16">
        <v>1.29</v>
      </c>
      <c r="Q353" s="16">
        <v>8.2200000000000006</v>
      </c>
      <c r="R353" s="2"/>
      <c r="S353" s="7" t="s">
        <v>45</v>
      </c>
      <c r="T353" s="2"/>
      <c r="U353" s="2"/>
      <c r="V353" s="2"/>
    </row>
    <row r="354" spans="1:22" ht="16" customHeight="1" x14ac:dyDescent="0.2">
      <c r="A354" s="7" t="s">
        <v>386</v>
      </c>
      <c r="B354" s="7" t="s">
        <v>277</v>
      </c>
      <c r="C354" s="7"/>
      <c r="D354" s="7"/>
      <c r="E354" s="7"/>
      <c r="F354" s="7" t="s">
        <v>278</v>
      </c>
      <c r="G354" s="7"/>
      <c r="H354" s="7" t="s">
        <v>317</v>
      </c>
      <c r="I354" t="s">
        <v>0</v>
      </c>
      <c r="J354" s="7"/>
      <c r="L354"/>
      <c r="M354" s="7" t="s">
        <v>280</v>
      </c>
      <c r="N354" s="7" t="s">
        <v>260</v>
      </c>
      <c r="O354" s="45" t="s">
        <v>44</v>
      </c>
      <c r="P354" s="16">
        <v>0.27</v>
      </c>
      <c r="Q354" s="16">
        <v>7.68</v>
      </c>
      <c r="R354" s="2"/>
      <c r="S354" s="7" t="s">
        <v>45</v>
      </c>
      <c r="T354" s="2"/>
      <c r="U354" s="2"/>
      <c r="V354" s="2"/>
    </row>
    <row r="355" spans="1:22" ht="16" customHeight="1" x14ac:dyDescent="0.2">
      <c r="A355" s="7" t="s">
        <v>386</v>
      </c>
      <c r="B355" s="7" t="s">
        <v>277</v>
      </c>
      <c r="C355" s="7"/>
      <c r="D355" s="7"/>
      <c r="E355" s="7"/>
      <c r="F355" s="7" t="s">
        <v>278</v>
      </c>
      <c r="G355" s="7"/>
      <c r="H355" s="7" t="s">
        <v>317</v>
      </c>
      <c r="I355" t="s">
        <v>0</v>
      </c>
      <c r="J355" s="7"/>
      <c r="L355"/>
      <c r="M355" s="7" t="s">
        <v>282</v>
      </c>
      <c r="N355" s="7" t="s">
        <v>260</v>
      </c>
      <c r="O355" s="45" t="s">
        <v>44</v>
      </c>
      <c r="P355" s="16">
        <v>0.28000000000000003</v>
      </c>
      <c r="Q355" s="16">
        <v>7.83</v>
      </c>
      <c r="R355" s="2"/>
      <c r="S355" s="7" t="s">
        <v>45</v>
      </c>
      <c r="T355" s="2"/>
      <c r="U355" s="2"/>
      <c r="V355" s="2"/>
    </row>
    <row r="356" spans="1:22" ht="16" customHeight="1" x14ac:dyDescent="0.2">
      <c r="A356" s="7" t="s">
        <v>152</v>
      </c>
      <c r="B356" s="7" t="s">
        <v>213</v>
      </c>
      <c r="C356" s="7"/>
      <c r="D356" s="7"/>
      <c r="E356" s="7"/>
      <c r="F356" s="7" t="s">
        <v>158</v>
      </c>
      <c r="G356" s="7"/>
      <c r="H356" s="7" t="s">
        <v>362</v>
      </c>
      <c r="I356" t="s">
        <v>1</v>
      </c>
      <c r="J356" s="7"/>
      <c r="L356">
        <v>16</v>
      </c>
      <c r="M356" s="7" t="s">
        <v>145</v>
      </c>
      <c r="N356" s="7" t="s">
        <v>145</v>
      </c>
      <c r="O356" s="45" t="s">
        <v>2</v>
      </c>
      <c r="P356" s="16" t="s">
        <v>153</v>
      </c>
      <c r="Q356" s="16"/>
      <c r="R356" s="2"/>
      <c r="S356" s="7"/>
      <c r="T356" s="2"/>
      <c r="U356" s="2"/>
      <c r="V356" s="2"/>
    </row>
    <row r="357" spans="1:22" ht="16" customHeight="1" x14ac:dyDescent="0.2">
      <c r="A357" s="7" t="s">
        <v>152</v>
      </c>
      <c r="B357" s="7" t="s">
        <v>213</v>
      </c>
      <c r="C357" s="7"/>
      <c r="D357" s="7"/>
      <c r="E357" s="7"/>
      <c r="F357" s="7" t="s">
        <v>7</v>
      </c>
      <c r="G357" s="7" t="s">
        <v>157</v>
      </c>
      <c r="H357" s="7" t="s">
        <v>362</v>
      </c>
      <c r="I357" t="s">
        <v>1</v>
      </c>
      <c r="J357" s="7"/>
      <c r="L357">
        <v>11</v>
      </c>
      <c r="M357" s="7" t="s">
        <v>145</v>
      </c>
      <c r="N357" s="7" t="s">
        <v>145</v>
      </c>
      <c r="O357" s="45" t="s">
        <v>2</v>
      </c>
      <c r="P357" s="16">
        <v>0.77800000000000002</v>
      </c>
      <c r="Q357" s="16"/>
      <c r="R357" s="2"/>
      <c r="S357" s="7"/>
      <c r="T357" s="2"/>
      <c r="U357" s="2"/>
      <c r="V357" s="2"/>
    </row>
    <row r="358" spans="1:22" ht="16" customHeight="1" x14ac:dyDescent="0.2">
      <c r="A358" s="7" t="s">
        <v>372</v>
      </c>
      <c r="B358" s="7" t="s">
        <v>308</v>
      </c>
      <c r="C358" s="7"/>
      <c r="D358" s="7"/>
      <c r="E358" s="7"/>
      <c r="F358" s="7" t="s">
        <v>160</v>
      </c>
      <c r="G358" s="7" t="s">
        <v>69</v>
      </c>
      <c r="H358" s="7" t="s">
        <v>362</v>
      </c>
      <c r="I358" t="s">
        <v>309</v>
      </c>
      <c r="J358" s="7"/>
      <c r="L358"/>
      <c r="M358" s="7"/>
      <c r="N358" s="7" t="s">
        <v>54</v>
      </c>
      <c r="O358" s="48" t="s">
        <v>18</v>
      </c>
      <c r="P358" s="28">
        <v>3.95</v>
      </c>
      <c r="Q358" s="16"/>
      <c r="R358" s="2"/>
      <c r="S358" s="7"/>
      <c r="T358" s="2"/>
      <c r="U358" t="s">
        <v>313</v>
      </c>
      <c r="V358" s="2"/>
    </row>
    <row r="359" spans="1:22" ht="16" customHeight="1" x14ac:dyDescent="0.2">
      <c r="A359" s="7" t="s">
        <v>372</v>
      </c>
      <c r="B359" s="7" t="s">
        <v>308</v>
      </c>
      <c r="C359" s="7"/>
      <c r="D359" s="7"/>
      <c r="E359" s="7"/>
      <c r="F359" s="7" t="s">
        <v>160</v>
      </c>
      <c r="G359" s="7" t="s">
        <v>69</v>
      </c>
      <c r="H359" s="7" t="s">
        <v>362</v>
      </c>
      <c r="I359" t="s">
        <v>309</v>
      </c>
      <c r="J359" s="7"/>
      <c r="L359"/>
      <c r="M359" s="7"/>
      <c r="N359" s="7" t="s">
        <v>55</v>
      </c>
      <c r="O359" s="48" t="s">
        <v>18</v>
      </c>
      <c r="P359" s="28">
        <v>2.59</v>
      </c>
      <c r="Q359" s="16"/>
      <c r="R359" s="2"/>
      <c r="S359" s="7"/>
      <c r="T359" s="2"/>
      <c r="U359" t="s">
        <v>313</v>
      </c>
      <c r="V359" s="2"/>
    </row>
    <row r="360" spans="1:22" ht="16" customHeight="1" x14ac:dyDescent="0.2">
      <c r="A360" s="7" t="s">
        <v>372</v>
      </c>
      <c r="B360" s="7" t="s">
        <v>308</v>
      </c>
      <c r="C360" s="7"/>
      <c r="D360" s="7"/>
      <c r="E360" s="7"/>
      <c r="F360" s="7" t="s">
        <v>160</v>
      </c>
      <c r="G360" s="7" t="s">
        <v>69</v>
      </c>
      <c r="H360" s="7" t="s">
        <v>362</v>
      </c>
      <c r="I360" t="s">
        <v>309</v>
      </c>
      <c r="J360" s="7"/>
      <c r="L360"/>
      <c r="M360" s="7"/>
      <c r="N360" s="7" t="s">
        <v>10</v>
      </c>
      <c r="O360" s="48" t="s">
        <v>17</v>
      </c>
      <c r="P360" s="28">
        <v>0.27300000000000002</v>
      </c>
      <c r="Q360" s="16"/>
      <c r="R360" s="2"/>
      <c r="S360" s="7"/>
      <c r="T360" s="2"/>
      <c r="U360" t="s">
        <v>313</v>
      </c>
      <c r="V360" s="2"/>
    </row>
    <row r="361" spans="1:22" ht="16" customHeight="1" x14ac:dyDescent="0.2">
      <c r="A361" s="7" t="s">
        <v>372</v>
      </c>
      <c r="B361" s="7" t="s">
        <v>308</v>
      </c>
      <c r="C361" s="7"/>
      <c r="D361" s="7"/>
      <c r="E361" s="7"/>
      <c r="F361" s="7" t="s">
        <v>160</v>
      </c>
      <c r="G361" s="7" t="s">
        <v>69</v>
      </c>
      <c r="H361" s="7" t="s">
        <v>362</v>
      </c>
      <c r="I361" t="s">
        <v>309</v>
      </c>
      <c r="J361" s="7"/>
      <c r="L361"/>
      <c r="M361" s="7"/>
      <c r="N361" s="7" t="s">
        <v>13</v>
      </c>
      <c r="O361" s="48" t="s">
        <v>17</v>
      </c>
      <c r="P361" s="28">
        <v>0.39</v>
      </c>
      <c r="Q361" s="16"/>
      <c r="R361" s="2"/>
      <c r="S361" s="7"/>
      <c r="T361" s="2"/>
      <c r="U361" t="s">
        <v>313</v>
      </c>
      <c r="V361" s="2"/>
    </row>
    <row r="362" spans="1:22" ht="16" customHeight="1" x14ac:dyDescent="0.2">
      <c r="A362" s="7" t="s">
        <v>372</v>
      </c>
      <c r="B362" s="7" t="s">
        <v>308</v>
      </c>
      <c r="C362" s="7"/>
      <c r="D362" s="7"/>
      <c r="E362" s="7"/>
      <c r="F362" s="7" t="s">
        <v>160</v>
      </c>
      <c r="G362" s="7" t="s">
        <v>69</v>
      </c>
      <c r="H362" s="7" t="s">
        <v>362</v>
      </c>
      <c r="I362" t="s">
        <v>309</v>
      </c>
      <c r="J362" s="7"/>
      <c r="L362"/>
      <c r="M362" s="7"/>
      <c r="N362" s="7" t="s">
        <v>23</v>
      </c>
      <c r="O362" s="48" t="s">
        <v>310</v>
      </c>
      <c r="P362" s="28">
        <v>12.1</v>
      </c>
      <c r="Q362" s="16"/>
      <c r="R362" s="2"/>
      <c r="S362" s="7"/>
      <c r="T362" s="2"/>
      <c r="U362" t="s">
        <v>313</v>
      </c>
      <c r="V362" s="2"/>
    </row>
    <row r="363" spans="1:22" ht="16" customHeight="1" x14ac:dyDescent="0.2">
      <c r="A363" s="7" t="s">
        <v>372</v>
      </c>
      <c r="B363" s="7" t="s">
        <v>308</v>
      </c>
      <c r="C363" s="7"/>
      <c r="D363" s="7"/>
      <c r="E363" s="7"/>
      <c r="F363" s="7" t="s">
        <v>160</v>
      </c>
      <c r="G363" s="7" t="s">
        <v>69</v>
      </c>
      <c r="H363" s="7" t="s">
        <v>362</v>
      </c>
      <c r="I363" t="s">
        <v>309</v>
      </c>
      <c r="J363" s="7"/>
      <c r="L363"/>
      <c r="M363" s="7"/>
      <c r="N363" s="7" t="s">
        <v>24</v>
      </c>
      <c r="O363" s="48" t="s">
        <v>311</v>
      </c>
      <c r="P363" s="28">
        <v>0.42599999999999999</v>
      </c>
      <c r="Q363" s="16"/>
      <c r="R363" s="2"/>
      <c r="S363" s="7"/>
      <c r="T363" s="2"/>
      <c r="U363" t="s">
        <v>313</v>
      </c>
      <c r="V363" s="2"/>
    </row>
    <row r="364" spans="1:22" ht="16" customHeight="1" x14ac:dyDescent="0.2">
      <c r="A364" s="7" t="s">
        <v>369</v>
      </c>
      <c r="B364" s="7"/>
      <c r="C364" s="7"/>
      <c r="D364" s="7"/>
      <c r="E364" s="7"/>
      <c r="F364" s="7" t="s">
        <v>160</v>
      </c>
      <c r="G364" s="7"/>
      <c r="H364" s="7"/>
      <c r="J364" s="8"/>
      <c r="L364"/>
      <c r="M364" s="7"/>
      <c r="N364" s="7" t="s">
        <v>366</v>
      </c>
      <c r="O364" s="45" t="s">
        <v>205</v>
      </c>
      <c r="P364" s="16">
        <v>147</v>
      </c>
      <c r="Q364" s="16"/>
      <c r="R364" s="2"/>
      <c r="S364" s="7"/>
      <c r="T364" s="2"/>
      <c r="U364" s="2"/>
      <c r="V364" s="2"/>
    </row>
    <row r="365" spans="1:22" x14ac:dyDescent="0.2">
      <c r="A365" s="7" t="s">
        <v>479</v>
      </c>
      <c r="B365" s="7" t="s">
        <v>453</v>
      </c>
      <c r="C365" s="7"/>
      <c r="D365" s="7"/>
      <c r="E365" s="7"/>
      <c r="F365" s="7" t="s">
        <v>160</v>
      </c>
      <c r="G365" s="7"/>
      <c r="H365" s="7" t="s">
        <v>317</v>
      </c>
      <c r="I365" t="s">
        <v>455</v>
      </c>
      <c r="J365" s="8" t="s">
        <v>456</v>
      </c>
      <c r="M365" s="7" t="s">
        <v>6</v>
      </c>
      <c r="N365" s="7" t="s">
        <v>6</v>
      </c>
      <c r="O365" s="45" t="s">
        <v>321</v>
      </c>
      <c r="P365" s="10">
        <v>5.0000000000000002E-11</v>
      </c>
      <c r="Q365" s="16"/>
      <c r="R365" s="2"/>
      <c r="S365" s="7"/>
      <c r="T365" s="2"/>
      <c r="U365" s="2"/>
      <c r="V365" s="2"/>
    </row>
    <row r="366" spans="1:22" ht="16" customHeight="1" x14ac:dyDescent="0.2">
      <c r="A366" s="7" t="s">
        <v>381</v>
      </c>
      <c r="B366" s="7" t="s">
        <v>360</v>
      </c>
      <c r="C366" s="7"/>
      <c r="D366" s="7"/>
      <c r="E366" s="7"/>
      <c r="F366" t="s">
        <v>363</v>
      </c>
      <c r="G366" s="7" t="s">
        <v>69</v>
      </c>
      <c r="H366" t="s">
        <v>362</v>
      </c>
      <c r="I366" s="36" t="s">
        <v>1</v>
      </c>
      <c r="J366" s="8"/>
      <c r="K366" s="36"/>
      <c r="L366" s="36">
        <v>1</v>
      </c>
      <c r="M366" s="7" t="s">
        <v>365</v>
      </c>
      <c r="N366" s="7" t="s">
        <v>10</v>
      </c>
      <c r="O366" s="45" t="s">
        <v>17</v>
      </c>
      <c r="P366" s="16">
        <v>0.16800000000000001</v>
      </c>
      <c r="Q366" s="2">
        <v>11.1</v>
      </c>
      <c r="R366" s="2"/>
      <c r="S366" s="7" t="s">
        <v>45</v>
      </c>
      <c r="T366" s="2"/>
      <c r="U366" s="2"/>
      <c r="V366" s="2"/>
    </row>
    <row r="367" spans="1:22" ht="16" customHeight="1" x14ac:dyDescent="0.2">
      <c r="A367" s="7" t="s">
        <v>381</v>
      </c>
      <c r="B367" s="7" t="s">
        <v>360</v>
      </c>
      <c r="C367" s="7"/>
      <c r="D367" s="7"/>
      <c r="E367" s="7"/>
      <c r="F367" s="7" t="s">
        <v>363</v>
      </c>
      <c r="G367" s="7" t="s">
        <v>69</v>
      </c>
      <c r="H367" s="7" t="s">
        <v>362</v>
      </c>
      <c r="I367" s="36" t="s">
        <v>1</v>
      </c>
      <c r="J367" s="8"/>
      <c r="K367" s="36"/>
      <c r="L367" s="36">
        <v>2</v>
      </c>
      <c r="M367" s="7" t="s">
        <v>54</v>
      </c>
      <c r="N367" s="7" t="s">
        <v>54</v>
      </c>
      <c r="O367" s="45" t="s">
        <v>18</v>
      </c>
      <c r="P367" s="16">
        <v>2.88</v>
      </c>
      <c r="Q367" s="16">
        <v>5.9</v>
      </c>
      <c r="R367" s="2"/>
      <c r="S367" s="7" t="s">
        <v>45</v>
      </c>
      <c r="T367" s="2"/>
      <c r="U367" s="2"/>
      <c r="V367" s="2"/>
    </row>
    <row r="368" spans="1:22" ht="16" customHeight="1" x14ac:dyDescent="0.2">
      <c r="A368" s="7" t="s">
        <v>381</v>
      </c>
      <c r="B368" s="7" t="s">
        <v>360</v>
      </c>
      <c r="C368" s="7"/>
      <c r="D368" s="7"/>
      <c r="E368" s="7"/>
      <c r="F368" s="7" t="s">
        <v>363</v>
      </c>
      <c r="G368" s="7" t="s">
        <v>69</v>
      </c>
      <c r="H368" s="7" t="s">
        <v>362</v>
      </c>
      <c r="I368" s="36" t="s">
        <v>1</v>
      </c>
      <c r="J368" s="8"/>
      <c r="K368" s="36"/>
      <c r="L368" s="36">
        <v>3</v>
      </c>
      <c r="M368" s="7" t="s">
        <v>13</v>
      </c>
      <c r="N368" s="7" t="s">
        <v>13</v>
      </c>
      <c r="O368" s="45" t="s">
        <v>17</v>
      </c>
      <c r="P368" s="16">
        <v>0.38400000000000001</v>
      </c>
      <c r="Q368" s="16">
        <v>31.3</v>
      </c>
      <c r="R368" s="2"/>
      <c r="S368" s="7" t="s">
        <v>45</v>
      </c>
      <c r="T368" s="2"/>
      <c r="U368" s="2"/>
      <c r="V368" s="2"/>
    </row>
    <row r="369" spans="1:22" ht="16" customHeight="1" x14ac:dyDescent="0.2">
      <c r="A369" s="7" t="s">
        <v>381</v>
      </c>
      <c r="B369" s="7" t="s">
        <v>360</v>
      </c>
      <c r="C369" s="7"/>
      <c r="D369" s="7"/>
      <c r="E369" s="7"/>
      <c r="F369" s="7" t="s">
        <v>363</v>
      </c>
      <c r="G369" s="7" t="s">
        <v>69</v>
      </c>
      <c r="H369" s="7" t="s">
        <v>362</v>
      </c>
      <c r="I369" s="36" t="s">
        <v>1</v>
      </c>
      <c r="J369" s="8"/>
      <c r="K369" s="36"/>
      <c r="L369" s="36">
        <v>4</v>
      </c>
      <c r="M369" s="7" t="s">
        <v>55</v>
      </c>
      <c r="N369" s="7" t="s">
        <v>55</v>
      </c>
      <c r="O369" s="45" t="s">
        <v>18</v>
      </c>
      <c r="P369" s="16">
        <v>2.85</v>
      </c>
      <c r="Q369" s="16">
        <v>16.5</v>
      </c>
      <c r="R369" s="2"/>
      <c r="S369" s="7" t="s">
        <v>45</v>
      </c>
      <c r="T369" s="2"/>
      <c r="U369" s="2"/>
      <c r="V369" s="2"/>
    </row>
    <row r="370" spans="1:22" ht="16" customHeight="1" x14ac:dyDescent="0.2">
      <c r="A370" s="7" t="s">
        <v>381</v>
      </c>
      <c r="B370" s="7" t="s">
        <v>360</v>
      </c>
      <c r="C370" s="7"/>
      <c r="D370" s="7"/>
      <c r="E370" s="7"/>
      <c r="F370" s="7" t="s">
        <v>363</v>
      </c>
      <c r="G370" s="7" t="s">
        <v>69</v>
      </c>
      <c r="H370" s="7" t="s">
        <v>362</v>
      </c>
      <c r="I370" s="36" t="s">
        <v>1</v>
      </c>
      <c r="J370" s="8"/>
      <c r="K370" s="36"/>
      <c r="L370" s="36">
        <v>5</v>
      </c>
      <c r="M370" s="7" t="s">
        <v>22</v>
      </c>
      <c r="N370" s="7" t="s">
        <v>23</v>
      </c>
      <c r="O370" s="45" t="s">
        <v>310</v>
      </c>
      <c r="P370" s="16">
        <v>0.114</v>
      </c>
      <c r="Q370" s="16">
        <v>31.5</v>
      </c>
      <c r="R370" s="2"/>
      <c r="S370" s="7" t="s">
        <v>45</v>
      </c>
      <c r="T370" s="2"/>
      <c r="U370" s="2"/>
      <c r="V370" s="2"/>
    </row>
    <row r="371" spans="1:22" ht="16" customHeight="1" x14ac:dyDescent="0.2">
      <c r="A371" s="7" t="s">
        <v>381</v>
      </c>
      <c r="B371" s="7" t="s">
        <v>360</v>
      </c>
      <c r="C371" s="7"/>
      <c r="D371" s="7"/>
      <c r="E371" s="7"/>
      <c r="F371" s="7" t="s">
        <v>363</v>
      </c>
      <c r="G371" s="7" t="s">
        <v>69</v>
      </c>
      <c r="H371" s="7" t="s">
        <v>362</v>
      </c>
      <c r="I371" s="36" t="s">
        <v>1</v>
      </c>
      <c r="J371" s="32"/>
      <c r="K371" s="36"/>
      <c r="L371" s="36">
        <v>6</v>
      </c>
      <c r="M371" s="31" t="s">
        <v>24</v>
      </c>
      <c r="N371" s="31" t="s">
        <v>24</v>
      </c>
      <c r="O371" s="46" t="s">
        <v>43</v>
      </c>
      <c r="P371" s="17">
        <v>7.8399999999999997E-2</v>
      </c>
      <c r="Q371" s="17">
        <v>49.1</v>
      </c>
      <c r="R371" s="11"/>
      <c r="S371" s="7" t="s">
        <v>45</v>
      </c>
      <c r="T371" s="11"/>
      <c r="U371" s="11"/>
      <c r="V371" s="2"/>
    </row>
    <row r="372" spans="1:22" x14ac:dyDescent="0.2">
      <c r="A372" s="7" t="s">
        <v>381</v>
      </c>
      <c r="B372" s="7" t="s">
        <v>360</v>
      </c>
      <c r="C372" s="7"/>
      <c r="D372" s="7"/>
      <c r="E372" s="7"/>
      <c r="F372" s="7" t="s">
        <v>363</v>
      </c>
      <c r="G372" s="7" t="s">
        <v>69</v>
      </c>
      <c r="H372" s="7" t="s">
        <v>362</v>
      </c>
      <c r="I372" s="36" t="s">
        <v>1</v>
      </c>
      <c r="J372" s="36" t="s">
        <v>361</v>
      </c>
      <c r="K372" s="36" t="s">
        <v>422</v>
      </c>
      <c r="L372" s="41">
        <v>7</v>
      </c>
      <c r="M372" s="31" t="s">
        <v>351</v>
      </c>
      <c r="N372" s="31" t="s">
        <v>472</v>
      </c>
      <c r="O372" s="46" t="s">
        <v>43</v>
      </c>
      <c r="P372" s="17">
        <v>0.53500000000000003</v>
      </c>
      <c r="Q372" s="16">
        <v>75</v>
      </c>
      <c r="R372" s="2"/>
      <c r="S372" s="7" t="s">
        <v>45</v>
      </c>
      <c r="T372" s="2"/>
      <c r="U372" s="2"/>
      <c r="V372" s="2"/>
    </row>
    <row r="373" spans="1:22" ht="16" customHeight="1" x14ac:dyDescent="0.2">
      <c r="A373" s="7" t="s">
        <v>369</v>
      </c>
      <c r="B373" s="7"/>
      <c r="C373" s="7"/>
      <c r="D373" s="7"/>
      <c r="E373" s="7"/>
      <c r="F373" s="7" t="s">
        <v>363</v>
      </c>
      <c r="G373" s="7"/>
      <c r="H373" s="7"/>
      <c r="J373" s="8"/>
      <c r="L373"/>
      <c r="M373" s="7"/>
      <c r="N373" s="7" t="s">
        <v>366</v>
      </c>
      <c r="O373" s="45" t="s">
        <v>205</v>
      </c>
      <c r="P373" s="16">
        <v>150</v>
      </c>
      <c r="Q373" s="16"/>
      <c r="R373" s="2"/>
      <c r="S373" s="7"/>
      <c r="T373" s="2"/>
      <c r="U373" s="2"/>
      <c r="V373" s="2"/>
    </row>
    <row r="374" spans="1:22" ht="16" customHeight="1" x14ac:dyDescent="0.2">
      <c r="A374" s="7" t="s">
        <v>410</v>
      </c>
      <c r="B374" s="7" t="s">
        <v>409</v>
      </c>
      <c r="C374" s="7"/>
      <c r="D374" s="7"/>
      <c r="E374" s="7"/>
      <c r="F374" s="7" t="s">
        <v>363</v>
      </c>
      <c r="G374" s="7" t="s">
        <v>69</v>
      </c>
      <c r="H374" s="7" t="s">
        <v>362</v>
      </c>
      <c r="I374" t="s">
        <v>413</v>
      </c>
      <c r="J374" s="8"/>
      <c r="L374">
        <v>1</v>
      </c>
      <c r="M374" s="7" t="s">
        <v>10</v>
      </c>
      <c r="N374" s="7" t="s">
        <v>10</v>
      </c>
      <c r="O374" s="45" t="s">
        <v>17</v>
      </c>
      <c r="P374" s="16">
        <v>0.22</v>
      </c>
      <c r="Q374" s="16">
        <v>2.14</v>
      </c>
      <c r="R374" s="2"/>
      <c r="S374" s="7" t="s">
        <v>45</v>
      </c>
      <c r="T374" s="2"/>
      <c r="U374" s="2"/>
      <c r="V374" s="2"/>
    </row>
    <row r="375" spans="1:22" ht="16" customHeight="1" x14ac:dyDescent="0.2">
      <c r="A375" s="7" t="s">
        <v>410</v>
      </c>
      <c r="B375" s="7" t="s">
        <v>409</v>
      </c>
      <c r="C375" s="7"/>
      <c r="D375" s="7"/>
      <c r="E375" s="7"/>
      <c r="F375" s="34" t="s">
        <v>363</v>
      </c>
      <c r="G375" s="7" t="s">
        <v>69</v>
      </c>
      <c r="H375" s="7" t="s">
        <v>362</v>
      </c>
      <c r="I375" t="s">
        <v>413</v>
      </c>
      <c r="J375" s="8"/>
      <c r="L375">
        <v>2</v>
      </c>
      <c r="M375" s="7" t="s">
        <v>54</v>
      </c>
      <c r="N375" s="7" t="s">
        <v>54</v>
      </c>
      <c r="O375" s="45" t="s">
        <v>18</v>
      </c>
      <c r="P375" s="16">
        <v>3.48</v>
      </c>
      <c r="Q375" s="16">
        <v>0.89100000000000001</v>
      </c>
      <c r="R375" s="2"/>
      <c r="S375" s="7" t="s">
        <v>45</v>
      </c>
      <c r="T375" s="2"/>
      <c r="U375" s="2"/>
      <c r="V375" s="2"/>
    </row>
    <row r="376" spans="1:22" ht="16" customHeight="1" x14ac:dyDescent="0.2">
      <c r="A376" s="7" t="s">
        <v>410</v>
      </c>
      <c r="B376" s="7" t="s">
        <v>409</v>
      </c>
      <c r="C376" s="7"/>
      <c r="D376" s="7"/>
      <c r="E376" s="7"/>
      <c r="F376" s="7" t="s">
        <v>363</v>
      </c>
      <c r="G376" s="7" t="s">
        <v>69</v>
      </c>
      <c r="H376" s="7" t="s">
        <v>362</v>
      </c>
      <c r="I376" t="s">
        <v>413</v>
      </c>
      <c r="J376" s="8"/>
      <c r="L376">
        <v>3</v>
      </c>
      <c r="M376" s="7" t="s">
        <v>13</v>
      </c>
      <c r="N376" s="7" t="s">
        <v>13</v>
      </c>
      <c r="O376" s="45" t="s">
        <v>17</v>
      </c>
      <c r="P376" s="16">
        <v>0.79300000000000004</v>
      </c>
      <c r="Q376" s="16">
        <v>4.01</v>
      </c>
      <c r="R376" s="2"/>
      <c r="S376" s="7" t="s">
        <v>45</v>
      </c>
      <c r="T376" s="2"/>
      <c r="U376" s="2"/>
      <c r="V376" s="2"/>
    </row>
    <row r="377" spans="1:22" ht="16" customHeight="1" x14ac:dyDescent="0.2">
      <c r="A377" s="7" t="s">
        <v>410</v>
      </c>
      <c r="B377" s="7" t="s">
        <v>409</v>
      </c>
      <c r="C377" s="7"/>
      <c r="D377" s="7"/>
      <c r="E377" s="7"/>
      <c r="F377" s="7" t="s">
        <v>363</v>
      </c>
      <c r="G377" s="7" t="s">
        <v>69</v>
      </c>
      <c r="H377" s="7" t="s">
        <v>362</v>
      </c>
      <c r="I377" t="s">
        <v>413</v>
      </c>
      <c r="J377" s="8"/>
      <c r="L377">
        <v>4</v>
      </c>
      <c r="M377" s="7" t="s">
        <v>55</v>
      </c>
      <c r="N377" s="7" t="s">
        <v>55</v>
      </c>
      <c r="O377" s="45" t="s">
        <v>18</v>
      </c>
      <c r="P377" s="16">
        <v>4.0599999999999996</v>
      </c>
      <c r="Q377" s="16">
        <v>2.0099999999999998</v>
      </c>
      <c r="R377" s="2"/>
      <c r="S377" s="7" t="s">
        <v>45</v>
      </c>
      <c r="T377" s="2"/>
      <c r="U377" s="2"/>
      <c r="V377" s="2"/>
    </row>
    <row r="378" spans="1:22" ht="16" customHeight="1" x14ac:dyDescent="0.2">
      <c r="A378" s="7" t="s">
        <v>410</v>
      </c>
      <c r="B378" s="7" t="s">
        <v>409</v>
      </c>
      <c r="C378" s="7"/>
      <c r="D378" s="7"/>
      <c r="E378" s="7"/>
      <c r="F378" s="7" t="s">
        <v>363</v>
      </c>
      <c r="G378" s="7" t="s">
        <v>69</v>
      </c>
      <c r="H378" s="7" t="s">
        <v>362</v>
      </c>
      <c r="I378" t="s">
        <v>413</v>
      </c>
      <c r="J378" s="8"/>
      <c r="L378">
        <v>5</v>
      </c>
      <c r="M378" s="7" t="s">
        <v>411</v>
      </c>
      <c r="N378" s="7" t="s">
        <v>27</v>
      </c>
      <c r="O378" s="45" t="s">
        <v>2</v>
      </c>
      <c r="P378" s="16">
        <v>0.13300000000000001</v>
      </c>
      <c r="Q378" s="16">
        <v>5.28</v>
      </c>
      <c r="R378" s="2"/>
      <c r="S378" s="7" t="s">
        <v>45</v>
      </c>
      <c r="T378" s="2"/>
      <c r="U378" s="2"/>
      <c r="V378" s="2"/>
    </row>
    <row r="379" spans="1:22" ht="16" customHeight="1" x14ac:dyDescent="0.2">
      <c r="A379" s="7" t="s">
        <v>410</v>
      </c>
      <c r="B379" s="7" t="s">
        <v>409</v>
      </c>
      <c r="C379" s="7"/>
      <c r="D379" s="7"/>
      <c r="E379" s="7"/>
      <c r="F379" s="31" t="s">
        <v>363</v>
      </c>
      <c r="G379" s="7" t="s">
        <v>69</v>
      </c>
      <c r="H379" s="7" t="s">
        <v>362</v>
      </c>
      <c r="I379" t="s">
        <v>413</v>
      </c>
      <c r="J379" s="8"/>
      <c r="L379">
        <v>6</v>
      </c>
      <c r="M379" s="7" t="s">
        <v>411</v>
      </c>
      <c r="N379" s="7" t="s">
        <v>29</v>
      </c>
      <c r="O379" s="45" t="s">
        <v>2</v>
      </c>
      <c r="P379" s="16">
        <v>0.13300000000000001</v>
      </c>
      <c r="Q379" s="16">
        <v>5.28</v>
      </c>
      <c r="R379" s="2"/>
      <c r="S379" s="7" t="s">
        <v>45</v>
      </c>
      <c r="T379" s="2"/>
      <c r="U379" s="2"/>
      <c r="V379" s="2"/>
    </row>
    <row r="380" spans="1:22" ht="16" customHeight="1" x14ac:dyDescent="0.2">
      <c r="A380" s="7" t="s">
        <v>410</v>
      </c>
      <c r="B380" s="7" t="s">
        <v>409</v>
      </c>
      <c r="C380" s="7"/>
      <c r="D380" s="7"/>
      <c r="E380" s="7"/>
      <c r="F380" s="7" t="s">
        <v>363</v>
      </c>
      <c r="G380" s="7" t="s">
        <v>69</v>
      </c>
      <c r="H380" s="7" t="s">
        <v>362</v>
      </c>
      <c r="I380" t="s">
        <v>413</v>
      </c>
      <c r="J380" s="8"/>
      <c r="L380">
        <v>7</v>
      </c>
      <c r="M380" s="7" t="s">
        <v>412</v>
      </c>
      <c r="N380" s="7" t="s">
        <v>56</v>
      </c>
      <c r="O380" s="45" t="s">
        <v>2</v>
      </c>
      <c r="P380" s="16">
        <v>4.1300000000000003E-2</v>
      </c>
      <c r="Q380" s="16">
        <v>9.14</v>
      </c>
      <c r="R380" s="2"/>
      <c r="S380" s="7" t="s">
        <v>45</v>
      </c>
      <c r="T380" s="2"/>
      <c r="U380" s="2"/>
      <c r="V380" s="2"/>
    </row>
    <row r="381" spans="1:22" ht="16" customHeight="1" x14ac:dyDescent="0.2">
      <c r="A381" s="7" t="s">
        <v>410</v>
      </c>
      <c r="B381" s="7" t="s">
        <v>409</v>
      </c>
      <c r="C381" s="7"/>
      <c r="D381" s="7"/>
      <c r="E381" s="7"/>
      <c r="F381" s="7" t="s">
        <v>363</v>
      </c>
      <c r="G381" s="7" t="s">
        <v>69</v>
      </c>
      <c r="H381" s="7" t="s">
        <v>362</v>
      </c>
      <c r="I381" t="s">
        <v>413</v>
      </c>
      <c r="J381" s="8"/>
      <c r="L381">
        <v>8</v>
      </c>
      <c r="M381" s="7" t="s">
        <v>412</v>
      </c>
      <c r="N381" s="7" t="s">
        <v>57</v>
      </c>
      <c r="O381" s="45" t="s">
        <v>2</v>
      </c>
      <c r="P381" s="16">
        <v>4.1300000000000003E-2</v>
      </c>
      <c r="Q381" s="16">
        <v>9.14</v>
      </c>
      <c r="R381" s="2"/>
      <c r="S381" s="7" t="s">
        <v>45</v>
      </c>
      <c r="T381" s="2"/>
      <c r="U381" s="2"/>
      <c r="V381" s="2"/>
    </row>
    <row r="382" spans="1:22" x14ac:dyDescent="0.2">
      <c r="A382" s="7" t="s">
        <v>506</v>
      </c>
      <c r="B382" s="7" t="s">
        <v>507</v>
      </c>
      <c r="C382" s="7"/>
      <c r="D382" s="7"/>
      <c r="E382" s="7"/>
      <c r="F382" s="7" t="s">
        <v>363</v>
      </c>
      <c r="G382" s="7"/>
      <c r="H382" s="7" t="s">
        <v>317</v>
      </c>
      <c r="I382" t="s">
        <v>508</v>
      </c>
      <c r="J382" s="8" t="s">
        <v>316</v>
      </c>
      <c r="M382" s="7" t="s">
        <v>6</v>
      </c>
      <c r="N382" s="7" t="s">
        <v>6</v>
      </c>
      <c r="O382" s="45" t="s">
        <v>134</v>
      </c>
      <c r="P382" s="16">
        <v>29</v>
      </c>
      <c r="Q382" s="16"/>
      <c r="R382" s="2"/>
      <c r="S382" s="7"/>
      <c r="T382" s="2"/>
      <c r="U382" s="2"/>
      <c r="V382" s="2"/>
    </row>
    <row r="383" spans="1:22" x14ac:dyDescent="0.2">
      <c r="A383" s="7" t="s">
        <v>506</v>
      </c>
      <c r="B383" s="7" t="s">
        <v>507</v>
      </c>
      <c r="C383" s="7"/>
      <c r="D383" s="7"/>
      <c r="E383" s="7"/>
      <c r="F383" s="7" t="s">
        <v>363</v>
      </c>
      <c r="G383" s="7"/>
      <c r="H383" s="7" t="s">
        <v>317</v>
      </c>
      <c r="I383" t="s">
        <v>508</v>
      </c>
      <c r="J383" s="8" t="s">
        <v>353</v>
      </c>
      <c r="M383" s="7" t="s">
        <v>6</v>
      </c>
      <c r="N383" s="7" t="s">
        <v>6</v>
      </c>
      <c r="O383" s="45" t="s">
        <v>134</v>
      </c>
      <c r="P383" s="16">
        <v>750</v>
      </c>
      <c r="Q383" s="16">
        <v>500</v>
      </c>
      <c r="R383" s="2">
        <v>1000</v>
      </c>
      <c r="S383" s="7" t="s">
        <v>499</v>
      </c>
      <c r="T383" s="2"/>
      <c r="U383" s="36" t="s">
        <v>509</v>
      </c>
      <c r="V383" s="2"/>
    </row>
    <row r="384" spans="1:22" ht="16" customHeight="1" x14ac:dyDescent="0.2">
      <c r="A384" s="7" t="s">
        <v>372</v>
      </c>
      <c r="B384" s="7" t="s">
        <v>308</v>
      </c>
      <c r="C384" s="7"/>
      <c r="D384" s="7"/>
      <c r="E384" s="7"/>
      <c r="F384" s="7" t="s">
        <v>147</v>
      </c>
      <c r="G384" s="7"/>
      <c r="H384" s="7" t="s">
        <v>362</v>
      </c>
      <c r="I384" t="s">
        <v>309</v>
      </c>
      <c r="J384" s="7"/>
      <c r="L384"/>
      <c r="M384" s="7"/>
      <c r="N384" s="7" t="s">
        <v>54</v>
      </c>
      <c r="O384" s="48" t="s">
        <v>18</v>
      </c>
      <c r="P384" s="28">
        <v>2.74</v>
      </c>
      <c r="Q384" s="16"/>
      <c r="R384" s="2"/>
      <c r="S384" s="7"/>
      <c r="T384" s="2"/>
      <c r="U384" t="s">
        <v>312</v>
      </c>
      <c r="V384" s="2"/>
    </row>
    <row r="385" spans="1:22" ht="16" customHeight="1" x14ac:dyDescent="0.2">
      <c r="A385" s="7" t="s">
        <v>372</v>
      </c>
      <c r="B385" s="7" t="s">
        <v>308</v>
      </c>
      <c r="C385" s="7"/>
      <c r="D385" s="7"/>
      <c r="E385" s="7"/>
      <c r="F385" s="7" t="s">
        <v>147</v>
      </c>
      <c r="G385" s="7"/>
      <c r="H385" s="7" t="s">
        <v>362</v>
      </c>
      <c r="I385" t="s">
        <v>309</v>
      </c>
      <c r="J385" s="7"/>
      <c r="L385"/>
      <c r="M385" s="7"/>
      <c r="N385" s="7" t="s">
        <v>55</v>
      </c>
      <c r="O385" s="48" t="s">
        <v>18</v>
      </c>
      <c r="P385" s="28">
        <v>2.16</v>
      </c>
      <c r="Q385" s="16"/>
      <c r="R385" s="2"/>
      <c r="S385" s="7"/>
      <c r="T385" s="2"/>
      <c r="U385" t="s">
        <v>312</v>
      </c>
      <c r="V385" s="2"/>
    </row>
    <row r="386" spans="1:22" ht="16" customHeight="1" x14ac:dyDescent="0.2">
      <c r="A386" s="7" t="s">
        <v>372</v>
      </c>
      <c r="B386" s="7" t="s">
        <v>308</v>
      </c>
      <c r="C386" s="7"/>
      <c r="D386" s="7"/>
      <c r="E386" s="7"/>
      <c r="F386" s="7" t="s">
        <v>147</v>
      </c>
      <c r="G386" s="7"/>
      <c r="H386" s="7" t="s">
        <v>362</v>
      </c>
      <c r="I386" t="s">
        <v>309</v>
      </c>
      <c r="J386" s="7"/>
      <c r="L386"/>
      <c r="M386" s="7"/>
      <c r="N386" s="7" t="s">
        <v>10</v>
      </c>
      <c r="O386" s="48" t="s">
        <v>17</v>
      </c>
      <c r="P386" s="28">
        <v>0.214</v>
      </c>
      <c r="Q386" s="16"/>
      <c r="R386" s="2"/>
      <c r="S386" s="7"/>
      <c r="T386" s="2"/>
      <c r="U386" t="s">
        <v>312</v>
      </c>
      <c r="V386" s="2"/>
    </row>
    <row r="387" spans="1:22" ht="16" customHeight="1" x14ac:dyDescent="0.2">
      <c r="A387" s="7" t="s">
        <v>372</v>
      </c>
      <c r="B387" s="7" t="s">
        <v>308</v>
      </c>
      <c r="C387" s="7"/>
      <c r="D387" s="7"/>
      <c r="E387" s="7"/>
      <c r="F387" s="7" t="s">
        <v>147</v>
      </c>
      <c r="G387" s="7"/>
      <c r="H387" s="7" t="s">
        <v>362</v>
      </c>
      <c r="I387" t="s">
        <v>309</v>
      </c>
      <c r="J387" s="7"/>
      <c r="L387"/>
      <c r="M387" s="7"/>
      <c r="N387" s="7" t="s">
        <v>13</v>
      </c>
      <c r="O387" s="48" t="s">
        <v>17</v>
      </c>
      <c r="P387" s="28">
        <v>0.55600000000000005</v>
      </c>
      <c r="Q387" s="16"/>
      <c r="R387" s="2"/>
      <c r="S387" s="7"/>
      <c r="T387" s="2"/>
      <c r="U387" t="s">
        <v>312</v>
      </c>
      <c r="V387" s="2"/>
    </row>
    <row r="388" spans="1:22" ht="16" customHeight="1" x14ac:dyDescent="0.2">
      <c r="A388" s="7" t="s">
        <v>378</v>
      </c>
      <c r="B388" s="7" t="s">
        <v>231</v>
      </c>
      <c r="C388" s="7"/>
      <c r="D388" s="7"/>
      <c r="E388" s="7"/>
      <c r="F388" s="7" t="s">
        <v>232</v>
      </c>
      <c r="G388" s="7" t="s">
        <v>408</v>
      </c>
      <c r="H388" s="7" t="s">
        <v>362</v>
      </c>
      <c r="I388" t="s">
        <v>0</v>
      </c>
      <c r="J388" s="7"/>
      <c r="L388">
        <v>1</v>
      </c>
      <c r="M388" s="7" t="s">
        <v>239</v>
      </c>
      <c r="N388" s="7" t="s">
        <v>145</v>
      </c>
      <c r="O388" s="45" t="s">
        <v>2</v>
      </c>
      <c r="P388" s="16">
        <v>0.80800000000000005</v>
      </c>
      <c r="Q388" s="16">
        <v>8</v>
      </c>
      <c r="R388" s="2"/>
      <c r="S388" s="7" t="s">
        <v>45</v>
      </c>
      <c r="T388" s="2"/>
      <c r="U388" s="2"/>
      <c r="V388" s="2"/>
    </row>
    <row r="389" spans="1:22" ht="16" customHeight="1" x14ac:dyDescent="0.2">
      <c r="A389" s="7" t="s">
        <v>369</v>
      </c>
      <c r="B389" s="7"/>
      <c r="C389" s="7"/>
      <c r="D389" s="7"/>
      <c r="E389" s="7"/>
      <c r="F389" s="7" t="s">
        <v>147</v>
      </c>
      <c r="G389" s="7"/>
      <c r="H389" s="7"/>
      <c r="J389" s="8"/>
      <c r="M389" s="7"/>
      <c r="N389" s="7" t="s">
        <v>366</v>
      </c>
      <c r="O389" s="45" t="s">
        <v>205</v>
      </c>
      <c r="P389" s="16">
        <v>148</v>
      </c>
      <c r="Q389" s="16"/>
      <c r="R389" s="2"/>
      <c r="S389" s="7"/>
      <c r="T389" s="2"/>
      <c r="U389" s="2"/>
      <c r="V389" s="2"/>
    </row>
    <row r="390" spans="1:22" ht="16" customHeight="1" x14ac:dyDescent="0.2">
      <c r="A390" s="7" t="s">
        <v>327</v>
      </c>
      <c r="B390" s="7"/>
      <c r="C390" s="7"/>
      <c r="D390" s="7"/>
      <c r="E390" s="7"/>
      <c r="F390" t="s">
        <v>329</v>
      </c>
      <c r="G390" s="7"/>
      <c r="H390" t="s">
        <v>317</v>
      </c>
      <c r="I390" t="s">
        <v>0</v>
      </c>
      <c r="J390" t="s">
        <v>316</v>
      </c>
      <c r="L390"/>
      <c r="M390" s="7" t="s">
        <v>8</v>
      </c>
      <c r="N390" s="7" t="s">
        <v>183</v>
      </c>
      <c r="O390" s="45" t="s">
        <v>368</v>
      </c>
      <c r="P390" s="10">
        <v>160000</v>
      </c>
      <c r="Q390" s="10">
        <v>300</v>
      </c>
      <c r="R390" s="2"/>
      <c r="S390" s="7"/>
      <c r="T390" s="2"/>
      <c r="U390" s="2"/>
      <c r="V390" s="2"/>
    </row>
    <row r="391" spans="1:22" ht="16" customHeight="1" x14ac:dyDescent="0.2">
      <c r="A391" s="7" t="s">
        <v>327</v>
      </c>
      <c r="B391" s="7"/>
      <c r="C391" s="7"/>
      <c r="D391" s="7"/>
      <c r="E391" s="7"/>
      <c r="F391" t="s">
        <v>329</v>
      </c>
      <c r="G391" s="7"/>
      <c r="H391" t="s">
        <v>317</v>
      </c>
      <c r="I391" t="s">
        <v>0</v>
      </c>
      <c r="J391" t="s">
        <v>316</v>
      </c>
      <c r="L391"/>
      <c r="M391" s="7" t="s">
        <v>323</v>
      </c>
      <c r="N391" s="7" t="s">
        <v>182</v>
      </c>
      <c r="O391" s="45" t="s">
        <v>320</v>
      </c>
      <c r="P391" s="10">
        <v>3.1000000000000001E-5</v>
      </c>
      <c r="Q391" s="10">
        <v>1.9999999999999999E-7</v>
      </c>
      <c r="R391" s="2"/>
      <c r="S391" s="7"/>
      <c r="T391" s="2"/>
      <c r="U391" s="2"/>
      <c r="V391" s="2"/>
    </row>
    <row r="392" spans="1:22" x14ac:dyDescent="0.2">
      <c r="A392" s="7" t="s">
        <v>327</v>
      </c>
      <c r="B392" s="7"/>
      <c r="C392" s="7"/>
      <c r="D392" s="7"/>
      <c r="E392" s="7"/>
      <c r="F392" t="s">
        <v>329</v>
      </c>
      <c r="G392" s="7"/>
      <c r="H392" t="s">
        <v>317</v>
      </c>
      <c r="I392" t="s">
        <v>0</v>
      </c>
      <c r="J392" t="s">
        <v>316</v>
      </c>
      <c r="L392"/>
      <c r="M392" s="7" t="s">
        <v>296</v>
      </c>
      <c r="N392" s="7" t="s">
        <v>6</v>
      </c>
      <c r="O392" s="45" t="s">
        <v>134</v>
      </c>
      <c r="P392" s="10">
        <v>46</v>
      </c>
      <c r="Q392" s="2"/>
      <c r="R392" s="2"/>
      <c r="S392" s="7"/>
      <c r="T392" s="2"/>
      <c r="U392" s="2"/>
      <c r="V392" s="2"/>
    </row>
    <row r="393" spans="1:22" x14ac:dyDescent="0.2">
      <c r="A393" s="7" t="s">
        <v>327</v>
      </c>
      <c r="B393" s="7"/>
      <c r="C393" s="7"/>
      <c r="D393" s="7"/>
      <c r="E393" s="7"/>
      <c r="F393" t="s">
        <v>329</v>
      </c>
      <c r="G393" s="7"/>
      <c r="H393" t="s">
        <v>317</v>
      </c>
      <c r="I393" t="s">
        <v>1</v>
      </c>
      <c r="J393" t="s">
        <v>332</v>
      </c>
      <c r="M393" s="7" t="s">
        <v>296</v>
      </c>
      <c r="N393" s="7" t="s">
        <v>6</v>
      </c>
      <c r="O393" s="45" t="s">
        <v>134</v>
      </c>
      <c r="P393" s="10">
        <v>20.6</v>
      </c>
      <c r="Q393" s="2">
        <v>10.9</v>
      </c>
      <c r="R393" s="2"/>
      <c r="S393" s="7"/>
      <c r="T393" s="2"/>
      <c r="U393" s="2"/>
      <c r="V393" s="2"/>
    </row>
    <row r="394" spans="1:22" ht="16" customHeight="1" x14ac:dyDescent="0.2">
      <c r="A394" s="7" t="s">
        <v>382</v>
      </c>
      <c r="B394" s="7" t="s">
        <v>354</v>
      </c>
      <c r="C394" s="7"/>
      <c r="D394" s="7"/>
      <c r="E394" s="7"/>
      <c r="F394" t="s">
        <v>75</v>
      </c>
      <c r="G394" s="7"/>
      <c r="H394" t="s">
        <v>317</v>
      </c>
      <c r="I394" t="s">
        <v>0</v>
      </c>
      <c r="J394" t="s">
        <v>316</v>
      </c>
      <c r="L394"/>
      <c r="M394" s="7" t="s">
        <v>183</v>
      </c>
      <c r="N394" s="7" t="s">
        <v>401</v>
      </c>
      <c r="O394" s="45" t="s">
        <v>368</v>
      </c>
      <c r="P394" s="10">
        <v>2500</v>
      </c>
      <c r="Q394" s="2"/>
      <c r="R394" s="2"/>
      <c r="S394" s="7"/>
      <c r="T394" s="2"/>
      <c r="U394" s="2" t="s">
        <v>403</v>
      </c>
      <c r="V394" s="2">
        <v>1</v>
      </c>
    </row>
    <row r="395" spans="1:22" ht="16" customHeight="1" x14ac:dyDescent="0.2">
      <c r="A395" s="7" t="s">
        <v>382</v>
      </c>
      <c r="B395" s="7" t="s">
        <v>354</v>
      </c>
      <c r="C395" s="7"/>
      <c r="D395" s="7"/>
      <c r="E395" s="7"/>
      <c r="F395" t="s">
        <v>75</v>
      </c>
      <c r="G395" s="7"/>
      <c r="H395" t="s">
        <v>317</v>
      </c>
      <c r="I395" t="s">
        <v>0</v>
      </c>
      <c r="J395" t="s">
        <v>316</v>
      </c>
      <c r="L395"/>
      <c r="M395" s="7" t="s">
        <v>182</v>
      </c>
      <c r="N395" s="7" t="s">
        <v>400</v>
      </c>
      <c r="O395" s="45" t="s">
        <v>320</v>
      </c>
      <c r="P395" s="10">
        <v>4.0999999999999999E-4</v>
      </c>
      <c r="Q395" s="2"/>
      <c r="R395" s="2"/>
      <c r="S395" s="7"/>
      <c r="T395" s="2"/>
      <c r="U395" s="2"/>
      <c r="V395" s="2">
        <v>1</v>
      </c>
    </row>
    <row r="396" spans="1:22" ht="16" customHeight="1" x14ac:dyDescent="0.2">
      <c r="A396" s="7" t="s">
        <v>382</v>
      </c>
      <c r="B396" s="7" t="s">
        <v>354</v>
      </c>
      <c r="C396" s="7"/>
      <c r="D396" s="7"/>
      <c r="E396" s="7"/>
      <c r="F396" t="s">
        <v>75</v>
      </c>
      <c r="G396" s="7"/>
      <c r="H396" t="s">
        <v>317</v>
      </c>
      <c r="I396" t="s">
        <v>0</v>
      </c>
      <c r="J396" t="s">
        <v>316</v>
      </c>
      <c r="L396"/>
      <c r="M396" s="7" t="s">
        <v>6</v>
      </c>
      <c r="N396" s="7" t="s">
        <v>355</v>
      </c>
      <c r="O396" s="45" t="s">
        <v>131</v>
      </c>
      <c r="P396" s="10">
        <v>160</v>
      </c>
      <c r="Q396" s="2"/>
      <c r="R396" s="2"/>
      <c r="S396" s="7"/>
      <c r="T396" s="2"/>
      <c r="U396" s="2" t="s">
        <v>403</v>
      </c>
      <c r="V396" s="2">
        <v>1</v>
      </c>
    </row>
    <row r="397" spans="1:22" x14ac:dyDescent="0.2">
      <c r="A397" s="7" t="s">
        <v>383</v>
      </c>
      <c r="B397" s="7" t="s">
        <v>348</v>
      </c>
      <c r="C397" s="7"/>
      <c r="D397" s="7"/>
      <c r="E397" s="7"/>
      <c r="F397" t="s">
        <v>75</v>
      </c>
      <c r="G397" s="7"/>
      <c r="H397" t="s">
        <v>317</v>
      </c>
      <c r="I397" t="s">
        <v>349</v>
      </c>
      <c r="J397" t="s">
        <v>350</v>
      </c>
      <c r="K397" t="s">
        <v>420</v>
      </c>
      <c r="L397" s="1">
        <v>1</v>
      </c>
      <c r="M397" s="7" t="s">
        <v>351</v>
      </c>
      <c r="N397" s="7" t="s">
        <v>472</v>
      </c>
      <c r="O397" s="45" t="s">
        <v>131</v>
      </c>
      <c r="P397" s="10">
        <v>0.42</v>
      </c>
      <c r="Q397" s="2"/>
      <c r="R397" s="2"/>
      <c r="S397" s="7"/>
      <c r="T397" s="2"/>
      <c r="U397" s="2"/>
      <c r="V397" s="2"/>
    </row>
    <row r="398" spans="1:22" x14ac:dyDescent="0.2">
      <c r="A398" s="7" t="s">
        <v>383</v>
      </c>
      <c r="B398" s="7" t="s">
        <v>348</v>
      </c>
      <c r="C398" s="7"/>
      <c r="D398" s="7"/>
      <c r="E398" s="7"/>
      <c r="F398" t="s">
        <v>75</v>
      </c>
      <c r="G398" s="7"/>
      <c r="H398" t="s">
        <v>317</v>
      </c>
      <c r="I398" t="s">
        <v>349</v>
      </c>
      <c r="J398" t="s">
        <v>350</v>
      </c>
      <c r="K398" t="s">
        <v>421</v>
      </c>
      <c r="L398" s="1">
        <v>3</v>
      </c>
      <c r="M398" s="7" t="s">
        <v>351</v>
      </c>
      <c r="N398" s="7" t="s">
        <v>472</v>
      </c>
      <c r="O398" s="45" t="s">
        <v>131</v>
      </c>
      <c r="P398" s="10">
        <v>1.2</v>
      </c>
      <c r="Q398" s="2"/>
      <c r="R398" s="2"/>
      <c r="S398" s="7"/>
      <c r="T398" s="2"/>
      <c r="U398" s="2"/>
      <c r="V398" s="2"/>
    </row>
    <row r="399" spans="1:22" ht="16" customHeight="1" x14ac:dyDescent="0.2">
      <c r="A399" s="7" t="s">
        <v>152</v>
      </c>
      <c r="B399" s="7" t="s">
        <v>213</v>
      </c>
      <c r="C399" s="7"/>
      <c r="D399" s="7"/>
      <c r="E399" s="7"/>
      <c r="F399" s="7" t="s">
        <v>75</v>
      </c>
      <c r="G399" s="7" t="s">
        <v>61</v>
      </c>
      <c r="H399" s="7" t="s">
        <v>362</v>
      </c>
      <c r="I399" t="s">
        <v>1</v>
      </c>
      <c r="J399" s="7"/>
      <c r="L399">
        <v>18</v>
      </c>
      <c r="M399" s="7" t="s">
        <v>145</v>
      </c>
      <c r="N399" s="7" t="s">
        <v>145</v>
      </c>
      <c r="O399" s="45" t="s">
        <v>2</v>
      </c>
      <c r="P399" s="16" t="s">
        <v>153</v>
      </c>
      <c r="Q399" s="16"/>
      <c r="R399" s="2"/>
      <c r="S399" s="7"/>
      <c r="T399" s="2"/>
      <c r="U399" s="2"/>
      <c r="V399" s="2"/>
    </row>
    <row r="400" spans="1:22" ht="16" customHeight="1" x14ac:dyDescent="0.2">
      <c r="A400" s="7" t="s">
        <v>372</v>
      </c>
      <c r="B400" s="7" t="s">
        <v>308</v>
      </c>
      <c r="C400" s="7"/>
      <c r="D400" s="7"/>
      <c r="E400" s="7"/>
      <c r="F400" s="7" t="s">
        <v>75</v>
      </c>
      <c r="G400" s="7"/>
      <c r="H400" s="7" t="s">
        <v>362</v>
      </c>
      <c r="I400" t="s">
        <v>309</v>
      </c>
      <c r="J400" s="7"/>
      <c r="L400"/>
      <c r="M400" s="7"/>
      <c r="N400" s="7" t="s">
        <v>54</v>
      </c>
      <c r="O400" s="48" t="s">
        <v>18</v>
      </c>
      <c r="P400" s="28">
        <v>2.98</v>
      </c>
      <c r="Q400" s="16"/>
      <c r="R400" s="2"/>
      <c r="S400" s="7"/>
      <c r="T400" s="2"/>
      <c r="U400" t="s">
        <v>312</v>
      </c>
      <c r="V400" s="2"/>
    </row>
    <row r="401" spans="1:22" ht="16" customHeight="1" x14ac:dyDescent="0.2">
      <c r="A401" s="7" t="s">
        <v>372</v>
      </c>
      <c r="B401" s="7" t="s">
        <v>308</v>
      </c>
      <c r="C401" s="7"/>
      <c r="D401" s="7"/>
      <c r="E401" s="7"/>
      <c r="F401" s="7" t="s">
        <v>75</v>
      </c>
      <c r="G401" s="7"/>
      <c r="H401" s="7" t="s">
        <v>362</v>
      </c>
      <c r="I401" t="s">
        <v>309</v>
      </c>
      <c r="J401" s="7"/>
      <c r="L401"/>
      <c r="M401" s="7"/>
      <c r="N401" s="7" t="s">
        <v>55</v>
      </c>
      <c r="O401" s="48" t="s">
        <v>18</v>
      </c>
      <c r="P401" s="28">
        <v>3.64</v>
      </c>
      <c r="Q401" s="16"/>
      <c r="R401" s="2"/>
      <c r="S401" s="7"/>
      <c r="T401" s="2"/>
      <c r="U401" t="s">
        <v>312</v>
      </c>
      <c r="V401" s="2"/>
    </row>
    <row r="402" spans="1:22" ht="16" customHeight="1" x14ac:dyDescent="0.2">
      <c r="A402" s="7" t="s">
        <v>372</v>
      </c>
      <c r="B402" s="7" t="s">
        <v>308</v>
      </c>
      <c r="C402" s="7"/>
      <c r="D402" s="7"/>
      <c r="E402" s="7"/>
      <c r="F402" s="7" t="s">
        <v>75</v>
      </c>
      <c r="G402" s="7"/>
      <c r="H402" s="7" t="s">
        <v>362</v>
      </c>
      <c r="I402" t="s">
        <v>309</v>
      </c>
      <c r="J402" s="7"/>
      <c r="L402"/>
      <c r="M402" s="7"/>
      <c r="N402" s="7" t="s">
        <v>10</v>
      </c>
      <c r="O402" s="48" t="s">
        <v>17</v>
      </c>
      <c r="P402" s="28">
        <v>0.25700000000000001</v>
      </c>
      <c r="Q402" s="16"/>
      <c r="R402" s="2"/>
      <c r="S402" s="7"/>
      <c r="T402" s="2"/>
      <c r="U402" t="s">
        <v>312</v>
      </c>
      <c r="V402" s="2"/>
    </row>
    <row r="403" spans="1:22" ht="16" customHeight="1" x14ac:dyDescent="0.2">
      <c r="A403" s="7" t="s">
        <v>372</v>
      </c>
      <c r="B403" s="7" t="s">
        <v>308</v>
      </c>
      <c r="C403" s="7"/>
      <c r="D403" s="7"/>
      <c r="E403" s="7"/>
      <c r="F403" s="7" t="s">
        <v>75</v>
      </c>
      <c r="G403" s="7"/>
      <c r="H403" s="7" t="s">
        <v>362</v>
      </c>
      <c r="I403" t="s">
        <v>309</v>
      </c>
      <c r="J403" s="7"/>
      <c r="L403"/>
      <c r="M403" s="7"/>
      <c r="N403" s="7" t="s">
        <v>13</v>
      </c>
      <c r="O403" s="48" t="s">
        <v>17</v>
      </c>
      <c r="P403" s="28">
        <v>0.65600000000000003</v>
      </c>
      <c r="Q403" s="16"/>
      <c r="R403" s="2"/>
      <c r="S403" s="7"/>
      <c r="T403" s="2"/>
      <c r="U403" t="s">
        <v>312</v>
      </c>
      <c r="V403" s="2"/>
    </row>
    <row r="404" spans="1:22" ht="16" customHeight="1" x14ac:dyDescent="0.2">
      <c r="A404" s="7" t="s">
        <v>373</v>
      </c>
      <c r="B404" s="7" t="s">
        <v>289</v>
      </c>
      <c r="C404" s="7"/>
      <c r="D404" s="7"/>
      <c r="E404" s="7"/>
      <c r="F404" s="7" t="s">
        <v>75</v>
      </c>
      <c r="G404" s="7" t="s">
        <v>61</v>
      </c>
      <c r="H404" s="7" t="s">
        <v>362</v>
      </c>
      <c r="I404" t="s">
        <v>76</v>
      </c>
      <c r="J404" s="7"/>
      <c r="L404">
        <v>1</v>
      </c>
      <c r="M404" s="7" t="s">
        <v>10</v>
      </c>
      <c r="N404" s="7" t="s">
        <v>10</v>
      </c>
      <c r="O404" s="45" t="s">
        <v>77</v>
      </c>
      <c r="P404" s="16">
        <v>257</v>
      </c>
      <c r="Q404" s="16">
        <v>3.4</v>
      </c>
      <c r="R404" s="2"/>
      <c r="S404" s="7" t="s">
        <v>78</v>
      </c>
      <c r="T404" s="2"/>
      <c r="U404" s="2"/>
      <c r="V404" s="2"/>
    </row>
    <row r="405" spans="1:22" ht="16" customHeight="1" x14ac:dyDescent="0.2">
      <c r="A405" s="7" t="s">
        <v>373</v>
      </c>
      <c r="B405" s="7" t="s">
        <v>289</v>
      </c>
      <c r="C405" s="7"/>
      <c r="D405" s="7"/>
      <c r="E405" s="7"/>
      <c r="F405" s="31" t="s">
        <v>75</v>
      </c>
      <c r="G405" s="7" t="s">
        <v>61</v>
      </c>
      <c r="H405" s="7" t="s">
        <v>362</v>
      </c>
      <c r="I405" t="s">
        <v>76</v>
      </c>
      <c r="J405" s="7"/>
      <c r="L405">
        <v>2</v>
      </c>
      <c r="M405" s="7" t="s">
        <v>54</v>
      </c>
      <c r="N405" s="7" t="s">
        <v>54</v>
      </c>
      <c r="O405" s="45" t="s">
        <v>110</v>
      </c>
      <c r="P405" s="16">
        <v>2980</v>
      </c>
      <c r="Q405" s="16">
        <v>2.1</v>
      </c>
      <c r="R405" s="2"/>
      <c r="S405" s="7" t="s">
        <v>78</v>
      </c>
      <c r="T405" s="2"/>
      <c r="U405" s="2"/>
      <c r="V405" s="2"/>
    </row>
    <row r="406" spans="1:22" ht="16" customHeight="1" x14ac:dyDescent="0.2">
      <c r="A406" s="7" t="s">
        <v>373</v>
      </c>
      <c r="B406" s="7" t="s">
        <v>289</v>
      </c>
      <c r="C406" s="7"/>
      <c r="D406" s="7"/>
      <c r="E406" s="7"/>
      <c r="F406" s="7" t="s">
        <v>75</v>
      </c>
      <c r="G406" s="7" t="s">
        <v>61</v>
      </c>
      <c r="H406" s="7" t="s">
        <v>362</v>
      </c>
      <c r="I406" t="s">
        <v>76</v>
      </c>
      <c r="J406" s="7"/>
      <c r="L406">
        <v>3</v>
      </c>
      <c r="M406" s="7" t="s">
        <v>79</v>
      </c>
      <c r="N406" s="7" t="s">
        <v>81</v>
      </c>
      <c r="O406" s="45" t="s">
        <v>44</v>
      </c>
      <c r="P406" s="16">
        <v>0.22</v>
      </c>
      <c r="Q406" s="16">
        <v>6.5</v>
      </c>
      <c r="R406" s="2"/>
      <c r="S406" s="7" t="s">
        <v>78</v>
      </c>
      <c r="T406" s="2"/>
      <c r="U406" s="2"/>
      <c r="V406" s="2"/>
    </row>
    <row r="407" spans="1:22" ht="16" customHeight="1" x14ac:dyDescent="0.2">
      <c r="A407" s="7" t="s">
        <v>373</v>
      </c>
      <c r="B407" s="7" t="s">
        <v>289</v>
      </c>
      <c r="C407" s="7"/>
      <c r="D407" s="7"/>
      <c r="E407" s="7"/>
      <c r="F407" s="7" t="s">
        <v>75</v>
      </c>
      <c r="G407" s="7" t="s">
        <v>61</v>
      </c>
      <c r="H407" s="7" t="s">
        <v>362</v>
      </c>
      <c r="I407" t="s">
        <v>76</v>
      </c>
      <c r="J407" s="7"/>
      <c r="L407">
        <v>4</v>
      </c>
      <c r="M407" s="7" t="s">
        <v>80</v>
      </c>
      <c r="N407" s="7" t="s">
        <v>82</v>
      </c>
      <c r="O407" s="45" t="s">
        <v>44</v>
      </c>
      <c r="P407" s="16">
        <v>0.18</v>
      </c>
      <c r="Q407" s="16">
        <v>4.2</v>
      </c>
      <c r="R407" s="2"/>
      <c r="S407" s="7" t="s">
        <v>78</v>
      </c>
      <c r="T407" s="2"/>
      <c r="U407" s="2"/>
      <c r="V407" s="2"/>
    </row>
    <row r="408" spans="1:22" ht="16" customHeight="1" x14ac:dyDescent="0.2">
      <c r="A408" s="7" t="s">
        <v>387</v>
      </c>
      <c r="B408" s="7" t="s">
        <v>290</v>
      </c>
      <c r="C408" s="7"/>
      <c r="D408" s="7"/>
      <c r="E408" s="7"/>
      <c r="F408" s="7" t="s">
        <v>75</v>
      </c>
      <c r="G408" s="7" t="s">
        <v>406</v>
      </c>
      <c r="H408" s="7" t="s">
        <v>362</v>
      </c>
      <c r="I408" t="s">
        <v>292</v>
      </c>
      <c r="J408" s="7"/>
      <c r="L408">
        <v>1</v>
      </c>
      <c r="M408" s="7" t="s">
        <v>293</v>
      </c>
      <c r="N408" s="7" t="s">
        <v>10</v>
      </c>
      <c r="O408" s="45" t="s">
        <v>17</v>
      </c>
      <c r="P408" s="16">
        <v>0.251</v>
      </c>
      <c r="Q408" s="16"/>
      <c r="R408" s="2"/>
      <c r="S408" s="7" t="s">
        <v>291</v>
      </c>
      <c r="T408" s="2"/>
      <c r="U408" s="2"/>
      <c r="V408" s="2"/>
    </row>
    <row r="409" spans="1:22" ht="16" customHeight="1" x14ac:dyDescent="0.2">
      <c r="A409" s="7" t="s">
        <v>152</v>
      </c>
      <c r="B409" s="7" t="s">
        <v>213</v>
      </c>
      <c r="C409" s="7"/>
      <c r="D409" s="7"/>
      <c r="E409" s="7"/>
      <c r="F409" s="7" t="s">
        <v>127</v>
      </c>
      <c r="G409" s="7"/>
      <c r="H409" s="7" t="s">
        <v>362</v>
      </c>
      <c r="I409" t="s">
        <v>1</v>
      </c>
      <c r="J409" s="7"/>
      <c r="L409">
        <v>21</v>
      </c>
      <c r="M409" s="7" t="s">
        <v>145</v>
      </c>
      <c r="N409" s="7" t="s">
        <v>145</v>
      </c>
      <c r="O409" s="45" t="s">
        <v>2</v>
      </c>
      <c r="P409" s="16">
        <v>0.84</v>
      </c>
      <c r="Q409" s="16"/>
      <c r="R409" s="2"/>
      <c r="S409" s="7"/>
      <c r="T409" s="2"/>
      <c r="U409" s="2"/>
      <c r="V409" s="2"/>
    </row>
    <row r="410" spans="1:22" ht="16" customHeight="1" x14ac:dyDescent="0.2">
      <c r="A410" s="7" t="s">
        <v>387</v>
      </c>
      <c r="B410" s="7" t="s">
        <v>290</v>
      </c>
      <c r="C410" s="7"/>
      <c r="D410" s="7"/>
      <c r="E410" s="7"/>
      <c r="F410" s="7" t="s">
        <v>75</v>
      </c>
      <c r="G410" s="7" t="s">
        <v>406</v>
      </c>
      <c r="H410" s="7" t="s">
        <v>362</v>
      </c>
      <c r="I410" t="s">
        <v>292</v>
      </c>
      <c r="J410" s="7"/>
      <c r="L410">
        <v>3</v>
      </c>
      <c r="M410" s="7" t="s">
        <v>295</v>
      </c>
      <c r="N410" s="7" t="s">
        <v>295</v>
      </c>
      <c r="O410" s="45" t="s">
        <v>17</v>
      </c>
      <c r="P410" s="16">
        <v>0.27800000000000002</v>
      </c>
      <c r="Q410" s="16">
        <v>0.18099999999999999</v>
      </c>
      <c r="R410" s="2">
        <v>0.39</v>
      </c>
      <c r="S410" s="7"/>
      <c r="T410" s="2"/>
      <c r="U410" s="2"/>
      <c r="V410" s="2"/>
    </row>
    <row r="411" spans="1:22" ht="16" customHeight="1" x14ac:dyDescent="0.2">
      <c r="A411" s="7" t="s">
        <v>387</v>
      </c>
      <c r="B411" s="7" t="s">
        <v>290</v>
      </c>
      <c r="C411" s="7"/>
      <c r="D411" s="7"/>
      <c r="E411" s="7"/>
      <c r="F411" s="7" t="s">
        <v>75</v>
      </c>
      <c r="G411" s="7" t="s">
        <v>406</v>
      </c>
      <c r="H411" s="7" t="s">
        <v>362</v>
      </c>
      <c r="I411" t="s">
        <v>292</v>
      </c>
      <c r="J411" s="7"/>
      <c r="L411">
        <v>4</v>
      </c>
      <c r="M411" s="7" t="s">
        <v>296</v>
      </c>
      <c r="N411" s="7" t="s">
        <v>297</v>
      </c>
      <c r="O411" s="45" t="s">
        <v>44</v>
      </c>
      <c r="P411" s="16">
        <v>0.14099999999999999</v>
      </c>
      <c r="Q411" s="16">
        <v>4.7800000000000002E-2</v>
      </c>
      <c r="R411" s="2">
        <v>0.41799999999999998</v>
      </c>
      <c r="S411" s="7"/>
      <c r="T411" s="2"/>
      <c r="U411" s="2"/>
      <c r="V411" s="2"/>
    </row>
    <row r="412" spans="1:22" ht="16" customHeight="1" x14ac:dyDescent="0.2">
      <c r="A412" s="7" t="s">
        <v>387</v>
      </c>
      <c r="B412" s="7" t="s">
        <v>290</v>
      </c>
      <c r="C412" s="7"/>
      <c r="D412" s="7"/>
      <c r="E412" s="7"/>
      <c r="F412" s="7" t="s">
        <v>75</v>
      </c>
      <c r="G412" s="7" t="s">
        <v>406</v>
      </c>
      <c r="H412" s="7" t="s">
        <v>362</v>
      </c>
      <c r="I412" t="s">
        <v>292</v>
      </c>
      <c r="J412" s="7"/>
      <c r="L412">
        <v>5</v>
      </c>
      <c r="M412" s="7" t="s">
        <v>11</v>
      </c>
      <c r="N412" s="7" t="s">
        <v>54</v>
      </c>
      <c r="O412" s="45" t="s">
        <v>18</v>
      </c>
      <c r="P412" s="16">
        <v>4.62</v>
      </c>
      <c r="Q412" s="16">
        <v>4.34</v>
      </c>
      <c r="R412" s="2">
        <v>4.93</v>
      </c>
      <c r="S412" s="7"/>
      <c r="T412" s="2"/>
      <c r="U412" s="2"/>
      <c r="V412" s="2"/>
    </row>
    <row r="413" spans="1:22" ht="16" customHeight="1" x14ac:dyDescent="0.2">
      <c r="A413" s="7" t="s">
        <v>387</v>
      </c>
      <c r="B413" s="7" t="s">
        <v>290</v>
      </c>
      <c r="C413" s="7"/>
      <c r="D413" s="7"/>
      <c r="E413" s="7"/>
      <c r="F413" s="7" t="s">
        <v>75</v>
      </c>
      <c r="G413" s="7" t="s">
        <v>406</v>
      </c>
      <c r="H413" s="7" t="s">
        <v>362</v>
      </c>
      <c r="I413" t="s">
        <v>292</v>
      </c>
      <c r="J413" s="7"/>
      <c r="L413">
        <v>6</v>
      </c>
      <c r="M413" s="7" t="s">
        <v>12</v>
      </c>
      <c r="N413" s="7" t="s">
        <v>55</v>
      </c>
      <c r="O413" s="45" t="s">
        <v>18</v>
      </c>
      <c r="P413" s="16">
        <v>8.58</v>
      </c>
      <c r="Q413" s="16">
        <v>7.45</v>
      </c>
      <c r="R413" s="2">
        <v>9.81</v>
      </c>
      <c r="S413" s="7"/>
      <c r="T413" s="2"/>
      <c r="U413" s="2"/>
      <c r="V413" s="2"/>
    </row>
    <row r="414" spans="1:22" ht="16" customHeight="1" x14ac:dyDescent="0.2">
      <c r="A414" s="7" t="s">
        <v>387</v>
      </c>
      <c r="B414" s="7" t="s">
        <v>290</v>
      </c>
      <c r="C414" s="7"/>
      <c r="D414" s="7"/>
      <c r="E414" s="7"/>
      <c r="F414" s="7" t="s">
        <v>75</v>
      </c>
      <c r="G414" s="7" t="s">
        <v>406</v>
      </c>
      <c r="H414" s="7" t="s">
        <v>362</v>
      </c>
      <c r="I414" t="s">
        <v>292</v>
      </c>
      <c r="J414" s="7"/>
      <c r="L414">
        <v>7</v>
      </c>
      <c r="M414" s="7" t="s">
        <v>13</v>
      </c>
      <c r="N414" s="7" t="s">
        <v>13</v>
      </c>
      <c r="O414" s="45" t="s">
        <v>17</v>
      </c>
      <c r="P414" s="16">
        <v>1.01</v>
      </c>
      <c r="Q414" s="16">
        <v>0.66400000000000003</v>
      </c>
      <c r="R414" s="2">
        <v>1.95</v>
      </c>
      <c r="S414" s="7"/>
      <c r="T414" s="2"/>
      <c r="U414" s="2"/>
      <c r="V414" s="2"/>
    </row>
    <row r="415" spans="1:22" x14ac:dyDescent="0.2">
      <c r="A415" s="7" t="s">
        <v>390</v>
      </c>
      <c r="B415" s="7" t="s">
        <v>352</v>
      </c>
      <c r="C415" s="7"/>
      <c r="D415" s="7"/>
      <c r="E415" s="7"/>
      <c r="F415" t="s">
        <v>75</v>
      </c>
      <c r="G415" s="7"/>
      <c r="H415" t="s">
        <v>317</v>
      </c>
      <c r="I415" t="s">
        <v>1</v>
      </c>
      <c r="J415" t="s">
        <v>353</v>
      </c>
      <c r="M415" s="7" t="s">
        <v>6</v>
      </c>
      <c r="N415" s="7" t="s">
        <v>6</v>
      </c>
      <c r="O415" s="45" t="s">
        <v>131</v>
      </c>
      <c r="P415" s="10">
        <v>5.45</v>
      </c>
      <c r="Q415" s="2">
        <v>0.85</v>
      </c>
      <c r="R415" s="2"/>
      <c r="S415" s="7"/>
      <c r="T415" s="2"/>
      <c r="U415" s="2"/>
      <c r="V415" s="2"/>
    </row>
    <row r="416" spans="1:22" ht="16" customHeight="1" x14ac:dyDescent="0.2">
      <c r="A416" s="7" t="s">
        <v>369</v>
      </c>
      <c r="B416" s="7"/>
      <c r="C416" s="7"/>
      <c r="D416" s="7"/>
      <c r="E416" s="7"/>
      <c r="F416" s="7" t="s">
        <v>75</v>
      </c>
      <c r="G416" s="7"/>
      <c r="H416" s="7"/>
      <c r="J416" s="8"/>
      <c r="M416" s="7"/>
      <c r="N416" s="7" t="s">
        <v>366</v>
      </c>
      <c r="O416" s="45" t="s">
        <v>205</v>
      </c>
      <c r="P416" s="16">
        <v>145</v>
      </c>
      <c r="Q416" s="16"/>
      <c r="R416" s="2"/>
      <c r="S416" s="7"/>
      <c r="T416" s="2"/>
      <c r="U416" s="2"/>
      <c r="V416" s="2"/>
    </row>
    <row r="417" spans="1:22" ht="16" customHeight="1" x14ac:dyDescent="0.2">
      <c r="A417" s="7" t="s">
        <v>337</v>
      </c>
      <c r="B417" s="7"/>
      <c r="C417" s="7"/>
      <c r="D417" s="7"/>
      <c r="E417" s="7"/>
      <c r="F417" t="s">
        <v>339</v>
      </c>
      <c r="G417" s="7"/>
      <c r="H417" t="s">
        <v>317</v>
      </c>
      <c r="I417" t="s">
        <v>338</v>
      </c>
      <c r="J417" t="s">
        <v>316</v>
      </c>
      <c r="L417"/>
      <c r="M417" s="7" t="s">
        <v>183</v>
      </c>
      <c r="N417" s="7" t="s">
        <v>183</v>
      </c>
      <c r="O417" s="45" t="s">
        <v>368</v>
      </c>
      <c r="P417" s="10">
        <v>410000</v>
      </c>
      <c r="Q417" s="10">
        <v>10000</v>
      </c>
      <c r="R417" s="2"/>
      <c r="S417" s="7"/>
      <c r="T417" s="2"/>
      <c r="U417" s="2"/>
      <c r="V417" s="2"/>
    </row>
    <row r="418" spans="1:22" ht="16" customHeight="1" x14ac:dyDescent="0.2">
      <c r="A418" s="7" t="s">
        <v>337</v>
      </c>
      <c r="B418" s="7"/>
      <c r="C418" s="7"/>
      <c r="D418" s="7"/>
      <c r="E418" s="7"/>
      <c r="F418" t="s">
        <v>339</v>
      </c>
      <c r="G418" s="7"/>
      <c r="H418" t="s">
        <v>317</v>
      </c>
      <c r="I418" t="s">
        <v>338</v>
      </c>
      <c r="J418" t="s">
        <v>316</v>
      </c>
      <c r="L418"/>
      <c r="M418" s="7" t="s">
        <v>182</v>
      </c>
      <c r="N418" s="7" t="s">
        <v>182</v>
      </c>
      <c r="O418" s="45" t="s">
        <v>320</v>
      </c>
      <c r="P418" s="10">
        <v>3.8000000000000002E-4</v>
      </c>
      <c r="Q418" s="10">
        <v>5.0000000000000002E-5</v>
      </c>
      <c r="R418" s="2"/>
      <c r="S418" s="7"/>
      <c r="T418" s="2"/>
      <c r="U418" s="2"/>
      <c r="V418" s="2"/>
    </row>
    <row r="419" spans="1:22" x14ac:dyDescent="0.2">
      <c r="A419" s="7" t="s">
        <v>337</v>
      </c>
      <c r="B419" s="7"/>
      <c r="C419" s="7"/>
      <c r="D419" s="7"/>
      <c r="E419" s="7"/>
      <c r="F419" t="s">
        <v>339</v>
      </c>
      <c r="G419" s="7"/>
      <c r="H419" t="s">
        <v>317</v>
      </c>
      <c r="I419" t="s">
        <v>338</v>
      </c>
      <c r="J419" t="s">
        <v>316</v>
      </c>
      <c r="L419"/>
      <c r="M419" s="7" t="s">
        <v>296</v>
      </c>
      <c r="N419" s="7" t="s">
        <v>6</v>
      </c>
      <c r="O419" s="45" t="s">
        <v>134</v>
      </c>
      <c r="P419" s="10">
        <v>122</v>
      </c>
      <c r="Q419" s="2">
        <v>22</v>
      </c>
      <c r="R419" s="2"/>
      <c r="S419" s="7"/>
      <c r="T419" s="2"/>
      <c r="U419" s="2"/>
      <c r="V419" s="2"/>
    </row>
    <row r="420" spans="1:22" ht="16" customHeight="1" x14ac:dyDescent="0.2">
      <c r="A420" s="7" t="s">
        <v>337</v>
      </c>
      <c r="B420" s="7"/>
      <c r="C420" s="7"/>
      <c r="D420" s="7"/>
      <c r="E420" s="7"/>
      <c r="F420" t="s">
        <v>339</v>
      </c>
      <c r="G420" s="7"/>
      <c r="H420" t="s">
        <v>317</v>
      </c>
      <c r="I420" t="s">
        <v>338</v>
      </c>
      <c r="J420" t="s">
        <v>316</v>
      </c>
      <c r="L420"/>
      <c r="M420" s="7" t="s">
        <v>183</v>
      </c>
      <c r="N420" s="7" t="s">
        <v>183</v>
      </c>
      <c r="O420" s="45" t="s">
        <v>368</v>
      </c>
      <c r="P420" s="10">
        <v>280000</v>
      </c>
      <c r="Q420" s="10">
        <v>20000</v>
      </c>
      <c r="R420" s="2"/>
      <c r="S420" s="7"/>
      <c r="T420" s="2"/>
      <c r="U420" s="2"/>
      <c r="V420" s="2"/>
    </row>
    <row r="421" spans="1:22" ht="16" customHeight="1" x14ac:dyDescent="0.2">
      <c r="A421" s="7" t="s">
        <v>337</v>
      </c>
      <c r="B421" s="7"/>
      <c r="C421" s="7"/>
      <c r="D421" s="7"/>
      <c r="E421" s="7"/>
      <c r="F421" t="s">
        <v>339</v>
      </c>
      <c r="G421" s="7"/>
      <c r="H421" t="s">
        <v>317</v>
      </c>
      <c r="I421" t="s">
        <v>338</v>
      </c>
      <c r="J421" t="s">
        <v>316</v>
      </c>
      <c r="L421"/>
      <c r="M421" s="7" t="s">
        <v>182</v>
      </c>
      <c r="N421" s="7" t="s">
        <v>182</v>
      </c>
      <c r="O421" s="45" t="s">
        <v>320</v>
      </c>
      <c r="P421" s="10">
        <v>5.8E-4</v>
      </c>
      <c r="Q421" s="10">
        <v>5.0000000000000002E-5</v>
      </c>
      <c r="R421" s="2"/>
      <c r="S421" s="7"/>
      <c r="T421" s="2"/>
      <c r="U421" s="2"/>
      <c r="V421" s="2"/>
    </row>
    <row r="422" spans="1:22" x14ac:dyDescent="0.2">
      <c r="A422" s="7" t="s">
        <v>337</v>
      </c>
      <c r="B422" s="7"/>
      <c r="C422" s="7"/>
      <c r="D422" s="7"/>
      <c r="E422" s="7"/>
      <c r="F422" t="s">
        <v>339</v>
      </c>
      <c r="G422" s="7"/>
      <c r="H422" t="s">
        <v>317</v>
      </c>
      <c r="I422" s="37" t="s">
        <v>338</v>
      </c>
      <c r="J422" t="s">
        <v>316</v>
      </c>
      <c r="L422"/>
      <c r="M422" s="7" t="s">
        <v>296</v>
      </c>
      <c r="N422" s="7" t="s">
        <v>6</v>
      </c>
      <c r="O422" s="45" t="s">
        <v>134</v>
      </c>
      <c r="P422" s="10">
        <v>370</v>
      </c>
      <c r="Q422" s="2">
        <v>120</v>
      </c>
      <c r="R422" s="2"/>
      <c r="S422" s="7"/>
      <c r="T422" s="2"/>
      <c r="U422" s="2"/>
      <c r="V422" s="2"/>
    </row>
    <row r="423" spans="1:22" ht="16" customHeight="1" x14ac:dyDescent="0.2">
      <c r="A423" s="7" t="s">
        <v>337</v>
      </c>
      <c r="B423" s="7"/>
      <c r="C423" s="7"/>
      <c r="D423" s="7"/>
      <c r="E423" s="7"/>
      <c r="F423" t="s">
        <v>339</v>
      </c>
      <c r="G423" s="7"/>
      <c r="H423" t="s">
        <v>317</v>
      </c>
      <c r="I423" s="37" t="s">
        <v>340</v>
      </c>
      <c r="J423" t="s">
        <v>316</v>
      </c>
      <c r="L423"/>
      <c r="M423" s="7" t="s">
        <v>183</v>
      </c>
      <c r="N423" s="7" t="s">
        <v>183</v>
      </c>
      <c r="O423" s="45" t="s">
        <v>368</v>
      </c>
      <c r="P423" s="10">
        <v>430000</v>
      </c>
      <c r="Q423" s="10">
        <v>60000</v>
      </c>
      <c r="R423" s="2"/>
      <c r="S423" s="7"/>
      <c r="T423" s="2"/>
      <c r="U423" s="2"/>
      <c r="V423" s="2"/>
    </row>
    <row r="424" spans="1:22" ht="16" customHeight="1" x14ac:dyDescent="0.2">
      <c r="A424" s="7" t="s">
        <v>337</v>
      </c>
      <c r="B424" s="7"/>
      <c r="C424" s="7"/>
      <c r="D424" s="7"/>
      <c r="E424" s="7"/>
      <c r="F424" t="s">
        <v>339</v>
      </c>
      <c r="G424" s="7"/>
      <c r="H424" t="s">
        <v>317</v>
      </c>
      <c r="I424" s="37" t="s">
        <v>340</v>
      </c>
      <c r="J424" t="s">
        <v>316</v>
      </c>
      <c r="L424"/>
      <c r="M424" s="7" t="s">
        <v>182</v>
      </c>
      <c r="N424" s="7" t="s">
        <v>182</v>
      </c>
      <c r="O424" s="45" t="s">
        <v>320</v>
      </c>
      <c r="P424" s="10">
        <v>2.5999999999999998E-5</v>
      </c>
      <c r="Q424" s="10">
        <v>7.9999999999999996E-6</v>
      </c>
      <c r="R424" s="2"/>
      <c r="S424" s="7"/>
      <c r="T424" s="2"/>
      <c r="U424" s="2"/>
      <c r="V424" s="2"/>
    </row>
    <row r="425" spans="1:22" x14ac:dyDescent="0.2">
      <c r="A425" s="7" t="s">
        <v>337</v>
      </c>
      <c r="B425" s="7"/>
      <c r="C425" s="7"/>
      <c r="D425" s="7"/>
      <c r="E425" s="7"/>
      <c r="F425" t="s">
        <v>339</v>
      </c>
      <c r="G425" s="7"/>
      <c r="H425" t="s">
        <v>317</v>
      </c>
      <c r="I425" s="37" t="s">
        <v>340</v>
      </c>
      <c r="J425" t="s">
        <v>316</v>
      </c>
      <c r="L425"/>
      <c r="M425" s="7" t="s">
        <v>296</v>
      </c>
      <c r="N425" s="7" t="s">
        <v>6</v>
      </c>
      <c r="O425" s="45" t="s">
        <v>134</v>
      </c>
      <c r="P425" s="10">
        <v>60</v>
      </c>
      <c r="Q425" s="2">
        <v>16</v>
      </c>
      <c r="R425" s="2"/>
      <c r="S425" s="7"/>
      <c r="T425" s="2"/>
      <c r="U425" s="2"/>
      <c r="V425" s="2"/>
    </row>
    <row r="426" spans="1:22" ht="16" customHeight="1" x14ac:dyDescent="0.2">
      <c r="A426" s="7" t="s">
        <v>369</v>
      </c>
      <c r="B426" s="7"/>
      <c r="C426" s="7"/>
      <c r="D426" s="7"/>
      <c r="E426" s="7"/>
      <c r="F426" s="7" t="s">
        <v>339</v>
      </c>
      <c r="G426" s="7"/>
      <c r="H426" s="7"/>
      <c r="J426" s="8"/>
      <c r="M426" s="7"/>
      <c r="N426" s="7" t="s">
        <v>203</v>
      </c>
      <c r="O426" s="45" t="s">
        <v>205</v>
      </c>
      <c r="P426" s="16">
        <v>18</v>
      </c>
      <c r="Q426" s="16"/>
      <c r="R426" s="2"/>
      <c r="S426" s="7"/>
      <c r="T426" s="2"/>
      <c r="U426" s="2"/>
      <c r="V426" s="2"/>
    </row>
    <row r="427" spans="1:22" ht="16" customHeight="1" x14ac:dyDescent="0.2">
      <c r="A427" s="7" t="s">
        <v>372</v>
      </c>
      <c r="B427" s="7" t="s">
        <v>308</v>
      </c>
      <c r="C427" s="7"/>
      <c r="D427" s="7"/>
      <c r="E427" s="7"/>
      <c r="F427" s="7" t="s">
        <v>149</v>
      </c>
      <c r="G427" s="7"/>
      <c r="H427" s="7" t="s">
        <v>362</v>
      </c>
      <c r="I427" t="s">
        <v>309</v>
      </c>
      <c r="J427" s="7"/>
      <c r="L427"/>
      <c r="M427" s="7"/>
      <c r="N427" s="7" t="s">
        <v>54</v>
      </c>
      <c r="O427" s="48" t="s">
        <v>18</v>
      </c>
      <c r="P427" s="28">
        <v>4.13</v>
      </c>
      <c r="Q427" s="16"/>
      <c r="R427" s="2"/>
      <c r="S427" s="7"/>
      <c r="T427" s="2"/>
      <c r="U427" t="s">
        <v>313</v>
      </c>
      <c r="V427" s="2"/>
    </row>
    <row r="428" spans="1:22" ht="16" customHeight="1" x14ac:dyDescent="0.2">
      <c r="A428" s="7" t="s">
        <v>372</v>
      </c>
      <c r="B428" s="7" t="s">
        <v>308</v>
      </c>
      <c r="C428" s="7"/>
      <c r="D428" s="7"/>
      <c r="E428" s="7"/>
      <c r="F428" s="7" t="s">
        <v>149</v>
      </c>
      <c r="G428" s="7"/>
      <c r="H428" s="7" t="s">
        <v>362</v>
      </c>
      <c r="I428" t="s">
        <v>309</v>
      </c>
      <c r="J428" s="7"/>
      <c r="L428"/>
      <c r="M428" s="7"/>
      <c r="N428" s="7" t="s">
        <v>55</v>
      </c>
      <c r="O428" s="48" t="s">
        <v>18</v>
      </c>
      <c r="P428" s="28">
        <v>3.19</v>
      </c>
      <c r="Q428" s="16"/>
      <c r="R428" s="2"/>
      <c r="S428" s="7"/>
      <c r="T428" s="2"/>
      <c r="U428" t="s">
        <v>313</v>
      </c>
      <c r="V428" s="2"/>
    </row>
    <row r="429" spans="1:22" ht="16" customHeight="1" x14ac:dyDescent="0.2">
      <c r="A429" s="7" t="s">
        <v>372</v>
      </c>
      <c r="B429" s="7" t="s">
        <v>308</v>
      </c>
      <c r="C429" s="7"/>
      <c r="D429" s="7"/>
      <c r="E429" s="7"/>
      <c r="F429" s="7" t="s">
        <v>149</v>
      </c>
      <c r="G429" s="7"/>
      <c r="H429" s="7" t="s">
        <v>362</v>
      </c>
      <c r="I429" s="38" t="s">
        <v>309</v>
      </c>
      <c r="J429" s="7"/>
      <c r="L429"/>
      <c r="M429" s="7"/>
      <c r="N429" s="7" t="s">
        <v>10</v>
      </c>
      <c r="O429" s="48" t="s">
        <v>17</v>
      </c>
      <c r="P429" s="28">
        <v>0.53</v>
      </c>
      <c r="Q429" s="16"/>
      <c r="R429" s="2"/>
      <c r="S429" s="7"/>
      <c r="T429" s="2"/>
      <c r="U429" t="s">
        <v>313</v>
      </c>
      <c r="V429" s="2"/>
    </row>
    <row r="430" spans="1:22" ht="16" customHeight="1" x14ac:dyDescent="0.2">
      <c r="A430" s="7" t="s">
        <v>372</v>
      </c>
      <c r="B430" s="7" t="s">
        <v>308</v>
      </c>
      <c r="C430" s="7"/>
      <c r="D430" s="7"/>
      <c r="E430" s="7"/>
      <c r="F430" s="7" t="s">
        <v>149</v>
      </c>
      <c r="G430" s="7"/>
      <c r="H430" s="7" t="s">
        <v>362</v>
      </c>
      <c r="I430" s="38" t="s">
        <v>309</v>
      </c>
      <c r="J430" s="7"/>
      <c r="L430"/>
      <c r="M430" s="7"/>
      <c r="N430" s="7" t="s">
        <v>13</v>
      </c>
      <c r="O430" s="48" t="s">
        <v>17</v>
      </c>
      <c r="P430" s="28">
        <v>0.90200000000000002</v>
      </c>
      <c r="Q430" s="16"/>
      <c r="R430" s="2"/>
      <c r="S430" s="7"/>
      <c r="T430" s="2"/>
      <c r="U430" t="s">
        <v>313</v>
      </c>
      <c r="V430" s="2"/>
    </row>
    <row r="431" spans="1:22" ht="16" customHeight="1" x14ac:dyDescent="0.2">
      <c r="A431" s="7" t="s">
        <v>372</v>
      </c>
      <c r="B431" s="7" t="s">
        <v>308</v>
      </c>
      <c r="C431" s="7"/>
      <c r="D431" s="7"/>
      <c r="E431" s="7"/>
      <c r="F431" s="7" t="s">
        <v>149</v>
      </c>
      <c r="G431" s="7"/>
      <c r="H431" s="7" t="s">
        <v>362</v>
      </c>
      <c r="I431" s="38" t="s">
        <v>309</v>
      </c>
      <c r="J431" s="7"/>
      <c r="L431"/>
      <c r="M431" s="7"/>
      <c r="N431" s="7" t="s">
        <v>23</v>
      </c>
      <c r="O431" s="48" t="s">
        <v>310</v>
      </c>
      <c r="P431" s="28">
        <v>0.81100000000000005</v>
      </c>
      <c r="Q431" s="16"/>
      <c r="R431" s="2"/>
      <c r="S431" s="7"/>
      <c r="T431" s="2"/>
      <c r="U431" t="s">
        <v>313</v>
      </c>
      <c r="V431" s="2"/>
    </row>
    <row r="432" spans="1:22" ht="16" customHeight="1" x14ac:dyDescent="0.2">
      <c r="A432" s="7" t="s">
        <v>372</v>
      </c>
      <c r="B432" s="7" t="s">
        <v>308</v>
      </c>
      <c r="C432" s="7"/>
      <c r="D432" s="7"/>
      <c r="E432" s="7"/>
      <c r="F432" s="7" t="s">
        <v>149</v>
      </c>
      <c r="G432" s="7"/>
      <c r="H432" s="7" t="s">
        <v>362</v>
      </c>
      <c r="I432" s="38" t="s">
        <v>309</v>
      </c>
      <c r="J432" s="7"/>
      <c r="L432"/>
      <c r="M432" s="7"/>
      <c r="N432" s="7" t="s">
        <v>24</v>
      </c>
      <c r="O432" s="48" t="s">
        <v>311</v>
      </c>
      <c r="P432" s="28">
        <v>0.219</v>
      </c>
      <c r="Q432" s="16"/>
      <c r="R432" s="2"/>
      <c r="S432" s="7"/>
      <c r="T432" s="2"/>
      <c r="U432" t="s">
        <v>313</v>
      </c>
      <c r="V432" s="2"/>
    </row>
    <row r="433" spans="1:22" ht="16" customHeight="1" x14ac:dyDescent="0.2">
      <c r="A433" s="7" t="s">
        <v>144</v>
      </c>
      <c r="B433" s="7" t="s">
        <v>225</v>
      </c>
      <c r="C433" s="7"/>
      <c r="D433" s="7"/>
      <c r="E433" s="7"/>
      <c r="F433" s="7" t="s">
        <v>149</v>
      </c>
      <c r="G433" s="7"/>
      <c r="H433" s="7" t="s">
        <v>362</v>
      </c>
      <c r="I433" s="38" t="s">
        <v>1</v>
      </c>
      <c r="J433" s="7"/>
      <c r="K433" s="38"/>
      <c r="L433"/>
      <c r="M433" s="7" t="s">
        <v>145</v>
      </c>
      <c r="N433" s="7" t="s">
        <v>145</v>
      </c>
      <c r="O433" s="45" t="s">
        <v>2</v>
      </c>
      <c r="P433" s="16" t="s">
        <v>153</v>
      </c>
      <c r="Q433" s="16"/>
      <c r="R433" s="2"/>
      <c r="S433" s="7"/>
      <c r="T433" s="2"/>
      <c r="U433" s="2"/>
      <c r="V433" s="2"/>
    </row>
    <row r="434" spans="1:22" ht="16" customHeight="1" x14ac:dyDescent="0.2">
      <c r="A434" s="7" t="s">
        <v>395</v>
      </c>
      <c r="B434" s="7"/>
      <c r="C434" s="7"/>
      <c r="D434" s="7"/>
      <c r="E434" s="7"/>
      <c r="F434" s="7" t="s">
        <v>149</v>
      </c>
      <c r="G434" s="7"/>
      <c r="H434" s="7"/>
      <c r="I434" s="38"/>
      <c r="J434" s="8"/>
      <c r="L434"/>
      <c r="M434" s="7"/>
      <c r="N434" s="7" t="s">
        <v>366</v>
      </c>
      <c r="O434" s="45" t="s">
        <v>205</v>
      </c>
      <c r="P434" s="16">
        <v>149</v>
      </c>
      <c r="Q434" s="16"/>
      <c r="R434" s="2"/>
      <c r="S434" s="7"/>
      <c r="T434" s="2"/>
      <c r="U434" s="2"/>
      <c r="V434" s="2"/>
    </row>
    <row r="435" spans="1:22" ht="16" customHeight="1" x14ac:dyDescent="0.2">
      <c r="A435" s="7" t="s">
        <v>335</v>
      </c>
      <c r="B435" s="7"/>
      <c r="C435" s="7"/>
      <c r="D435" s="7"/>
      <c r="E435" s="7"/>
      <c r="F435" t="s">
        <v>113</v>
      </c>
      <c r="G435" s="7"/>
      <c r="H435" t="s">
        <v>317</v>
      </c>
      <c r="I435" s="38" t="s">
        <v>336</v>
      </c>
      <c r="J435" s="38" t="s">
        <v>316</v>
      </c>
      <c r="L435"/>
      <c r="M435" s="31" t="s">
        <v>8</v>
      </c>
      <c r="N435" s="31" t="s">
        <v>183</v>
      </c>
      <c r="O435" s="46" t="s">
        <v>368</v>
      </c>
      <c r="P435" s="29" t="s">
        <v>153</v>
      </c>
      <c r="Q435" s="10">
        <v>370000</v>
      </c>
      <c r="R435" s="2"/>
      <c r="S435" s="7"/>
      <c r="T435" s="2"/>
      <c r="U435" s="2"/>
      <c r="V435" s="2"/>
    </row>
    <row r="436" spans="1:22" ht="16" customHeight="1" x14ac:dyDescent="0.2">
      <c r="A436" s="7" t="s">
        <v>335</v>
      </c>
      <c r="B436" s="7"/>
      <c r="C436" s="7"/>
      <c r="D436" s="7"/>
      <c r="E436" s="7"/>
      <c r="F436" t="s">
        <v>113</v>
      </c>
      <c r="G436" s="7"/>
      <c r="H436" t="s">
        <v>317</v>
      </c>
      <c r="I436" t="s">
        <v>336</v>
      </c>
      <c r="J436" t="s">
        <v>316</v>
      </c>
      <c r="L436"/>
      <c r="M436" s="7" t="s">
        <v>323</v>
      </c>
      <c r="N436" s="7" t="s">
        <v>182</v>
      </c>
      <c r="O436" s="45" t="s">
        <v>320</v>
      </c>
      <c r="P436" s="10" t="s">
        <v>153</v>
      </c>
      <c r="Q436" s="10">
        <v>5.1999999999999997E-5</v>
      </c>
      <c r="R436" s="2"/>
      <c r="S436" s="7"/>
      <c r="T436" s="2"/>
      <c r="U436" s="2"/>
      <c r="V436" s="2"/>
    </row>
    <row r="437" spans="1:22" x14ac:dyDescent="0.2">
      <c r="A437" s="7" t="s">
        <v>335</v>
      </c>
      <c r="B437" s="7"/>
      <c r="C437" s="7"/>
      <c r="D437" s="7"/>
      <c r="E437" s="7"/>
      <c r="F437" t="s">
        <v>113</v>
      </c>
      <c r="G437" s="7"/>
      <c r="H437" t="s">
        <v>317</v>
      </c>
      <c r="I437" t="s">
        <v>336</v>
      </c>
      <c r="J437" t="s">
        <v>316</v>
      </c>
      <c r="L437"/>
      <c r="M437" s="7" t="s">
        <v>296</v>
      </c>
      <c r="N437" s="7" t="s">
        <v>6</v>
      </c>
      <c r="O437" s="45" t="s">
        <v>321</v>
      </c>
      <c r="P437" s="10" t="s">
        <v>153</v>
      </c>
      <c r="Q437" s="10">
        <v>5.6999999999999997E-11</v>
      </c>
      <c r="R437" s="2"/>
      <c r="S437" s="7"/>
      <c r="T437" s="2"/>
      <c r="U437" s="2"/>
      <c r="V437" s="2"/>
    </row>
    <row r="438" spans="1:22" ht="16" customHeight="1" x14ac:dyDescent="0.2">
      <c r="A438" s="7" t="s">
        <v>112</v>
      </c>
      <c r="B438" s="7" t="s">
        <v>219</v>
      </c>
      <c r="C438" s="7"/>
      <c r="D438" s="7"/>
      <c r="E438" s="7"/>
      <c r="F438" s="7" t="s">
        <v>113</v>
      </c>
      <c r="G438" s="7" t="s">
        <v>114</v>
      </c>
      <c r="H438" s="7" t="s">
        <v>362</v>
      </c>
      <c r="I438" t="s">
        <v>117</v>
      </c>
      <c r="J438" s="7"/>
      <c r="L438">
        <v>1</v>
      </c>
      <c r="M438" s="7" t="s">
        <v>115</v>
      </c>
      <c r="N438" s="7" t="s">
        <v>10</v>
      </c>
      <c r="O438" s="45" t="s">
        <v>116</v>
      </c>
      <c r="P438" s="16">
        <f>0.0584*58.1</f>
        <v>3.3930400000000001</v>
      </c>
      <c r="Q438" s="16"/>
      <c r="R438" s="2"/>
      <c r="S438" s="7"/>
      <c r="T438" s="2"/>
      <c r="U438" s="2"/>
      <c r="V438" s="2"/>
    </row>
    <row r="439" spans="1:22" ht="16" customHeight="1" x14ac:dyDescent="0.2">
      <c r="A439" s="7" t="s">
        <v>112</v>
      </c>
      <c r="B439" s="7" t="s">
        <v>219</v>
      </c>
      <c r="C439" s="7"/>
      <c r="D439" s="7"/>
      <c r="E439" s="7"/>
      <c r="F439" s="7" t="s">
        <v>113</v>
      </c>
      <c r="G439" s="7" t="s">
        <v>114</v>
      </c>
      <c r="H439" s="7" t="s">
        <v>362</v>
      </c>
      <c r="I439" t="s">
        <v>1</v>
      </c>
      <c r="J439" s="7"/>
      <c r="L439">
        <v>2</v>
      </c>
      <c r="M439" s="7" t="s">
        <v>118</v>
      </c>
      <c r="N439" s="7" t="s">
        <v>81</v>
      </c>
      <c r="O439" s="45" t="s">
        <v>44</v>
      </c>
      <c r="P439" s="16">
        <v>0.13900000000000001</v>
      </c>
      <c r="Q439" s="16">
        <v>18.399999999999999</v>
      </c>
      <c r="R439" s="2"/>
      <c r="S439" s="7" t="s">
        <v>45</v>
      </c>
      <c r="T439" s="2"/>
      <c r="U439" s="2"/>
      <c r="V439" s="2"/>
    </row>
    <row r="440" spans="1:22" ht="16" customHeight="1" x14ac:dyDescent="0.2">
      <c r="A440" s="7" t="s">
        <v>112</v>
      </c>
      <c r="B440" s="7" t="s">
        <v>219</v>
      </c>
      <c r="C440" s="7"/>
      <c r="D440" s="7"/>
      <c r="E440" s="7"/>
      <c r="F440" s="31" t="s">
        <v>113</v>
      </c>
      <c r="G440" s="7" t="s">
        <v>114</v>
      </c>
      <c r="H440" s="7" t="s">
        <v>362</v>
      </c>
      <c r="I440" t="s">
        <v>1</v>
      </c>
      <c r="J440" s="7"/>
      <c r="L440">
        <v>3</v>
      </c>
      <c r="M440" s="7" t="s">
        <v>119</v>
      </c>
      <c r="N440" s="7" t="s">
        <v>82</v>
      </c>
      <c r="O440" s="45" t="s">
        <v>44</v>
      </c>
      <c r="P440" s="16">
        <v>0.187</v>
      </c>
      <c r="Q440" s="16">
        <v>20.7</v>
      </c>
      <c r="R440" s="2"/>
      <c r="S440" s="7" t="s">
        <v>45</v>
      </c>
      <c r="T440" s="2"/>
      <c r="U440" s="2"/>
      <c r="V440" s="2"/>
    </row>
    <row r="441" spans="1:22" ht="16" customHeight="1" x14ac:dyDescent="0.2">
      <c r="A441" s="7" t="s">
        <v>112</v>
      </c>
      <c r="B441" s="7" t="s">
        <v>219</v>
      </c>
      <c r="C441" s="7"/>
      <c r="D441" s="7"/>
      <c r="E441" s="7"/>
      <c r="F441" s="31" t="s">
        <v>113</v>
      </c>
      <c r="G441" s="7" t="s">
        <v>114</v>
      </c>
      <c r="H441" s="7" t="s">
        <v>362</v>
      </c>
      <c r="I441" t="s">
        <v>1</v>
      </c>
      <c r="J441" s="7"/>
      <c r="L441">
        <v>4</v>
      </c>
      <c r="M441" s="7" t="s">
        <v>120</v>
      </c>
      <c r="N441" s="7" t="s">
        <v>54</v>
      </c>
      <c r="O441" s="45" t="s">
        <v>121</v>
      </c>
      <c r="P441" s="16">
        <v>58.1</v>
      </c>
      <c r="Q441" s="16">
        <v>5.7</v>
      </c>
      <c r="R441" s="2"/>
      <c r="S441" s="7" t="s">
        <v>45</v>
      </c>
      <c r="T441" s="2"/>
      <c r="U441" s="2"/>
      <c r="V441" s="2"/>
    </row>
    <row r="442" spans="1:22" ht="16" customHeight="1" x14ac:dyDescent="0.2">
      <c r="A442" s="18" t="s">
        <v>135</v>
      </c>
      <c r="B442" s="7" t="s">
        <v>289</v>
      </c>
      <c r="C442" s="18"/>
      <c r="D442" s="18"/>
      <c r="E442" s="18"/>
      <c r="F442" s="18" t="s">
        <v>113</v>
      </c>
      <c r="G442" s="18" t="s">
        <v>114</v>
      </c>
      <c r="H442" s="18" t="s">
        <v>362</v>
      </c>
      <c r="I442" s="19" t="s">
        <v>140</v>
      </c>
      <c r="J442" s="18"/>
      <c r="K442" s="19"/>
      <c r="L442" s="19"/>
      <c r="M442" s="18" t="s">
        <v>505</v>
      </c>
      <c r="N442" s="18" t="s">
        <v>199</v>
      </c>
      <c r="O442" s="47" t="s">
        <v>502</v>
      </c>
      <c r="P442" s="20">
        <v>10</v>
      </c>
      <c r="Q442" s="16"/>
      <c r="R442" s="2"/>
      <c r="S442" s="7"/>
      <c r="T442" s="2"/>
      <c r="U442" s="2"/>
      <c r="V442" s="2"/>
    </row>
    <row r="443" spans="1:22" ht="16" customHeight="1" x14ac:dyDescent="0.2">
      <c r="A443" s="7" t="s">
        <v>184</v>
      </c>
      <c r="B443" s="7" t="s">
        <v>289</v>
      </c>
      <c r="C443" s="7"/>
      <c r="D443" s="7"/>
      <c r="E443" s="7"/>
      <c r="F443" s="7" t="s">
        <v>113</v>
      </c>
      <c r="G443" s="7" t="s">
        <v>114</v>
      </c>
      <c r="H443" s="7" t="s">
        <v>362</v>
      </c>
      <c r="I443" t="s">
        <v>0</v>
      </c>
      <c r="J443" s="7"/>
      <c r="L443">
        <v>33</v>
      </c>
      <c r="M443" s="7" t="s">
        <v>8</v>
      </c>
      <c r="N443" s="7" t="s">
        <v>8</v>
      </c>
      <c r="O443" s="45" t="s">
        <v>44</v>
      </c>
      <c r="P443" s="1" t="s">
        <v>153</v>
      </c>
      <c r="Q443" s="16"/>
      <c r="R443" s="2"/>
      <c r="S443" s="7"/>
      <c r="T443" s="2"/>
      <c r="U443" s="2"/>
      <c r="V443" s="2"/>
    </row>
    <row r="444" spans="1:22" ht="16" customHeight="1" x14ac:dyDescent="0.2">
      <c r="A444" s="7" t="s">
        <v>184</v>
      </c>
      <c r="B444" s="7" t="s">
        <v>289</v>
      </c>
      <c r="C444" s="7"/>
      <c r="D444" s="7"/>
      <c r="E444" s="7"/>
      <c r="F444" s="7" t="s">
        <v>113</v>
      </c>
      <c r="G444" s="7" t="s">
        <v>114</v>
      </c>
      <c r="H444" s="7" t="s">
        <v>362</v>
      </c>
      <c r="I444" t="s">
        <v>0</v>
      </c>
      <c r="J444" s="7"/>
      <c r="L444">
        <v>35</v>
      </c>
      <c r="M444" s="7" t="s">
        <v>118</v>
      </c>
      <c r="N444" s="7" t="s">
        <v>81</v>
      </c>
      <c r="O444" s="45" t="s">
        <v>44</v>
      </c>
      <c r="P444" s="1">
        <v>0.14000000000000001</v>
      </c>
      <c r="Q444" s="16"/>
      <c r="R444" s="2"/>
      <c r="S444" s="7"/>
      <c r="T444" s="2"/>
      <c r="U444" s="2"/>
      <c r="V444" s="2"/>
    </row>
    <row r="445" spans="1:22" ht="16" customHeight="1" x14ac:dyDescent="0.2">
      <c r="A445" s="7" t="s">
        <v>184</v>
      </c>
      <c r="B445" s="7" t="s">
        <v>289</v>
      </c>
      <c r="C445" s="7"/>
      <c r="D445" s="7"/>
      <c r="E445" s="7"/>
      <c r="F445" s="31" t="s">
        <v>113</v>
      </c>
      <c r="G445" s="7" t="s">
        <v>114</v>
      </c>
      <c r="H445" s="7" t="s">
        <v>362</v>
      </c>
      <c r="I445" t="s">
        <v>0</v>
      </c>
      <c r="J445" s="7"/>
      <c r="L445">
        <v>36</v>
      </c>
      <c r="M445" s="7" t="s">
        <v>119</v>
      </c>
      <c r="N445" s="7" t="s">
        <v>82</v>
      </c>
      <c r="O445" s="45" t="s">
        <v>44</v>
      </c>
      <c r="P445" s="1">
        <v>0.19</v>
      </c>
      <c r="Q445" s="16"/>
      <c r="R445" s="2"/>
      <c r="S445" s="7"/>
      <c r="T445" s="2"/>
      <c r="U445" s="2"/>
      <c r="V445" s="2"/>
    </row>
    <row r="446" spans="1:22" ht="16" customHeight="1" x14ac:dyDescent="0.2">
      <c r="A446" s="7" t="s">
        <v>184</v>
      </c>
      <c r="B446" s="7" t="s">
        <v>289</v>
      </c>
      <c r="C446" s="7"/>
      <c r="D446" s="7"/>
      <c r="E446" s="7"/>
      <c r="F446" s="7" t="s">
        <v>113</v>
      </c>
      <c r="G446" s="7" t="s">
        <v>114</v>
      </c>
      <c r="H446" s="7" t="s">
        <v>362</v>
      </c>
      <c r="I446" t="s">
        <v>0</v>
      </c>
      <c r="J446" s="7"/>
      <c r="L446">
        <v>37</v>
      </c>
      <c r="M446" s="7" t="s">
        <v>179</v>
      </c>
      <c r="N446" s="7" t="s">
        <v>179</v>
      </c>
      <c r="O446" s="45" t="s">
        <v>44</v>
      </c>
      <c r="P446" s="1">
        <v>5.8000000000000003E-2</v>
      </c>
      <c r="Q446" s="16"/>
      <c r="R446" s="2"/>
      <c r="S446" s="7"/>
      <c r="T446" s="2"/>
      <c r="U446" s="2"/>
      <c r="V446" s="2"/>
    </row>
    <row r="447" spans="1:22" ht="16" customHeight="1" x14ac:dyDescent="0.2">
      <c r="A447" s="7" t="s">
        <v>184</v>
      </c>
      <c r="B447" s="7" t="s">
        <v>289</v>
      </c>
      <c r="C447" s="7"/>
      <c r="D447" s="7"/>
      <c r="E447" s="7"/>
      <c r="F447" s="7" t="s">
        <v>113</v>
      </c>
      <c r="G447" s="7" t="s">
        <v>114</v>
      </c>
      <c r="H447" s="7" t="s">
        <v>362</v>
      </c>
      <c r="I447" t="s">
        <v>0</v>
      </c>
      <c r="J447" s="7"/>
      <c r="L447">
        <v>38</v>
      </c>
      <c r="M447" s="7" t="s">
        <v>54</v>
      </c>
      <c r="N447" s="7" t="s">
        <v>54</v>
      </c>
      <c r="O447" s="45" t="s">
        <v>18</v>
      </c>
      <c r="P447" s="1">
        <v>4.0999999999999996</v>
      </c>
      <c r="Q447" s="16"/>
      <c r="R447" s="2"/>
      <c r="S447" s="7"/>
      <c r="T447" s="2"/>
      <c r="U447" s="2"/>
      <c r="V447" s="2"/>
    </row>
    <row r="448" spans="1:22" ht="16" customHeight="1" x14ac:dyDescent="0.2">
      <c r="A448" s="7" t="s">
        <v>184</v>
      </c>
      <c r="B448" s="7" t="s">
        <v>289</v>
      </c>
      <c r="C448" s="7"/>
      <c r="D448" s="7"/>
      <c r="E448" s="7"/>
      <c r="F448" s="7" t="s">
        <v>113</v>
      </c>
      <c r="G448" s="7" t="s">
        <v>114</v>
      </c>
      <c r="H448" s="7" t="s">
        <v>362</v>
      </c>
      <c r="I448" t="s">
        <v>0</v>
      </c>
      <c r="J448" s="7"/>
      <c r="L448">
        <v>39</v>
      </c>
      <c r="M448" s="7" t="s">
        <v>13</v>
      </c>
      <c r="N448" s="7" t="s">
        <v>13</v>
      </c>
      <c r="O448" s="45" t="s">
        <v>17</v>
      </c>
      <c r="P448" s="1">
        <v>0.56000000000000005</v>
      </c>
      <c r="Q448" s="16"/>
      <c r="R448" s="2"/>
      <c r="S448" s="7"/>
      <c r="T448" s="2"/>
      <c r="U448" s="2"/>
      <c r="V448" s="2"/>
    </row>
    <row r="449" spans="1:22" ht="16" customHeight="1" x14ac:dyDescent="0.2">
      <c r="A449" s="7" t="s">
        <v>184</v>
      </c>
      <c r="B449" s="7" t="s">
        <v>289</v>
      </c>
      <c r="C449" s="7"/>
      <c r="D449" s="7"/>
      <c r="E449" s="7"/>
      <c r="F449" s="31" t="s">
        <v>113</v>
      </c>
      <c r="G449" s="7" t="s">
        <v>114</v>
      </c>
      <c r="H449" s="7" t="s">
        <v>362</v>
      </c>
      <c r="I449" t="s">
        <v>0</v>
      </c>
      <c r="J449" s="7"/>
      <c r="L449">
        <v>40</v>
      </c>
      <c r="M449" s="7" t="s">
        <v>33</v>
      </c>
      <c r="N449" s="7" t="s">
        <v>202</v>
      </c>
      <c r="O449" s="45" t="s">
        <v>230</v>
      </c>
      <c r="P449" s="1">
        <v>5.0000000000000001E-3</v>
      </c>
      <c r="Q449" s="16"/>
      <c r="R449" s="2"/>
      <c r="S449" s="7"/>
      <c r="T449" s="2"/>
      <c r="U449" s="2"/>
      <c r="V449" s="2"/>
    </row>
    <row r="450" spans="1:22" ht="16" customHeight="1" x14ac:dyDescent="0.2">
      <c r="A450" s="7" t="s">
        <v>184</v>
      </c>
      <c r="B450" s="7" t="s">
        <v>289</v>
      </c>
      <c r="C450" s="7"/>
      <c r="D450" s="7"/>
      <c r="E450" s="7"/>
      <c r="F450" s="31" t="s">
        <v>113</v>
      </c>
      <c r="G450" s="7" t="s">
        <v>114</v>
      </c>
      <c r="H450" s="7" t="s">
        <v>362</v>
      </c>
      <c r="I450" t="s">
        <v>0</v>
      </c>
      <c r="J450" s="7"/>
      <c r="L450">
        <v>41</v>
      </c>
      <c r="M450" s="7" t="s">
        <v>35</v>
      </c>
      <c r="N450" s="7" t="s">
        <v>191</v>
      </c>
      <c r="O450" s="45" t="s">
        <v>44</v>
      </c>
      <c r="P450" s="1">
        <v>40</v>
      </c>
      <c r="Q450" s="16"/>
      <c r="R450" s="2"/>
      <c r="S450" s="7"/>
      <c r="T450" s="2"/>
      <c r="U450" s="2"/>
      <c r="V450" s="2"/>
    </row>
    <row r="451" spans="1:22" ht="16" customHeight="1" x14ac:dyDescent="0.2">
      <c r="A451" s="7" t="s">
        <v>184</v>
      </c>
      <c r="B451" s="7" t="s">
        <v>289</v>
      </c>
      <c r="C451" s="7"/>
      <c r="D451" s="7"/>
      <c r="E451" s="7"/>
      <c r="F451" s="31" t="s">
        <v>113</v>
      </c>
      <c r="G451" s="7" t="s">
        <v>114</v>
      </c>
      <c r="H451" s="7" t="s">
        <v>362</v>
      </c>
      <c r="I451" t="s">
        <v>0</v>
      </c>
      <c r="J451" s="7"/>
      <c r="L451">
        <v>42</v>
      </c>
      <c r="M451" s="7" t="s">
        <v>129</v>
      </c>
      <c r="N451" s="7" t="s">
        <v>199</v>
      </c>
      <c r="O451" s="45" t="s">
        <v>131</v>
      </c>
      <c r="P451" s="26">
        <v>1.2E-4</v>
      </c>
      <c r="Q451" s="16"/>
      <c r="R451" s="2"/>
      <c r="S451" s="7"/>
      <c r="T451" s="2"/>
      <c r="U451" s="2"/>
      <c r="V451" s="2"/>
    </row>
    <row r="452" spans="1:22" ht="16" customHeight="1" x14ac:dyDescent="0.2">
      <c r="A452" s="7" t="s">
        <v>184</v>
      </c>
      <c r="B452" s="7" t="s">
        <v>289</v>
      </c>
      <c r="C452" s="7"/>
      <c r="D452" s="7"/>
      <c r="E452" s="7"/>
      <c r="F452" s="7" t="s">
        <v>113</v>
      </c>
      <c r="G452" s="7" t="s">
        <v>114</v>
      </c>
      <c r="H452" s="7" t="s">
        <v>362</v>
      </c>
      <c r="I452" t="s">
        <v>0</v>
      </c>
      <c r="J452" s="7"/>
      <c r="L452">
        <v>43</v>
      </c>
      <c r="M452" s="7" t="s">
        <v>180</v>
      </c>
      <c r="N452" s="7" t="s">
        <v>192</v>
      </c>
      <c r="O452" s="45" t="s">
        <v>44</v>
      </c>
      <c r="P452" s="1">
        <v>0.03</v>
      </c>
      <c r="Q452" s="16"/>
      <c r="R452" s="2"/>
      <c r="S452" s="7"/>
      <c r="T452" s="2"/>
      <c r="U452" s="2"/>
      <c r="V452" s="2"/>
    </row>
    <row r="453" spans="1:22" ht="16" customHeight="1" x14ac:dyDescent="0.2">
      <c r="A453" s="7" t="s">
        <v>184</v>
      </c>
      <c r="B453" s="7" t="s">
        <v>289</v>
      </c>
      <c r="C453" s="7"/>
      <c r="D453" s="7"/>
      <c r="E453" s="7"/>
      <c r="F453" s="31" t="s">
        <v>113</v>
      </c>
      <c r="G453" s="7" t="s">
        <v>114</v>
      </c>
      <c r="H453" s="7" t="s">
        <v>362</v>
      </c>
      <c r="I453" t="s">
        <v>0</v>
      </c>
      <c r="J453" s="7"/>
      <c r="L453">
        <v>44</v>
      </c>
      <c r="M453" s="7" t="s">
        <v>181</v>
      </c>
      <c r="N453" s="7" t="s">
        <v>200</v>
      </c>
      <c r="O453" s="45" t="s">
        <v>131</v>
      </c>
      <c r="P453" s="1">
        <v>0.17</v>
      </c>
      <c r="Q453" s="16"/>
      <c r="R453" s="2"/>
      <c r="S453" s="7"/>
      <c r="T453" s="2"/>
      <c r="U453" s="2"/>
      <c r="V453" s="2"/>
    </row>
    <row r="454" spans="1:22" ht="16" customHeight="1" x14ac:dyDescent="0.2">
      <c r="A454" s="7" t="s">
        <v>184</v>
      </c>
      <c r="B454" s="7" t="s">
        <v>289</v>
      </c>
      <c r="C454" s="7"/>
      <c r="D454" s="7"/>
      <c r="E454" s="7"/>
      <c r="F454" s="7" t="s">
        <v>113</v>
      </c>
      <c r="G454" s="7" t="s">
        <v>114</v>
      </c>
      <c r="H454" s="7" t="s">
        <v>362</v>
      </c>
      <c r="I454" t="s">
        <v>0</v>
      </c>
      <c r="J454" s="7"/>
      <c r="L454">
        <v>47</v>
      </c>
      <c r="M454" s="7" t="s">
        <v>6</v>
      </c>
      <c r="N454" s="7" t="s">
        <v>195</v>
      </c>
      <c r="O454" s="45" t="s">
        <v>131</v>
      </c>
      <c r="P454" s="1">
        <v>0.02</v>
      </c>
      <c r="Q454" s="16"/>
      <c r="R454" s="2"/>
      <c r="S454" s="7"/>
      <c r="T454" s="2"/>
      <c r="U454" s="2"/>
      <c r="V454" s="2"/>
    </row>
    <row r="455" spans="1:22" ht="16" customHeight="1" x14ac:dyDescent="0.2">
      <c r="A455" s="7" t="s">
        <v>184</v>
      </c>
      <c r="B455" s="7" t="s">
        <v>178</v>
      </c>
      <c r="C455" s="7"/>
      <c r="D455" s="7"/>
      <c r="E455" s="7"/>
      <c r="F455" s="7" t="s">
        <v>113</v>
      </c>
      <c r="G455" s="7" t="s">
        <v>114</v>
      </c>
      <c r="H455" s="7" t="s">
        <v>362</v>
      </c>
      <c r="I455" t="s">
        <v>0</v>
      </c>
      <c r="J455" s="7"/>
      <c r="L455">
        <v>48</v>
      </c>
      <c r="M455" s="7" t="s">
        <v>10</v>
      </c>
      <c r="N455" s="7" t="s">
        <v>10</v>
      </c>
      <c r="O455" s="45" t="s">
        <v>17</v>
      </c>
      <c r="P455" s="1">
        <v>0.24</v>
      </c>
      <c r="Q455" s="16"/>
      <c r="R455" s="2"/>
      <c r="S455" s="7"/>
      <c r="T455" s="2"/>
      <c r="U455" s="2"/>
      <c r="V455" s="2"/>
    </row>
    <row r="456" spans="1:22" ht="16" customHeight="1" x14ac:dyDescent="0.2">
      <c r="A456" s="7" t="s">
        <v>184</v>
      </c>
      <c r="B456" s="7" t="s">
        <v>289</v>
      </c>
      <c r="C456" s="7"/>
      <c r="D456" s="7"/>
      <c r="E456" s="7"/>
      <c r="F456" s="7" t="s">
        <v>113</v>
      </c>
      <c r="G456" s="7" t="s">
        <v>114</v>
      </c>
      <c r="H456" s="7" t="s">
        <v>362</v>
      </c>
      <c r="I456" s="38" t="s">
        <v>0</v>
      </c>
      <c r="J456" s="7"/>
      <c r="K456" s="38"/>
      <c r="L456">
        <v>34</v>
      </c>
      <c r="M456" s="7" t="s">
        <v>49</v>
      </c>
      <c r="N456" s="7" t="s">
        <v>49</v>
      </c>
      <c r="O456" s="45" t="s">
        <v>2</v>
      </c>
      <c r="P456" s="1" t="s">
        <v>153</v>
      </c>
      <c r="Q456" s="16"/>
      <c r="R456" s="2"/>
      <c r="S456" s="7"/>
      <c r="T456" s="2"/>
      <c r="U456" s="2"/>
      <c r="V456" s="2"/>
    </row>
    <row r="457" spans="1:22" ht="16" customHeight="1" x14ac:dyDescent="0.2">
      <c r="A457" s="7" t="s">
        <v>369</v>
      </c>
      <c r="B457" s="7"/>
      <c r="C457" s="7"/>
      <c r="D457" s="7"/>
      <c r="E457" s="7"/>
      <c r="F457" s="7" t="s">
        <v>113</v>
      </c>
      <c r="G457" s="7"/>
      <c r="H457" s="7"/>
      <c r="J457" s="8"/>
      <c r="M457" s="7"/>
      <c r="N457" s="7" t="s">
        <v>203</v>
      </c>
      <c r="O457" s="45" t="s">
        <v>205</v>
      </c>
      <c r="P457" s="16">
        <v>21</v>
      </c>
      <c r="Q457" s="16"/>
      <c r="R457" s="2"/>
      <c r="S457" s="7"/>
      <c r="T457" s="2"/>
      <c r="U457" s="2"/>
      <c r="V457" s="2"/>
    </row>
    <row r="458" spans="1:22" ht="16" customHeight="1" x14ac:dyDescent="0.2">
      <c r="A458" s="7" t="s">
        <v>152</v>
      </c>
      <c r="B458" s="7" t="s">
        <v>213</v>
      </c>
      <c r="C458" s="7"/>
      <c r="D458" s="7"/>
      <c r="E458" s="7"/>
      <c r="F458" s="7" t="s">
        <v>21</v>
      </c>
      <c r="G458" s="7"/>
      <c r="H458" s="7" t="s">
        <v>362</v>
      </c>
      <c r="I458" t="s">
        <v>1</v>
      </c>
      <c r="J458" s="7"/>
      <c r="L458">
        <v>19</v>
      </c>
      <c r="M458" s="7" t="s">
        <v>145</v>
      </c>
      <c r="N458" s="7" t="s">
        <v>145</v>
      </c>
      <c r="O458" s="45" t="s">
        <v>2</v>
      </c>
      <c r="P458" s="16" t="s">
        <v>153</v>
      </c>
      <c r="Q458" s="16"/>
      <c r="R458" s="2"/>
      <c r="S458" s="7"/>
      <c r="T458" s="2"/>
      <c r="U458" s="2"/>
      <c r="V458" s="2"/>
    </row>
    <row r="459" spans="1:22" ht="16" customHeight="1" x14ac:dyDescent="0.2">
      <c r="A459" s="7" t="s">
        <v>380</v>
      </c>
      <c r="B459" s="7" t="s">
        <v>185</v>
      </c>
      <c r="C459" s="7"/>
      <c r="D459" s="7"/>
      <c r="E459" s="7"/>
      <c r="F459" t="s">
        <v>21</v>
      </c>
      <c r="G459" t="s">
        <v>61</v>
      </c>
      <c r="H459" t="s">
        <v>362</v>
      </c>
      <c r="I459" t="s">
        <v>0</v>
      </c>
      <c r="L459">
        <v>1</v>
      </c>
      <c r="M459" s="8" t="s">
        <v>11</v>
      </c>
      <c r="N459" s="8" t="s">
        <v>54</v>
      </c>
      <c r="O459" s="8" t="s">
        <v>18</v>
      </c>
      <c r="P459" s="16">
        <v>3.71</v>
      </c>
      <c r="Q459" s="16">
        <v>4.62</v>
      </c>
      <c r="R459" s="2"/>
      <c r="S459" s="7" t="s">
        <v>45</v>
      </c>
      <c r="T459" s="2"/>
      <c r="U459" s="2"/>
      <c r="V459" s="2"/>
    </row>
    <row r="460" spans="1:22" ht="16" customHeight="1" x14ac:dyDescent="0.2">
      <c r="A460" s="7" t="s">
        <v>380</v>
      </c>
      <c r="B460" s="7" t="s">
        <v>185</v>
      </c>
      <c r="C460" s="7"/>
      <c r="D460" s="7"/>
      <c r="E460" s="7"/>
      <c r="F460" t="s">
        <v>21</v>
      </c>
      <c r="G460" t="s">
        <v>61</v>
      </c>
      <c r="H460" t="s">
        <v>362</v>
      </c>
      <c r="I460" t="s">
        <v>0</v>
      </c>
      <c r="L460">
        <v>2</v>
      </c>
      <c r="M460" s="8" t="s">
        <v>13</v>
      </c>
      <c r="N460" s="8" t="s">
        <v>13</v>
      </c>
      <c r="O460" s="8" t="s">
        <v>17</v>
      </c>
      <c r="P460" s="16">
        <v>0.20200000000000001</v>
      </c>
      <c r="Q460" s="16">
        <v>9.5299999999999994</v>
      </c>
      <c r="R460" s="2"/>
      <c r="S460" s="7" t="s">
        <v>45</v>
      </c>
      <c r="T460" s="2"/>
      <c r="U460" s="2"/>
      <c r="V460" s="2"/>
    </row>
    <row r="461" spans="1:22" ht="16" customHeight="1" x14ac:dyDescent="0.2">
      <c r="A461" s="7" t="s">
        <v>380</v>
      </c>
      <c r="B461" s="7" t="s">
        <v>185</v>
      </c>
      <c r="C461" s="7"/>
      <c r="D461" s="7"/>
      <c r="E461" s="7"/>
      <c r="F461" t="s">
        <v>21</v>
      </c>
      <c r="G461" t="s">
        <v>61</v>
      </c>
      <c r="H461" t="s">
        <v>362</v>
      </c>
      <c r="I461" t="s">
        <v>0</v>
      </c>
      <c r="L461">
        <v>3</v>
      </c>
      <c r="M461" s="8" t="s">
        <v>12</v>
      </c>
      <c r="N461" s="8" t="s">
        <v>55</v>
      </c>
      <c r="O461" s="8" t="s">
        <v>18</v>
      </c>
      <c r="P461" s="16">
        <v>3.45</v>
      </c>
      <c r="Q461" s="16">
        <v>5.64</v>
      </c>
      <c r="R461" s="10"/>
      <c r="S461" s="7" t="s">
        <v>45</v>
      </c>
      <c r="T461" s="2"/>
      <c r="U461" s="2"/>
      <c r="V461" s="2"/>
    </row>
    <row r="462" spans="1:22" ht="16" customHeight="1" x14ac:dyDescent="0.2">
      <c r="A462" s="7" t="s">
        <v>380</v>
      </c>
      <c r="B462" s="7" t="s">
        <v>185</v>
      </c>
      <c r="C462" s="7"/>
      <c r="D462" s="7"/>
      <c r="E462" s="7"/>
      <c r="F462" t="s">
        <v>21</v>
      </c>
      <c r="G462" t="s">
        <v>61</v>
      </c>
      <c r="H462" t="s">
        <v>362</v>
      </c>
      <c r="I462" t="s">
        <v>0</v>
      </c>
      <c r="L462">
        <v>4</v>
      </c>
      <c r="M462" s="8" t="s">
        <v>22</v>
      </c>
      <c r="N462" s="8" t="s">
        <v>23</v>
      </c>
      <c r="O462" s="8" t="s">
        <v>229</v>
      </c>
      <c r="P462" s="16">
        <v>1.41</v>
      </c>
      <c r="Q462" s="16">
        <v>7.9</v>
      </c>
      <c r="R462" s="10"/>
      <c r="S462" s="7" t="s">
        <v>45</v>
      </c>
      <c r="T462" s="2"/>
      <c r="U462" s="2"/>
      <c r="V462" s="2"/>
    </row>
    <row r="463" spans="1:22" ht="16" customHeight="1" x14ac:dyDescent="0.2">
      <c r="A463" s="7" t="s">
        <v>380</v>
      </c>
      <c r="B463" s="7" t="s">
        <v>185</v>
      </c>
      <c r="C463" s="7"/>
      <c r="D463" s="7"/>
      <c r="E463" s="7"/>
      <c r="F463" t="s">
        <v>21</v>
      </c>
      <c r="G463" t="s">
        <v>61</v>
      </c>
      <c r="H463" t="s">
        <v>362</v>
      </c>
      <c r="I463" t="s">
        <v>0</v>
      </c>
      <c r="L463">
        <v>5</v>
      </c>
      <c r="M463" s="8" t="s">
        <v>24</v>
      </c>
      <c r="N463" s="8" t="s">
        <v>24</v>
      </c>
      <c r="O463" s="8" t="s">
        <v>43</v>
      </c>
      <c r="P463" s="16">
        <v>0.36699999999999999</v>
      </c>
      <c r="Q463" s="16">
        <v>12.1</v>
      </c>
      <c r="R463" s="10"/>
      <c r="S463" s="7" t="s">
        <v>45</v>
      </c>
      <c r="T463" s="2"/>
      <c r="U463" s="2"/>
      <c r="V463" s="2"/>
    </row>
    <row r="464" spans="1:22" ht="16" customHeight="1" x14ac:dyDescent="0.2">
      <c r="A464" s="7" t="s">
        <v>380</v>
      </c>
      <c r="B464" s="7" t="s">
        <v>185</v>
      </c>
      <c r="C464" s="7"/>
      <c r="D464" s="7"/>
      <c r="E464" s="7"/>
      <c r="F464" t="s">
        <v>21</v>
      </c>
      <c r="G464" t="s">
        <v>61</v>
      </c>
      <c r="H464" t="s">
        <v>362</v>
      </c>
      <c r="I464" t="s">
        <v>0</v>
      </c>
      <c r="L464">
        <v>6</v>
      </c>
      <c r="M464" s="8" t="s">
        <v>25</v>
      </c>
      <c r="N464" s="8" t="s">
        <v>397</v>
      </c>
      <c r="O464" s="8" t="s">
        <v>43</v>
      </c>
      <c r="P464" s="16">
        <v>9.1999999999999998E-2</v>
      </c>
      <c r="Q464" s="16">
        <v>25.7</v>
      </c>
      <c r="R464" s="10"/>
      <c r="S464" s="7" t="s">
        <v>45</v>
      </c>
      <c r="T464" s="2"/>
      <c r="U464" s="2"/>
      <c r="V464" s="2"/>
    </row>
    <row r="465" spans="1:22" ht="16" customHeight="1" x14ac:dyDescent="0.2">
      <c r="A465" s="7" t="s">
        <v>380</v>
      </c>
      <c r="B465" s="7" t="s">
        <v>185</v>
      </c>
      <c r="C465" s="7"/>
      <c r="D465" s="7"/>
      <c r="E465" s="7"/>
      <c r="F465" t="s">
        <v>21</v>
      </c>
      <c r="G465" t="s">
        <v>61</v>
      </c>
      <c r="H465" t="s">
        <v>362</v>
      </c>
      <c r="I465" t="s">
        <v>0</v>
      </c>
      <c r="L465">
        <v>7</v>
      </c>
      <c r="M465" s="8" t="s">
        <v>26</v>
      </c>
      <c r="N465" s="8" t="s">
        <v>398</v>
      </c>
      <c r="O465" s="8" t="s">
        <v>2</v>
      </c>
      <c r="P465" s="16">
        <v>0.27400000000000002</v>
      </c>
      <c r="Q465" s="16">
        <v>2.94</v>
      </c>
      <c r="R465" s="10"/>
      <c r="S465" s="7" t="s">
        <v>45</v>
      </c>
      <c r="T465" s="2"/>
      <c r="U465" s="2"/>
      <c r="V465" s="2"/>
    </row>
    <row r="466" spans="1:22" ht="16" customHeight="1" x14ac:dyDescent="0.2">
      <c r="A466" s="7" t="s">
        <v>380</v>
      </c>
      <c r="B466" s="7" t="s">
        <v>185</v>
      </c>
      <c r="C466" s="7"/>
      <c r="D466" s="7"/>
      <c r="E466" s="7"/>
      <c r="F466" t="s">
        <v>21</v>
      </c>
      <c r="G466" t="s">
        <v>61</v>
      </c>
      <c r="H466" t="s">
        <v>362</v>
      </c>
      <c r="I466" t="s">
        <v>0</v>
      </c>
      <c r="L466">
        <v>8</v>
      </c>
      <c r="M466" s="8" t="s">
        <v>27</v>
      </c>
      <c r="N466" s="8" t="s">
        <v>27</v>
      </c>
      <c r="O466" s="8" t="s">
        <v>2</v>
      </c>
      <c r="P466" s="16">
        <v>7.5999999999999998E-2</v>
      </c>
      <c r="Q466" s="16">
        <v>10.9</v>
      </c>
      <c r="R466" s="10"/>
      <c r="S466" s="7" t="s">
        <v>45</v>
      </c>
      <c r="T466" s="2"/>
      <c r="U466" s="2"/>
      <c r="V466" s="2"/>
    </row>
    <row r="467" spans="1:22" ht="16" customHeight="1" x14ac:dyDescent="0.2">
      <c r="A467" s="7" t="s">
        <v>380</v>
      </c>
      <c r="B467" s="7" t="s">
        <v>185</v>
      </c>
      <c r="C467" s="7"/>
      <c r="D467" s="7"/>
      <c r="E467" s="7"/>
      <c r="F467" t="s">
        <v>21</v>
      </c>
      <c r="G467" t="s">
        <v>61</v>
      </c>
      <c r="H467" t="s">
        <v>362</v>
      </c>
      <c r="I467" t="s">
        <v>0</v>
      </c>
      <c r="L467">
        <v>9</v>
      </c>
      <c r="M467" s="8" t="s">
        <v>28</v>
      </c>
      <c r="N467" s="8" t="s">
        <v>56</v>
      </c>
      <c r="O467" s="8" t="s">
        <v>2</v>
      </c>
      <c r="P467" s="16">
        <v>0.1</v>
      </c>
      <c r="Q467" s="16">
        <v>23.8</v>
      </c>
      <c r="R467" s="10"/>
      <c r="S467" s="7" t="s">
        <v>45</v>
      </c>
      <c r="T467" s="2"/>
      <c r="U467" s="2"/>
      <c r="V467" s="2"/>
    </row>
    <row r="468" spans="1:22" ht="16" customHeight="1" x14ac:dyDescent="0.2">
      <c r="A468" s="7" t="s">
        <v>380</v>
      </c>
      <c r="B468" s="7" t="s">
        <v>185</v>
      </c>
      <c r="C468" s="7"/>
      <c r="D468" s="7"/>
      <c r="E468" s="7"/>
      <c r="F468" t="s">
        <v>21</v>
      </c>
      <c r="G468" t="s">
        <v>61</v>
      </c>
      <c r="H468" t="s">
        <v>362</v>
      </c>
      <c r="I468" t="s">
        <v>0</v>
      </c>
      <c r="L468">
        <v>10</v>
      </c>
      <c r="M468" s="8" t="s">
        <v>29</v>
      </c>
      <c r="N468" s="8" t="s">
        <v>29</v>
      </c>
      <c r="O468" s="8" t="s">
        <v>2</v>
      </c>
      <c r="P468" s="16">
        <v>0.129</v>
      </c>
      <c r="Q468" s="16">
        <v>59.6</v>
      </c>
      <c r="R468" s="10"/>
      <c r="S468" s="7" t="s">
        <v>45</v>
      </c>
      <c r="T468" s="2"/>
      <c r="U468" s="2"/>
      <c r="V468" s="2"/>
    </row>
    <row r="469" spans="1:22" ht="16" customHeight="1" x14ac:dyDescent="0.2">
      <c r="A469" s="7" t="s">
        <v>380</v>
      </c>
      <c r="B469" s="7" t="s">
        <v>185</v>
      </c>
      <c r="C469" s="7"/>
      <c r="D469" s="7"/>
      <c r="E469" s="7"/>
      <c r="F469" t="s">
        <v>21</v>
      </c>
      <c r="G469" t="s">
        <v>61</v>
      </c>
      <c r="H469" t="s">
        <v>362</v>
      </c>
      <c r="I469" t="s">
        <v>0</v>
      </c>
      <c r="L469">
        <v>11</v>
      </c>
      <c r="M469" s="8" t="s">
        <v>30</v>
      </c>
      <c r="N469" s="8" t="s">
        <v>57</v>
      </c>
      <c r="O469" s="8" t="s">
        <v>2</v>
      </c>
      <c r="P469" s="16">
        <v>0.29599999999999999</v>
      </c>
      <c r="Q469" s="16">
        <v>22.9</v>
      </c>
      <c r="R469" s="2"/>
      <c r="S469" s="7" t="s">
        <v>45</v>
      </c>
      <c r="T469" s="2"/>
      <c r="U469" s="2"/>
      <c r="V469" s="2"/>
    </row>
    <row r="470" spans="1:22" ht="16" customHeight="1" x14ac:dyDescent="0.2">
      <c r="A470" s="7" t="s">
        <v>380</v>
      </c>
      <c r="B470" s="7" t="s">
        <v>185</v>
      </c>
      <c r="C470" s="7"/>
      <c r="D470" s="7"/>
      <c r="E470" s="7"/>
      <c r="F470" t="s">
        <v>21</v>
      </c>
      <c r="G470" t="s">
        <v>61</v>
      </c>
      <c r="H470" t="s">
        <v>362</v>
      </c>
      <c r="I470" t="s">
        <v>0</v>
      </c>
      <c r="L470">
        <v>12</v>
      </c>
      <c r="M470" s="8" t="s">
        <v>31</v>
      </c>
      <c r="N470" s="8" t="s">
        <v>32</v>
      </c>
      <c r="O470" s="8" t="s">
        <v>2</v>
      </c>
      <c r="P470" s="16">
        <v>5.6000000000000001E-2</v>
      </c>
      <c r="Q470" s="16">
        <v>94.5</v>
      </c>
      <c r="R470" s="2"/>
      <c r="S470" s="7" t="s">
        <v>45</v>
      </c>
      <c r="T470" s="2"/>
      <c r="U470" s="2"/>
      <c r="V470" s="2"/>
    </row>
    <row r="471" spans="1:22" ht="16" customHeight="1" x14ac:dyDescent="0.2">
      <c r="A471" s="7" t="s">
        <v>380</v>
      </c>
      <c r="B471" s="7" t="s">
        <v>185</v>
      </c>
      <c r="C471" s="7"/>
      <c r="D471" s="7"/>
      <c r="E471" s="7"/>
      <c r="F471" t="s">
        <v>21</v>
      </c>
      <c r="G471" t="s">
        <v>61</v>
      </c>
      <c r="H471" t="s">
        <v>362</v>
      </c>
      <c r="I471" t="s">
        <v>1</v>
      </c>
      <c r="L471">
        <v>13</v>
      </c>
      <c r="M471" s="8" t="s">
        <v>33</v>
      </c>
      <c r="N471" s="8" t="s">
        <v>202</v>
      </c>
      <c r="O471" s="8" t="s">
        <v>228</v>
      </c>
      <c r="P471" s="16">
        <v>47.8</v>
      </c>
      <c r="Q471" s="16">
        <v>2.19</v>
      </c>
      <c r="R471" s="2"/>
      <c r="S471" s="7" t="s">
        <v>45</v>
      </c>
      <c r="T471" s="2"/>
      <c r="U471" s="2"/>
      <c r="V471" s="2"/>
    </row>
    <row r="472" spans="1:22" ht="16" customHeight="1" x14ac:dyDescent="0.2">
      <c r="A472" s="7" t="s">
        <v>380</v>
      </c>
      <c r="B472" s="7" t="s">
        <v>185</v>
      </c>
      <c r="C472" s="7"/>
      <c r="D472" s="7"/>
      <c r="E472" s="7"/>
      <c r="F472" t="s">
        <v>21</v>
      </c>
      <c r="G472" t="s">
        <v>61</v>
      </c>
      <c r="H472" t="s">
        <v>362</v>
      </c>
      <c r="I472" t="s">
        <v>1</v>
      </c>
      <c r="L472">
        <v>14</v>
      </c>
      <c r="M472" s="8" t="s">
        <v>34</v>
      </c>
      <c r="N472" s="8" t="s">
        <v>191</v>
      </c>
      <c r="O472" s="8" t="s">
        <v>44</v>
      </c>
      <c r="P472" s="15">
        <v>1.26</v>
      </c>
      <c r="Q472" s="16">
        <v>2.13</v>
      </c>
      <c r="R472" s="2"/>
      <c r="S472" s="7" t="s">
        <v>45</v>
      </c>
      <c r="T472" s="2"/>
      <c r="U472" s="2"/>
      <c r="V472" s="2"/>
    </row>
    <row r="473" spans="1:22" ht="16" customHeight="1" x14ac:dyDescent="0.2">
      <c r="A473" s="7" t="s">
        <v>380</v>
      </c>
      <c r="B473" s="7" t="s">
        <v>185</v>
      </c>
      <c r="C473" s="7"/>
      <c r="D473" s="7"/>
      <c r="E473" s="7"/>
      <c r="F473" t="s">
        <v>21</v>
      </c>
      <c r="G473" t="s">
        <v>61</v>
      </c>
      <c r="H473" t="s">
        <v>362</v>
      </c>
      <c r="I473" t="s">
        <v>1</v>
      </c>
      <c r="L473">
        <v>15</v>
      </c>
      <c r="M473" s="8" t="s">
        <v>36</v>
      </c>
      <c r="N473" s="8" t="s">
        <v>197</v>
      </c>
      <c r="O473" s="8" t="s">
        <v>2</v>
      </c>
      <c r="P473" s="15">
        <v>0.93899999999999995</v>
      </c>
      <c r="Q473" s="16">
        <v>0.08</v>
      </c>
      <c r="R473" s="2"/>
      <c r="S473" s="7" t="s">
        <v>45</v>
      </c>
      <c r="T473" s="2"/>
      <c r="U473" s="2"/>
      <c r="V473" s="2"/>
    </row>
    <row r="474" spans="1:22" ht="16" customHeight="1" x14ac:dyDescent="0.2">
      <c r="A474" s="7" t="s">
        <v>380</v>
      </c>
      <c r="B474" s="7" t="s">
        <v>185</v>
      </c>
      <c r="C474" s="7"/>
      <c r="D474" s="7"/>
      <c r="E474" s="7"/>
      <c r="F474" t="s">
        <v>21</v>
      </c>
      <c r="G474" t="s">
        <v>61</v>
      </c>
      <c r="H474" t="s">
        <v>362</v>
      </c>
      <c r="I474" t="s">
        <v>1</v>
      </c>
      <c r="L474">
        <v>16</v>
      </c>
      <c r="M474" s="8" t="s">
        <v>37</v>
      </c>
      <c r="N474" s="8" t="s">
        <v>195</v>
      </c>
      <c r="O474" s="8" t="s">
        <v>43</v>
      </c>
      <c r="P474" s="15">
        <v>0.182</v>
      </c>
      <c r="Q474" s="16">
        <v>3.31</v>
      </c>
      <c r="R474" s="2"/>
      <c r="S474" s="7" t="s">
        <v>45</v>
      </c>
      <c r="T474" s="2"/>
      <c r="U474" s="2"/>
      <c r="V474" s="2"/>
    </row>
    <row r="475" spans="1:22" ht="16" customHeight="1" x14ac:dyDescent="0.2">
      <c r="A475" s="7" t="s">
        <v>380</v>
      </c>
      <c r="B475" s="7" t="s">
        <v>185</v>
      </c>
      <c r="C475" s="7"/>
      <c r="D475" s="7"/>
      <c r="E475" s="7"/>
      <c r="F475" t="s">
        <v>21</v>
      </c>
      <c r="G475" t="s">
        <v>61</v>
      </c>
      <c r="H475" t="s">
        <v>362</v>
      </c>
      <c r="I475" t="s">
        <v>186</v>
      </c>
      <c r="L475">
        <v>17</v>
      </c>
      <c r="M475" s="8" t="s">
        <v>180</v>
      </c>
      <c r="N475" s="8" t="s">
        <v>192</v>
      </c>
      <c r="O475" s="8" t="s">
        <v>44</v>
      </c>
      <c r="P475" s="15">
        <f>-(0.939-1)*1.26</f>
        <v>7.6860000000000067E-2</v>
      </c>
      <c r="Q475" s="16"/>
      <c r="R475" s="2"/>
      <c r="S475" s="7"/>
      <c r="T475" s="2"/>
      <c r="U475" s="2"/>
      <c r="V475" s="2"/>
    </row>
    <row r="476" spans="1:22" ht="16" customHeight="1" x14ac:dyDescent="0.2">
      <c r="A476" s="7" t="s">
        <v>380</v>
      </c>
      <c r="B476" s="7" t="s">
        <v>185</v>
      </c>
      <c r="C476" s="7"/>
      <c r="D476" s="7"/>
      <c r="E476" s="7"/>
      <c r="F476" t="s">
        <v>21</v>
      </c>
      <c r="G476" t="s">
        <v>61</v>
      </c>
      <c r="H476" t="s">
        <v>362</v>
      </c>
      <c r="I476" t="s">
        <v>1</v>
      </c>
      <c r="L476">
        <v>18</v>
      </c>
      <c r="M476" s="8" t="s">
        <v>38</v>
      </c>
      <c r="N476" s="8" t="s">
        <v>193</v>
      </c>
      <c r="O476" s="8" t="s">
        <v>2</v>
      </c>
      <c r="P476" s="15">
        <v>7.41</v>
      </c>
      <c r="Q476" s="16">
        <v>7.41</v>
      </c>
      <c r="R476" s="2"/>
      <c r="S476" s="7" t="s">
        <v>45</v>
      </c>
      <c r="T476" s="2"/>
      <c r="U476" s="2"/>
      <c r="V476" s="2"/>
    </row>
    <row r="477" spans="1:22" ht="16" customHeight="1" x14ac:dyDescent="0.2">
      <c r="A477" s="7" t="s">
        <v>380</v>
      </c>
      <c r="B477" s="7" t="s">
        <v>185</v>
      </c>
      <c r="C477" s="7"/>
      <c r="D477" s="7"/>
      <c r="E477" s="7"/>
      <c r="F477" t="s">
        <v>21</v>
      </c>
      <c r="G477" t="s">
        <v>61</v>
      </c>
      <c r="H477" t="s">
        <v>362</v>
      </c>
      <c r="I477" t="s">
        <v>1</v>
      </c>
      <c r="L477">
        <v>19</v>
      </c>
      <c r="M477" s="8" t="s">
        <v>39</v>
      </c>
      <c r="N477" s="8" t="s">
        <v>194</v>
      </c>
      <c r="O477" s="8" t="s">
        <v>2</v>
      </c>
      <c r="P477" s="16">
        <v>-0.128</v>
      </c>
      <c r="Q477" s="16">
        <v>12.4</v>
      </c>
      <c r="R477" s="2"/>
      <c r="S477" s="7" t="s">
        <v>45</v>
      </c>
      <c r="T477" s="2"/>
      <c r="U477" s="2"/>
      <c r="V477" s="2"/>
    </row>
    <row r="478" spans="1:22" ht="16" customHeight="1" x14ac:dyDescent="0.2">
      <c r="A478" s="7" t="s">
        <v>380</v>
      </c>
      <c r="B478" s="7" t="s">
        <v>185</v>
      </c>
      <c r="C478" s="7"/>
      <c r="D478" s="7"/>
      <c r="E478" s="7"/>
      <c r="F478" t="s">
        <v>21</v>
      </c>
      <c r="G478" t="s">
        <v>61</v>
      </c>
      <c r="H478" t="s">
        <v>362</v>
      </c>
      <c r="I478" t="s">
        <v>1</v>
      </c>
      <c r="L478">
        <v>20</v>
      </c>
      <c r="M478" s="8" t="s">
        <v>40</v>
      </c>
      <c r="N478" s="8" t="s">
        <v>41</v>
      </c>
      <c r="O478" s="8" t="s">
        <v>2</v>
      </c>
      <c r="P478" s="16">
        <v>0.89500000000000002</v>
      </c>
      <c r="Q478" s="16">
        <v>7.34</v>
      </c>
      <c r="R478" s="2"/>
      <c r="S478" s="7" t="s">
        <v>45</v>
      </c>
      <c r="T478" s="2"/>
      <c r="U478" s="2"/>
      <c r="V478" s="2"/>
    </row>
    <row r="479" spans="1:22" ht="16" customHeight="1" x14ac:dyDescent="0.2">
      <c r="A479" s="7" t="s">
        <v>380</v>
      </c>
      <c r="B479" s="7" t="s">
        <v>185</v>
      </c>
      <c r="C479" s="7"/>
      <c r="D479" s="7"/>
      <c r="E479" s="7"/>
      <c r="F479" t="s">
        <v>21</v>
      </c>
      <c r="G479" t="s">
        <v>61</v>
      </c>
      <c r="H479" t="s">
        <v>362</v>
      </c>
      <c r="I479" s="38" t="s">
        <v>1</v>
      </c>
      <c r="K479" s="38"/>
      <c r="L479">
        <v>21</v>
      </c>
      <c r="M479" s="8" t="s">
        <v>42</v>
      </c>
      <c r="N479" s="8" t="s">
        <v>42</v>
      </c>
      <c r="O479" s="8" t="s">
        <v>2</v>
      </c>
      <c r="P479" s="15">
        <v>4.4999999999999998E-2</v>
      </c>
      <c r="Q479" s="16">
        <v>5.46</v>
      </c>
      <c r="R479" s="2"/>
      <c r="S479" s="7" t="s">
        <v>45</v>
      </c>
      <c r="T479" s="2"/>
      <c r="U479" s="2"/>
      <c r="V479" s="2"/>
    </row>
    <row r="480" spans="1:22" ht="16" customHeight="1" x14ac:dyDescent="0.2">
      <c r="A480" s="7" t="s">
        <v>380</v>
      </c>
      <c r="B480" s="7" t="s">
        <v>185</v>
      </c>
      <c r="C480" s="7"/>
      <c r="D480" s="7"/>
      <c r="E480" s="7"/>
      <c r="F480" s="43" t="s">
        <v>21</v>
      </c>
      <c r="G480" t="s">
        <v>61</v>
      </c>
      <c r="H480" t="s">
        <v>362</v>
      </c>
      <c r="I480" s="38" t="s">
        <v>0</v>
      </c>
      <c r="K480" s="38"/>
      <c r="L480">
        <v>0</v>
      </c>
      <c r="M480" s="8" t="s">
        <v>10</v>
      </c>
      <c r="N480" s="8" t="s">
        <v>10</v>
      </c>
      <c r="O480" s="8" t="s">
        <v>17</v>
      </c>
      <c r="P480" s="16">
        <v>0.28899999999999998</v>
      </c>
      <c r="Q480" s="16">
        <v>5.25</v>
      </c>
      <c r="R480" s="2"/>
      <c r="S480" s="7" t="s">
        <v>45</v>
      </c>
      <c r="T480" s="2"/>
      <c r="U480" s="2"/>
      <c r="V480" s="2"/>
    </row>
    <row r="481" spans="1:22" ht="16" customHeight="1" x14ac:dyDescent="0.2">
      <c r="A481" t="s">
        <v>369</v>
      </c>
      <c r="B481" s="7"/>
      <c r="C481" s="7"/>
      <c r="D481" s="7"/>
      <c r="E481" s="7"/>
      <c r="F481" t="s">
        <v>21</v>
      </c>
      <c r="G481"/>
      <c r="H481" t="s">
        <v>362</v>
      </c>
      <c r="I481" s="38"/>
      <c r="K481" s="38"/>
      <c r="L481"/>
      <c r="M481" s="7" t="s">
        <v>2</v>
      </c>
      <c r="N481" s="7" t="s">
        <v>203</v>
      </c>
      <c r="O481" s="45" t="s">
        <v>205</v>
      </c>
      <c r="P481" s="16">
        <v>42.25</v>
      </c>
      <c r="Q481" s="16"/>
      <c r="R481" s="2"/>
      <c r="S481" s="7"/>
      <c r="T481" s="2"/>
      <c r="U481" s="2"/>
      <c r="V481" s="2"/>
    </row>
    <row r="482" spans="1:22" ht="16" customHeight="1" x14ac:dyDescent="0.2">
      <c r="A482" s="7" t="s">
        <v>369</v>
      </c>
      <c r="B482" s="7"/>
      <c r="C482" s="7"/>
      <c r="D482" s="7"/>
      <c r="E482" s="7"/>
      <c r="F482" s="7" t="s">
        <v>21</v>
      </c>
      <c r="G482" s="7"/>
      <c r="H482" s="7"/>
      <c r="J482" s="8"/>
      <c r="L482"/>
      <c r="M482" s="7"/>
      <c r="N482" s="7" t="s">
        <v>366</v>
      </c>
      <c r="O482" s="45" t="s">
        <v>205</v>
      </c>
      <c r="P482" s="16">
        <v>145</v>
      </c>
      <c r="Q482" s="16"/>
      <c r="R482" s="2"/>
      <c r="S482" s="7"/>
      <c r="T482" s="2"/>
      <c r="U482" s="2"/>
      <c r="V482" s="2"/>
    </row>
    <row r="483" spans="1:22" x14ac:dyDescent="0.2">
      <c r="A483" s="7" t="s">
        <v>376</v>
      </c>
      <c r="B483" s="7" t="s">
        <v>356</v>
      </c>
      <c r="C483" s="7"/>
      <c r="D483" s="7"/>
      <c r="E483" s="7"/>
      <c r="F483" t="s">
        <v>307</v>
      </c>
      <c r="G483" s="7"/>
      <c r="H483" t="s">
        <v>317</v>
      </c>
      <c r="I483" t="s">
        <v>357</v>
      </c>
      <c r="J483" t="s">
        <v>316</v>
      </c>
      <c r="L483"/>
      <c r="M483" s="7" t="s">
        <v>6</v>
      </c>
      <c r="N483" s="7" t="s">
        <v>6</v>
      </c>
      <c r="O483" s="45" t="s">
        <v>131</v>
      </c>
      <c r="P483" s="10">
        <v>0.5</v>
      </c>
      <c r="Q483" s="2">
        <v>0.1</v>
      </c>
      <c r="R483" s="2"/>
      <c r="S483" s="7"/>
      <c r="T483" s="2"/>
      <c r="U483" s="2"/>
      <c r="V483" s="2"/>
    </row>
    <row r="484" spans="1:22" ht="16" customHeight="1" x14ac:dyDescent="0.2">
      <c r="A484" s="7" t="s">
        <v>152</v>
      </c>
      <c r="B484" s="7" t="s">
        <v>213</v>
      </c>
      <c r="C484" s="7"/>
      <c r="D484" s="7"/>
      <c r="E484" s="7"/>
      <c r="F484" s="7" t="s">
        <v>105</v>
      </c>
      <c r="G484" s="7"/>
      <c r="H484" s="7" t="s">
        <v>362</v>
      </c>
      <c r="I484" t="s">
        <v>1</v>
      </c>
      <c r="J484" s="7"/>
      <c r="L484">
        <v>15</v>
      </c>
      <c r="M484" s="7" t="s">
        <v>145</v>
      </c>
      <c r="N484" s="7" t="s">
        <v>145</v>
      </c>
      <c r="O484" s="45" t="s">
        <v>2</v>
      </c>
      <c r="P484" s="16">
        <v>0.91100000000000003</v>
      </c>
      <c r="Q484" s="16"/>
      <c r="R484" s="2"/>
      <c r="S484" s="7"/>
      <c r="T484" s="2"/>
      <c r="U484" s="2"/>
      <c r="V484" s="2"/>
    </row>
    <row r="485" spans="1:22" ht="16" customHeight="1" x14ac:dyDescent="0.2">
      <c r="A485" s="7" t="s">
        <v>144</v>
      </c>
      <c r="B485" s="7" t="s">
        <v>225</v>
      </c>
      <c r="C485" s="7"/>
      <c r="D485" s="7"/>
      <c r="E485" s="7"/>
      <c r="F485" s="7" t="s">
        <v>307</v>
      </c>
      <c r="G485" s="7"/>
      <c r="H485" s="7" t="s">
        <v>362</v>
      </c>
      <c r="I485" s="38" t="s">
        <v>1</v>
      </c>
      <c r="J485" s="7"/>
      <c r="K485" s="38"/>
      <c r="L485"/>
      <c r="M485" s="7" t="s">
        <v>145</v>
      </c>
      <c r="N485" s="7" t="s">
        <v>145</v>
      </c>
      <c r="O485" s="45" t="s">
        <v>2</v>
      </c>
      <c r="P485" s="16" t="s">
        <v>153</v>
      </c>
      <c r="Q485" s="16"/>
      <c r="R485" s="2"/>
      <c r="S485" s="7"/>
      <c r="T485" s="2"/>
      <c r="U485" s="2"/>
      <c r="V485" s="2"/>
    </row>
    <row r="486" spans="1:22" ht="16" customHeight="1" x14ac:dyDescent="0.2">
      <c r="A486" s="7" t="s">
        <v>372</v>
      </c>
      <c r="B486" s="7" t="s">
        <v>308</v>
      </c>
      <c r="C486" s="7"/>
      <c r="D486" s="7"/>
      <c r="E486" s="7"/>
      <c r="F486" s="7" t="s">
        <v>307</v>
      </c>
      <c r="G486" s="7"/>
      <c r="H486" s="7" t="s">
        <v>362</v>
      </c>
      <c r="I486" s="38" t="s">
        <v>309</v>
      </c>
      <c r="J486" s="7"/>
      <c r="K486" s="38"/>
      <c r="L486"/>
      <c r="M486" s="7"/>
      <c r="N486" s="7" t="s">
        <v>54</v>
      </c>
      <c r="O486" s="48" t="s">
        <v>18</v>
      </c>
      <c r="P486" s="28">
        <v>2.95</v>
      </c>
      <c r="Q486" s="16"/>
      <c r="R486" s="2"/>
      <c r="S486" s="7"/>
      <c r="T486" s="2"/>
      <c r="U486" t="s">
        <v>312</v>
      </c>
      <c r="V486" s="2"/>
    </row>
    <row r="487" spans="1:22" ht="16" customHeight="1" x14ac:dyDescent="0.2">
      <c r="A487" s="7" t="s">
        <v>372</v>
      </c>
      <c r="B487" s="7" t="s">
        <v>308</v>
      </c>
      <c r="C487" s="7"/>
      <c r="D487" s="7"/>
      <c r="E487" s="7"/>
      <c r="F487" s="7" t="s">
        <v>307</v>
      </c>
      <c r="G487" s="7"/>
      <c r="H487" s="7" t="s">
        <v>362</v>
      </c>
      <c r="I487" s="38" t="s">
        <v>309</v>
      </c>
      <c r="J487" s="31"/>
      <c r="K487" s="38"/>
      <c r="L487"/>
      <c r="M487" s="31"/>
      <c r="N487" s="31" t="s">
        <v>55</v>
      </c>
      <c r="O487" s="51" t="s">
        <v>18</v>
      </c>
      <c r="P487" s="39">
        <v>4.79</v>
      </c>
      <c r="Q487" s="16"/>
      <c r="R487" s="2"/>
      <c r="S487" s="7"/>
      <c r="T487" s="2"/>
      <c r="U487" t="s">
        <v>312</v>
      </c>
      <c r="V487" s="2"/>
    </row>
    <row r="488" spans="1:22" ht="16" customHeight="1" x14ac:dyDescent="0.2">
      <c r="A488" s="7" t="s">
        <v>372</v>
      </c>
      <c r="B488" s="7" t="s">
        <v>308</v>
      </c>
      <c r="C488" s="7"/>
      <c r="D488" s="7"/>
      <c r="E488" s="7"/>
      <c r="F488" s="7" t="s">
        <v>307</v>
      </c>
      <c r="G488" s="7"/>
      <c r="H488" s="7" t="s">
        <v>362</v>
      </c>
      <c r="I488" t="s">
        <v>309</v>
      </c>
      <c r="J488" s="7"/>
      <c r="L488"/>
      <c r="M488" s="7"/>
      <c r="N488" s="7" t="s">
        <v>10</v>
      </c>
      <c r="O488" s="48" t="s">
        <v>17</v>
      </c>
      <c r="P488" s="28">
        <v>0.22500000000000001</v>
      </c>
      <c r="Q488" s="16"/>
      <c r="R488" s="2"/>
      <c r="S488" s="7"/>
      <c r="T488" s="2"/>
      <c r="U488" t="s">
        <v>312</v>
      </c>
      <c r="V488" s="2"/>
    </row>
    <row r="489" spans="1:22" ht="16" customHeight="1" x14ac:dyDescent="0.2">
      <c r="A489" s="7" t="s">
        <v>372</v>
      </c>
      <c r="B489" s="7" t="s">
        <v>308</v>
      </c>
      <c r="C489" s="7"/>
      <c r="D489" s="7"/>
      <c r="E489" s="7"/>
      <c r="F489" s="7" t="s">
        <v>307</v>
      </c>
      <c r="G489" s="7"/>
      <c r="H489" s="7" t="s">
        <v>362</v>
      </c>
      <c r="I489" t="s">
        <v>309</v>
      </c>
      <c r="J489" s="7"/>
      <c r="L489"/>
      <c r="M489" s="7"/>
      <c r="N489" s="7" t="s">
        <v>13</v>
      </c>
      <c r="O489" s="48" t="s">
        <v>17</v>
      </c>
      <c r="P489" s="28">
        <v>0.48399999999999999</v>
      </c>
      <c r="Q489" s="16"/>
      <c r="R489" s="2"/>
      <c r="S489" s="7"/>
      <c r="T489" s="2"/>
      <c r="U489" t="s">
        <v>312</v>
      </c>
      <c r="V489" s="2"/>
    </row>
    <row r="490" spans="1:22" x14ac:dyDescent="0.2">
      <c r="A490" s="18" t="s">
        <v>469</v>
      </c>
      <c r="B490" s="7" t="s">
        <v>470</v>
      </c>
      <c r="C490" s="7"/>
      <c r="D490" s="7"/>
      <c r="E490" s="7"/>
      <c r="F490" s="7" t="s">
        <v>307</v>
      </c>
      <c r="G490" s="7"/>
      <c r="H490" s="7" t="s">
        <v>317</v>
      </c>
      <c r="I490" s="9" t="s">
        <v>471</v>
      </c>
      <c r="J490" s="8" t="s">
        <v>456</v>
      </c>
      <c r="M490" s="7" t="s">
        <v>6</v>
      </c>
      <c r="N490" s="7" t="s">
        <v>6</v>
      </c>
      <c r="O490" s="45" t="s">
        <v>131</v>
      </c>
      <c r="P490" s="16">
        <v>0.17</v>
      </c>
      <c r="Q490" s="16">
        <v>3.0000000000000001E-3</v>
      </c>
      <c r="R490" s="2"/>
      <c r="S490" s="7" t="s">
        <v>9</v>
      </c>
      <c r="T490" s="2"/>
      <c r="U490" s="2"/>
      <c r="V490" s="2"/>
    </row>
    <row r="491" spans="1:22" x14ac:dyDescent="0.2">
      <c r="A491" s="18" t="s">
        <v>469</v>
      </c>
      <c r="B491" s="7" t="s">
        <v>470</v>
      </c>
      <c r="C491" s="7"/>
      <c r="D491" s="7"/>
      <c r="E491" s="7"/>
      <c r="F491" s="7" t="s">
        <v>307</v>
      </c>
      <c r="G491" s="7"/>
      <c r="H491" s="7" t="s">
        <v>317</v>
      </c>
      <c r="I491" t="s">
        <v>476</v>
      </c>
      <c r="J491" s="8" t="s">
        <v>483</v>
      </c>
      <c r="K491" t="s">
        <v>477</v>
      </c>
      <c r="M491" s="7" t="s">
        <v>472</v>
      </c>
      <c r="N491" s="7" t="s">
        <v>472</v>
      </c>
      <c r="O491" s="45" t="s">
        <v>43</v>
      </c>
      <c r="P491" s="16">
        <v>0.3</v>
      </c>
      <c r="Q491" s="16"/>
      <c r="R491" s="2"/>
      <c r="S491" s="7"/>
      <c r="T491" s="2"/>
      <c r="U491" s="2"/>
      <c r="V491" s="2"/>
    </row>
    <row r="492" spans="1:22" ht="16" customHeight="1" x14ac:dyDescent="0.2">
      <c r="A492" s="7" t="s">
        <v>369</v>
      </c>
      <c r="B492" s="7"/>
      <c r="C492" s="7"/>
      <c r="D492" s="7"/>
      <c r="E492" s="7"/>
      <c r="F492" s="7" t="s">
        <v>307</v>
      </c>
      <c r="G492" s="7"/>
      <c r="H492" s="7"/>
      <c r="J492" s="8"/>
      <c r="M492" s="7"/>
      <c r="N492" s="7" t="s">
        <v>366</v>
      </c>
      <c r="O492" s="45" t="s">
        <v>205</v>
      </c>
      <c r="P492" s="16">
        <v>145.5</v>
      </c>
      <c r="Q492" s="16"/>
      <c r="R492" s="2"/>
      <c r="S492" s="7"/>
      <c r="T492" s="2"/>
      <c r="U492" s="2"/>
      <c r="V492" s="2"/>
    </row>
    <row r="493" spans="1:22" ht="16" customHeight="1" x14ac:dyDescent="0.2">
      <c r="A493" s="7" t="s">
        <v>482</v>
      </c>
      <c r="B493" s="7" t="s">
        <v>465</v>
      </c>
      <c r="C493" s="7"/>
      <c r="D493" s="7"/>
      <c r="E493" s="7"/>
      <c r="F493" s="7" t="s">
        <v>464</v>
      </c>
      <c r="G493" s="7"/>
      <c r="H493" s="7" t="s">
        <v>362</v>
      </c>
      <c r="I493" t="s">
        <v>0</v>
      </c>
      <c r="J493" s="8"/>
      <c r="L493" s="1">
        <v>1</v>
      </c>
      <c r="M493" s="7" t="s">
        <v>10</v>
      </c>
      <c r="N493" s="7" t="s">
        <v>10</v>
      </c>
      <c r="O493" s="45" t="s">
        <v>17</v>
      </c>
      <c r="P493" s="16">
        <v>0.67600000000000005</v>
      </c>
      <c r="Q493" s="16">
        <v>0.66100000000000003</v>
      </c>
      <c r="R493" s="2">
        <v>0.69099999999999995</v>
      </c>
      <c r="S493" s="7" t="s">
        <v>446</v>
      </c>
      <c r="T493" s="2"/>
      <c r="U493" s="2"/>
      <c r="V493" s="2"/>
    </row>
    <row r="494" spans="1:22" ht="16" customHeight="1" x14ac:dyDescent="0.2">
      <c r="A494" s="7" t="s">
        <v>144</v>
      </c>
      <c r="B494" s="7" t="s">
        <v>225</v>
      </c>
      <c r="C494" s="7"/>
      <c r="D494" s="7"/>
      <c r="E494" s="7"/>
      <c r="F494" s="7" t="s">
        <v>105</v>
      </c>
      <c r="G494" s="7"/>
      <c r="H494" s="7" t="s">
        <v>362</v>
      </c>
      <c r="I494" s="38" t="s">
        <v>1</v>
      </c>
      <c r="J494" s="7"/>
      <c r="K494" s="38"/>
      <c r="L494"/>
      <c r="M494" s="7" t="s">
        <v>145</v>
      </c>
      <c r="N494" s="7" t="s">
        <v>145</v>
      </c>
      <c r="O494" s="45" t="s">
        <v>2</v>
      </c>
      <c r="P494" s="16">
        <v>0.91100000000000003</v>
      </c>
      <c r="Q494" s="16"/>
      <c r="R494" s="2"/>
      <c r="S494" s="7"/>
      <c r="T494" s="2"/>
      <c r="U494" s="2"/>
      <c r="V494" s="2"/>
    </row>
    <row r="495" spans="1:22" ht="16" customHeight="1" x14ac:dyDescent="0.2">
      <c r="A495" s="7" t="s">
        <v>482</v>
      </c>
      <c r="B495" s="7" t="s">
        <v>465</v>
      </c>
      <c r="C495" s="7"/>
      <c r="D495" s="7"/>
      <c r="E495" s="7"/>
      <c r="F495" s="7" t="s">
        <v>464</v>
      </c>
      <c r="G495" s="7"/>
      <c r="H495" s="7" t="s">
        <v>362</v>
      </c>
      <c r="I495" t="s">
        <v>0</v>
      </c>
      <c r="J495" s="8"/>
      <c r="L495" s="1">
        <v>3</v>
      </c>
      <c r="M495" s="7" t="s">
        <v>54</v>
      </c>
      <c r="N495" s="7" t="s">
        <v>54</v>
      </c>
      <c r="O495" s="45" t="s">
        <v>18</v>
      </c>
      <c r="P495" s="16">
        <v>3.1269999999999998</v>
      </c>
      <c r="Q495" s="16">
        <v>3.08</v>
      </c>
      <c r="R495" s="2">
        <v>3.1739999999999999</v>
      </c>
      <c r="S495" s="7" t="s">
        <v>446</v>
      </c>
      <c r="T495" s="2"/>
      <c r="U495" s="2"/>
      <c r="V495" s="2"/>
    </row>
    <row r="496" spans="1:22" ht="16" customHeight="1" x14ac:dyDescent="0.2">
      <c r="A496" s="7" t="s">
        <v>482</v>
      </c>
      <c r="B496" s="7" t="s">
        <v>465</v>
      </c>
      <c r="C496" s="7"/>
      <c r="D496" s="7"/>
      <c r="E496" s="7"/>
      <c r="F496" s="7" t="s">
        <v>464</v>
      </c>
      <c r="G496" s="7"/>
      <c r="H496" s="7" t="s">
        <v>362</v>
      </c>
      <c r="I496" t="s">
        <v>0</v>
      </c>
      <c r="J496" s="8"/>
      <c r="L496" s="1">
        <v>4</v>
      </c>
      <c r="M496" s="7" t="s">
        <v>468</v>
      </c>
      <c r="N496" s="7" t="s">
        <v>248</v>
      </c>
      <c r="O496" s="45" t="s">
        <v>2</v>
      </c>
      <c r="P496" s="16">
        <v>0.59599999999999997</v>
      </c>
      <c r="Q496" s="16">
        <v>0.52600000000000002</v>
      </c>
      <c r="R496" s="2">
        <v>0.66600000000000004</v>
      </c>
      <c r="S496" s="7" t="s">
        <v>446</v>
      </c>
      <c r="T496" s="2"/>
      <c r="U496" s="2"/>
      <c r="V496" s="2"/>
    </row>
    <row r="497" spans="1:22" ht="16" customHeight="1" x14ac:dyDescent="0.2">
      <c r="A497" s="7" t="s">
        <v>482</v>
      </c>
      <c r="B497" s="7" t="s">
        <v>465</v>
      </c>
      <c r="C497" s="7"/>
      <c r="D497" s="7"/>
      <c r="E497" s="7"/>
      <c r="F497" s="7" t="s">
        <v>464</v>
      </c>
      <c r="G497" s="7"/>
      <c r="H497" s="7" t="s">
        <v>362</v>
      </c>
      <c r="I497" t="s">
        <v>0</v>
      </c>
      <c r="J497" s="8"/>
      <c r="L497" s="1">
        <v>5</v>
      </c>
      <c r="M497" s="7" t="s">
        <v>13</v>
      </c>
      <c r="N497" s="7" t="s">
        <v>13</v>
      </c>
      <c r="O497" s="45" t="s">
        <v>17</v>
      </c>
      <c r="P497" s="16">
        <v>1.534</v>
      </c>
      <c r="Q497" s="16">
        <v>1.286</v>
      </c>
      <c r="R497" s="2">
        <v>1.83</v>
      </c>
      <c r="S497" s="7" t="s">
        <v>446</v>
      </c>
      <c r="T497" s="2"/>
      <c r="U497" s="2"/>
      <c r="V497" s="2"/>
    </row>
    <row r="498" spans="1:22" ht="16" customHeight="1" x14ac:dyDescent="0.2">
      <c r="A498" s="7" t="s">
        <v>482</v>
      </c>
      <c r="B498" s="7" t="s">
        <v>465</v>
      </c>
      <c r="C498" s="7"/>
      <c r="D498" s="7"/>
      <c r="E498" s="7"/>
      <c r="F498" s="31" t="s">
        <v>464</v>
      </c>
      <c r="G498" s="7"/>
      <c r="H498" s="7" t="s">
        <v>362</v>
      </c>
      <c r="I498" t="s">
        <v>0</v>
      </c>
      <c r="J498" s="8"/>
      <c r="L498" s="1">
        <v>6</v>
      </c>
      <c r="M498" s="7" t="s">
        <v>55</v>
      </c>
      <c r="N498" s="7" t="s">
        <v>55</v>
      </c>
      <c r="O498" s="45" t="s">
        <v>2</v>
      </c>
      <c r="P498" s="16">
        <v>0.66</v>
      </c>
      <c r="Q498" s="16">
        <v>0.57999999999999996</v>
      </c>
      <c r="R498" s="2">
        <v>0.752</v>
      </c>
      <c r="S498" s="7" t="s">
        <v>446</v>
      </c>
      <c r="T498" s="2"/>
      <c r="U498" s="2"/>
      <c r="V498" s="2"/>
    </row>
    <row r="499" spans="1:22" ht="16" customHeight="1" x14ac:dyDescent="0.2">
      <c r="A499" s="7" t="s">
        <v>482</v>
      </c>
      <c r="B499" s="7" t="s">
        <v>465</v>
      </c>
      <c r="C499" s="7"/>
      <c r="D499" s="7"/>
      <c r="E499" s="7"/>
      <c r="F499" s="7" t="s">
        <v>464</v>
      </c>
      <c r="G499" s="7"/>
      <c r="H499" s="7" t="s">
        <v>362</v>
      </c>
      <c r="I499" t="s">
        <v>0</v>
      </c>
      <c r="J499" s="8"/>
      <c r="L499" s="1">
        <v>7</v>
      </c>
      <c r="M499" s="7" t="s">
        <v>27</v>
      </c>
      <c r="N499" s="7" t="s">
        <v>27</v>
      </c>
      <c r="O499" s="45" t="s">
        <v>19</v>
      </c>
      <c r="P499" s="16">
        <v>19.11</v>
      </c>
      <c r="Q499" s="16">
        <v>7.58</v>
      </c>
      <c r="R499" s="2">
        <v>20.52</v>
      </c>
      <c r="S499" s="7" t="s">
        <v>446</v>
      </c>
      <c r="T499" s="2"/>
      <c r="U499" s="2"/>
      <c r="V499" s="2"/>
    </row>
    <row r="500" spans="1:22" ht="16" customHeight="1" x14ac:dyDescent="0.2">
      <c r="A500" s="7" t="s">
        <v>482</v>
      </c>
      <c r="B500" s="7" t="s">
        <v>465</v>
      </c>
      <c r="C500" s="7"/>
      <c r="D500" s="7"/>
      <c r="E500" s="7"/>
      <c r="F500" s="7" t="s">
        <v>464</v>
      </c>
      <c r="G500" s="7"/>
      <c r="H500" s="7" t="s">
        <v>362</v>
      </c>
      <c r="I500" t="s">
        <v>0</v>
      </c>
      <c r="J500" s="8"/>
      <c r="L500" s="1">
        <v>8</v>
      </c>
      <c r="M500" s="7" t="s">
        <v>56</v>
      </c>
      <c r="N500" s="7" t="s">
        <v>56</v>
      </c>
      <c r="O500" s="45" t="s">
        <v>19</v>
      </c>
      <c r="P500" s="16">
        <v>11.66</v>
      </c>
      <c r="Q500" s="16">
        <v>10.18</v>
      </c>
      <c r="R500" s="2">
        <v>12.975</v>
      </c>
      <c r="S500" s="7" t="s">
        <v>446</v>
      </c>
      <c r="T500" s="2"/>
      <c r="U500" s="2"/>
      <c r="V500" s="2"/>
    </row>
    <row r="501" spans="1:22" ht="16" customHeight="1" x14ac:dyDescent="0.2">
      <c r="A501" s="7" t="s">
        <v>482</v>
      </c>
      <c r="B501" s="7" t="s">
        <v>465</v>
      </c>
      <c r="C501" s="7"/>
      <c r="D501" s="7"/>
      <c r="E501" s="7"/>
      <c r="F501" s="7" t="s">
        <v>464</v>
      </c>
      <c r="G501" s="7"/>
      <c r="H501" s="7" t="s">
        <v>362</v>
      </c>
      <c r="I501" t="s">
        <v>0</v>
      </c>
      <c r="J501" s="8"/>
      <c r="L501" s="1">
        <v>9</v>
      </c>
      <c r="M501" s="7" t="s">
        <v>29</v>
      </c>
      <c r="N501" s="7" t="s">
        <v>29</v>
      </c>
      <c r="O501" s="45" t="s">
        <v>19</v>
      </c>
      <c r="P501" s="16">
        <v>180.8</v>
      </c>
      <c r="Q501" s="16">
        <v>165.8</v>
      </c>
      <c r="R501" s="2">
        <v>194.7</v>
      </c>
      <c r="S501" s="7" t="s">
        <v>446</v>
      </c>
      <c r="T501" s="2"/>
      <c r="U501" s="2"/>
      <c r="V501" s="2"/>
    </row>
    <row r="502" spans="1:22" ht="16" customHeight="1" x14ac:dyDescent="0.2">
      <c r="A502" s="7" t="s">
        <v>482</v>
      </c>
      <c r="B502" s="7" t="s">
        <v>465</v>
      </c>
      <c r="C502" s="7"/>
      <c r="D502" s="7"/>
      <c r="E502" s="7"/>
      <c r="F502" s="7" t="s">
        <v>464</v>
      </c>
      <c r="G502" s="7"/>
      <c r="H502" s="7" t="s">
        <v>362</v>
      </c>
      <c r="I502" t="s">
        <v>0</v>
      </c>
      <c r="J502" s="8"/>
      <c r="L502" s="1">
        <v>10</v>
      </c>
      <c r="M502" s="7" t="s">
        <v>57</v>
      </c>
      <c r="N502" s="7" t="s">
        <v>57</v>
      </c>
      <c r="O502" s="45" t="s">
        <v>19</v>
      </c>
      <c r="P502" s="16">
        <v>74.5</v>
      </c>
      <c r="Q502" s="16">
        <v>62.73</v>
      </c>
      <c r="R502" s="2">
        <v>84.65</v>
      </c>
      <c r="S502" s="7" t="s">
        <v>446</v>
      </c>
      <c r="T502" s="2"/>
      <c r="U502" s="2"/>
      <c r="V502" s="2"/>
    </row>
    <row r="503" spans="1:22" ht="16" customHeight="1" x14ac:dyDescent="0.2">
      <c r="A503" s="7" t="s">
        <v>482</v>
      </c>
      <c r="B503" s="7" t="s">
        <v>465</v>
      </c>
      <c r="C503" s="7"/>
      <c r="D503" s="7"/>
      <c r="E503" s="7"/>
      <c r="F503" s="7" t="s">
        <v>464</v>
      </c>
      <c r="G503" s="7"/>
      <c r="H503" s="7" t="s">
        <v>362</v>
      </c>
      <c r="I503" t="s">
        <v>0</v>
      </c>
      <c r="J503" s="8"/>
      <c r="L503" s="1">
        <v>11</v>
      </c>
      <c r="M503" s="7" t="s">
        <v>466</v>
      </c>
      <c r="N503" s="7" t="s">
        <v>466</v>
      </c>
      <c r="O503" s="45" t="s">
        <v>19</v>
      </c>
      <c r="P503" s="16">
        <v>1.0999999999999999E-2</v>
      </c>
      <c r="Q503" s="16">
        <v>8.0000000000000002E-3</v>
      </c>
      <c r="R503" s="2">
        <v>1.4999999999999999E-2</v>
      </c>
      <c r="S503" s="7" t="s">
        <v>446</v>
      </c>
      <c r="T503" s="2"/>
      <c r="U503" s="2"/>
      <c r="V503" s="2"/>
    </row>
    <row r="504" spans="1:22" ht="16" customHeight="1" x14ac:dyDescent="0.2">
      <c r="A504" s="7" t="s">
        <v>369</v>
      </c>
      <c r="B504" s="7"/>
      <c r="C504" s="7"/>
      <c r="D504" s="7"/>
      <c r="E504" s="7"/>
      <c r="F504" s="42" t="s">
        <v>464</v>
      </c>
      <c r="G504" s="7"/>
      <c r="H504" s="7"/>
      <c r="J504" s="8"/>
      <c r="M504" s="7"/>
      <c r="N504" s="7" t="s">
        <v>366</v>
      </c>
      <c r="O504" s="45" t="s">
        <v>205</v>
      </c>
      <c r="P504" s="16">
        <v>148.5</v>
      </c>
      <c r="Q504" s="16"/>
      <c r="R504" s="2"/>
      <c r="S504" s="7"/>
      <c r="T504" s="2"/>
      <c r="U504" s="2"/>
      <c r="V504" s="2"/>
    </row>
    <row r="505" spans="1:22" x14ac:dyDescent="0.2">
      <c r="A505" s="18" t="s">
        <v>469</v>
      </c>
      <c r="B505" s="7" t="s">
        <v>470</v>
      </c>
      <c r="C505" s="7"/>
      <c r="D505" s="7"/>
      <c r="E505" s="7"/>
      <c r="F505" s="7" t="s">
        <v>464</v>
      </c>
      <c r="G505" s="7"/>
      <c r="H505" s="7" t="s">
        <v>317</v>
      </c>
      <c r="I505" s="9" t="s">
        <v>471</v>
      </c>
      <c r="J505" s="8" t="s">
        <v>456</v>
      </c>
      <c r="M505" s="7" t="s">
        <v>6</v>
      </c>
      <c r="N505" s="7" t="s">
        <v>6</v>
      </c>
      <c r="O505" s="45" t="s">
        <v>131</v>
      </c>
      <c r="P505" s="16">
        <v>0.14000000000000001</v>
      </c>
      <c r="Q505" s="16">
        <v>0.02</v>
      </c>
      <c r="R505" s="2"/>
      <c r="S505" s="7" t="s">
        <v>9</v>
      </c>
      <c r="T505" s="2"/>
      <c r="U505" s="2"/>
      <c r="V505" s="2"/>
    </row>
    <row r="506" spans="1:22" x14ac:dyDescent="0.2">
      <c r="A506" s="18" t="s">
        <v>469</v>
      </c>
      <c r="B506" s="7" t="s">
        <v>470</v>
      </c>
      <c r="C506" s="7"/>
      <c r="D506" s="7"/>
      <c r="E506" s="7"/>
      <c r="F506" s="7" t="s">
        <v>464</v>
      </c>
      <c r="G506" s="7"/>
      <c r="H506" s="7" t="s">
        <v>317</v>
      </c>
      <c r="I506" s="9" t="s">
        <v>473</v>
      </c>
      <c r="J506" s="8" t="s">
        <v>474</v>
      </c>
      <c r="K506" t="s">
        <v>475</v>
      </c>
      <c r="M506" s="7" t="s">
        <v>472</v>
      </c>
      <c r="N506" s="7" t="s">
        <v>472</v>
      </c>
      <c r="O506" s="45" t="s">
        <v>478</v>
      </c>
      <c r="P506" s="16">
        <v>0.5</v>
      </c>
      <c r="Q506" s="16"/>
      <c r="R506" s="2"/>
      <c r="S506" s="7"/>
      <c r="T506" s="2"/>
      <c r="U506" s="2"/>
      <c r="V506" s="2"/>
    </row>
    <row r="507" spans="1:22" x14ac:dyDescent="0.2">
      <c r="A507" s="18" t="s">
        <v>469</v>
      </c>
      <c r="B507" s="7" t="s">
        <v>470</v>
      </c>
      <c r="C507" s="7"/>
      <c r="D507" s="7"/>
      <c r="E507" s="7"/>
      <c r="F507" s="7" t="s">
        <v>464</v>
      </c>
      <c r="G507" s="7"/>
      <c r="H507" s="7" t="s">
        <v>317</v>
      </c>
      <c r="I507" t="s">
        <v>476</v>
      </c>
      <c r="J507" s="8" t="s">
        <v>483</v>
      </c>
      <c r="K507" t="s">
        <v>477</v>
      </c>
      <c r="M507" s="7" t="s">
        <v>472</v>
      </c>
      <c r="N507" s="7" t="s">
        <v>472</v>
      </c>
      <c r="O507" s="45" t="s">
        <v>43</v>
      </c>
      <c r="P507" s="16">
        <v>0.18</v>
      </c>
      <c r="Q507" s="16"/>
      <c r="R507" s="2"/>
      <c r="S507" s="7"/>
      <c r="T507" s="2"/>
      <c r="U507" s="2"/>
      <c r="V507" s="2"/>
    </row>
    <row r="508" spans="1:22" ht="16" customHeight="1" x14ac:dyDescent="0.2">
      <c r="A508" s="7" t="s">
        <v>346</v>
      </c>
      <c r="B508" s="7"/>
      <c r="C508" s="7"/>
      <c r="D508" s="7"/>
      <c r="E508" s="7"/>
      <c r="F508" t="s">
        <v>127</v>
      </c>
      <c r="G508" s="7"/>
      <c r="H508" t="s">
        <v>317</v>
      </c>
      <c r="I508" t="s">
        <v>347</v>
      </c>
      <c r="J508" t="s">
        <v>316</v>
      </c>
      <c r="L508"/>
      <c r="M508" s="7" t="s">
        <v>318</v>
      </c>
      <c r="N508" s="7" t="s">
        <v>183</v>
      </c>
      <c r="O508" s="45" t="s">
        <v>368</v>
      </c>
      <c r="P508" s="10">
        <v>500000</v>
      </c>
      <c r="Q508" s="2"/>
      <c r="R508" s="2"/>
      <c r="S508" s="7"/>
      <c r="T508" s="2"/>
      <c r="U508" s="27"/>
      <c r="V508" s="2"/>
    </row>
    <row r="509" spans="1:22" ht="16" customHeight="1" x14ac:dyDescent="0.2">
      <c r="A509" s="7" t="s">
        <v>346</v>
      </c>
      <c r="B509" s="7"/>
      <c r="C509" s="7"/>
      <c r="D509" s="7"/>
      <c r="E509" s="7"/>
      <c r="F509" t="s">
        <v>127</v>
      </c>
      <c r="G509" s="7"/>
      <c r="H509" t="s">
        <v>317</v>
      </c>
      <c r="I509" t="s">
        <v>347</v>
      </c>
      <c r="J509" t="s">
        <v>316</v>
      </c>
      <c r="L509"/>
      <c r="M509" s="7" t="s">
        <v>319</v>
      </c>
      <c r="N509" s="7" t="s">
        <v>182</v>
      </c>
      <c r="O509" s="45" t="s">
        <v>320</v>
      </c>
      <c r="P509" s="10">
        <v>5.1E-5</v>
      </c>
      <c r="Q509" s="2"/>
      <c r="R509" s="2"/>
      <c r="S509" s="7"/>
      <c r="T509" s="2"/>
      <c r="U509" s="27"/>
      <c r="V509" s="2"/>
    </row>
    <row r="510" spans="1:22" x14ac:dyDescent="0.2">
      <c r="A510" s="7" t="s">
        <v>346</v>
      </c>
      <c r="B510" s="7"/>
      <c r="C510" s="7"/>
      <c r="D510" s="7"/>
      <c r="E510" s="7"/>
      <c r="F510" t="s">
        <v>127</v>
      </c>
      <c r="G510" s="7"/>
      <c r="H510" t="s">
        <v>317</v>
      </c>
      <c r="I510" t="s">
        <v>347</v>
      </c>
      <c r="J510" t="s">
        <v>316</v>
      </c>
      <c r="L510"/>
      <c r="M510" s="7" t="s">
        <v>6</v>
      </c>
      <c r="N510" s="7" t="s">
        <v>6</v>
      </c>
      <c r="O510" s="45" t="s">
        <v>134</v>
      </c>
      <c r="P510" s="10">
        <v>100</v>
      </c>
      <c r="Q510" s="2"/>
      <c r="R510" s="2"/>
      <c r="S510" s="7"/>
      <c r="T510" s="2"/>
      <c r="U510" s="27"/>
      <c r="V510" s="2"/>
    </row>
    <row r="511" spans="1:22" ht="16" customHeight="1" x14ac:dyDescent="0.2">
      <c r="A511" s="21" t="s">
        <v>141</v>
      </c>
      <c r="B511" s="21" t="s">
        <v>212</v>
      </c>
      <c r="C511" s="7"/>
      <c r="D511" s="7"/>
      <c r="E511" s="7"/>
      <c r="F511" s="7" t="s">
        <v>127</v>
      </c>
      <c r="G511" s="7" t="s">
        <v>73</v>
      </c>
      <c r="H511" s="7" t="s">
        <v>362</v>
      </c>
      <c r="I511" t="s">
        <v>0</v>
      </c>
      <c r="J511" s="7"/>
      <c r="L511"/>
      <c r="M511" s="7" t="s">
        <v>143</v>
      </c>
      <c r="N511" s="7" t="s">
        <v>199</v>
      </c>
      <c r="O511" s="45" t="s">
        <v>134</v>
      </c>
      <c r="P511" s="16">
        <v>2</v>
      </c>
      <c r="Q511" s="16"/>
      <c r="R511" s="2"/>
      <c r="S511" s="7"/>
      <c r="T511" s="2"/>
      <c r="U511" s="2"/>
      <c r="V511" s="2"/>
    </row>
    <row r="512" spans="1:22" ht="16" customHeight="1" x14ac:dyDescent="0.2">
      <c r="A512" s="7" t="s">
        <v>387</v>
      </c>
      <c r="B512" s="7" t="s">
        <v>290</v>
      </c>
      <c r="C512" s="7"/>
      <c r="D512" s="7"/>
      <c r="E512" s="7"/>
      <c r="F512" s="7" t="s">
        <v>75</v>
      </c>
      <c r="G512" s="7" t="s">
        <v>406</v>
      </c>
      <c r="H512" s="7" t="s">
        <v>362</v>
      </c>
      <c r="I512" t="s">
        <v>292</v>
      </c>
      <c r="J512" s="7"/>
      <c r="L512">
        <v>2</v>
      </c>
      <c r="M512" s="7" t="s">
        <v>294</v>
      </c>
      <c r="N512" s="7" t="s">
        <v>145</v>
      </c>
      <c r="O512" s="45" t="s">
        <v>2</v>
      </c>
      <c r="P512" s="16">
        <v>1.21</v>
      </c>
      <c r="Q512" s="16">
        <v>0.7</v>
      </c>
      <c r="R512" s="2">
        <v>1.73</v>
      </c>
      <c r="S512" s="7" t="s">
        <v>446</v>
      </c>
      <c r="T512" s="2"/>
      <c r="U512" s="2"/>
      <c r="V512" s="2"/>
    </row>
    <row r="513" spans="1:22" ht="16" customHeight="1" x14ac:dyDescent="0.2">
      <c r="A513" s="7" t="s">
        <v>372</v>
      </c>
      <c r="B513" s="7"/>
      <c r="C513" s="7"/>
      <c r="D513" s="7"/>
      <c r="E513" s="7"/>
      <c r="F513" s="7" t="s">
        <v>127</v>
      </c>
      <c r="G513" s="7"/>
      <c r="H513" s="7" t="s">
        <v>362</v>
      </c>
      <c r="J513" s="8"/>
      <c r="L513">
        <v>1009</v>
      </c>
      <c r="M513" s="7" t="s">
        <v>8</v>
      </c>
      <c r="N513" s="7" t="s">
        <v>8</v>
      </c>
      <c r="O513" s="45" t="s">
        <v>44</v>
      </c>
      <c r="P513" s="16">
        <v>0.35399999999999998</v>
      </c>
      <c r="Q513" s="16"/>
      <c r="R513" s="2"/>
      <c r="S513" s="7"/>
      <c r="T513" s="2"/>
      <c r="U513" s="2"/>
      <c r="V513" s="2"/>
    </row>
    <row r="514" spans="1:22" ht="16" customHeight="1" x14ac:dyDescent="0.2">
      <c r="A514" s="7" t="s">
        <v>126</v>
      </c>
      <c r="B514" s="7" t="s">
        <v>227</v>
      </c>
      <c r="C514" s="7"/>
      <c r="D514" s="7"/>
      <c r="E514" s="7"/>
      <c r="F514" s="7" t="s">
        <v>127</v>
      </c>
      <c r="G514" s="7" t="s">
        <v>73</v>
      </c>
      <c r="H514" s="7" t="s">
        <v>362</v>
      </c>
      <c r="I514" s="38" t="s">
        <v>1</v>
      </c>
      <c r="J514" s="7"/>
      <c r="K514" s="38"/>
      <c r="L514" s="38">
        <v>1</v>
      </c>
      <c r="M514" s="7" t="s">
        <v>46</v>
      </c>
      <c r="N514" s="7" t="s">
        <v>54</v>
      </c>
      <c r="O514" s="45" t="s">
        <v>18</v>
      </c>
      <c r="P514" s="16">
        <v>15.7</v>
      </c>
      <c r="Q514" s="16">
        <v>2</v>
      </c>
      <c r="R514" s="2"/>
      <c r="S514" s="7" t="s">
        <v>45</v>
      </c>
      <c r="T514" s="2"/>
      <c r="U514" s="2"/>
      <c r="V514" s="2"/>
    </row>
    <row r="515" spans="1:22" ht="16" customHeight="1" x14ac:dyDescent="0.2">
      <c r="A515" s="7" t="s">
        <v>126</v>
      </c>
      <c r="B515" s="7" t="s">
        <v>227</v>
      </c>
      <c r="C515" s="7"/>
      <c r="D515" s="7"/>
      <c r="E515" s="7"/>
      <c r="F515" s="7" t="s">
        <v>127</v>
      </c>
      <c r="G515" s="7" t="s">
        <v>73</v>
      </c>
      <c r="H515" s="7" t="s">
        <v>362</v>
      </c>
      <c r="I515" s="38" t="s">
        <v>1</v>
      </c>
      <c r="J515" s="7"/>
      <c r="K515" s="38"/>
      <c r="L515" s="38">
        <v>2</v>
      </c>
      <c r="M515" s="7" t="s">
        <v>8</v>
      </c>
      <c r="N515" s="7" t="s">
        <v>8</v>
      </c>
      <c r="O515" s="45" t="s">
        <v>44</v>
      </c>
      <c r="P515" s="16">
        <v>0.35399999999999998</v>
      </c>
      <c r="Q515" s="16">
        <v>16.2</v>
      </c>
      <c r="R515" s="2"/>
      <c r="S515" s="7" t="s">
        <v>45</v>
      </c>
      <c r="T515" s="2"/>
      <c r="U515" s="2"/>
      <c r="V515" s="2"/>
    </row>
    <row r="516" spans="1:22" ht="16" customHeight="1" x14ac:dyDescent="0.2">
      <c r="A516" s="7" t="s">
        <v>126</v>
      </c>
      <c r="B516" s="7" t="s">
        <v>227</v>
      </c>
      <c r="C516" s="7"/>
      <c r="D516" s="7"/>
      <c r="E516" s="7"/>
      <c r="F516" s="7" t="s">
        <v>127</v>
      </c>
      <c r="G516" s="7" t="s">
        <v>73</v>
      </c>
      <c r="H516" s="7" t="s">
        <v>362</v>
      </c>
      <c r="I516" s="38" t="s">
        <v>111</v>
      </c>
      <c r="J516" s="7"/>
      <c r="K516" s="38"/>
      <c r="L516" s="38">
        <v>3</v>
      </c>
      <c r="M516" s="7" t="s">
        <v>49</v>
      </c>
      <c r="N516" s="7" t="s">
        <v>49</v>
      </c>
      <c r="O516" s="45" t="s">
        <v>2</v>
      </c>
      <c r="P516" s="16">
        <v>1</v>
      </c>
      <c r="Q516" s="16"/>
      <c r="R516" s="2"/>
      <c r="S516" s="7"/>
      <c r="T516" s="2"/>
      <c r="U516" s="2"/>
      <c r="V516" s="2"/>
    </row>
    <row r="517" spans="1:22" ht="16" customHeight="1" x14ac:dyDescent="0.2">
      <c r="A517" s="7" t="s">
        <v>126</v>
      </c>
      <c r="B517" s="7" t="s">
        <v>227</v>
      </c>
      <c r="C517" s="7"/>
      <c r="D517" s="7"/>
      <c r="E517" s="7"/>
      <c r="F517" s="7" t="s">
        <v>127</v>
      </c>
      <c r="G517" s="7" t="s">
        <v>73</v>
      </c>
      <c r="H517" s="7" t="s">
        <v>362</v>
      </c>
      <c r="I517" s="38" t="s">
        <v>1</v>
      </c>
      <c r="J517" s="31"/>
      <c r="K517" s="38"/>
      <c r="L517" s="38">
        <v>4</v>
      </c>
      <c r="M517" s="31" t="s">
        <v>47</v>
      </c>
      <c r="N517" s="31" t="s">
        <v>10</v>
      </c>
      <c r="O517" s="46" t="s">
        <v>17</v>
      </c>
      <c r="P517" s="17">
        <v>0.46500000000000002</v>
      </c>
      <c r="Q517" s="16">
        <v>2</v>
      </c>
      <c r="R517" s="2"/>
      <c r="S517" s="7" t="s">
        <v>45</v>
      </c>
      <c r="T517" s="2"/>
      <c r="U517" s="2"/>
      <c r="V517" s="2"/>
    </row>
    <row r="518" spans="1:22" ht="16" customHeight="1" x14ac:dyDescent="0.2">
      <c r="A518" s="7" t="s">
        <v>327</v>
      </c>
      <c r="B518" s="7"/>
      <c r="C518" s="7"/>
      <c r="D518" s="7"/>
      <c r="E518" s="7"/>
      <c r="F518" t="s">
        <v>328</v>
      </c>
      <c r="G518" s="7"/>
      <c r="H518" t="s">
        <v>317</v>
      </c>
      <c r="I518" s="38" t="s">
        <v>0</v>
      </c>
      <c r="J518" t="s">
        <v>316</v>
      </c>
      <c r="K518" s="38"/>
      <c r="L518" s="38"/>
      <c r="M518" s="7" t="s">
        <v>8</v>
      </c>
      <c r="N518" s="7" t="s">
        <v>183</v>
      </c>
      <c r="O518" s="45" t="s">
        <v>368</v>
      </c>
      <c r="P518" s="10">
        <v>41000000</v>
      </c>
      <c r="Q518" s="10">
        <v>1000000</v>
      </c>
      <c r="R518" s="2"/>
      <c r="S518" s="7"/>
      <c r="T518" s="2"/>
      <c r="U518" s="2"/>
      <c r="V518" s="2"/>
    </row>
    <row r="519" spans="1:22" ht="16" customHeight="1" x14ac:dyDescent="0.2">
      <c r="A519" s="7" t="s">
        <v>327</v>
      </c>
      <c r="B519" s="7"/>
      <c r="C519" s="7"/>
      <c r="D519" s="7"/>
      <c r="E519" s="7"/>
      <c r="F519" t="s">
        <v>328</v>
      </c>
      <c r="G519" s="7"/>
      <c r="H519" t="s">
        <v>317</v>
      </c>
      <c r="I519" s="38" t="s">
        <v>0</v>
      </c>
      <c r="J519" t="s">
        <v>316</v>
      </c>
      <c r="K519" s="38"/>
      <c r="L519" s="38"/>
      <c r="M519" s="7" t="s">
        <v>323</v>
      </c>
      <c r="N519" s="7" t="s">
        <v>182</v>
      </c>
      <c r="O519" s="45" t="s">
        <v>320</v>
      </c>
      <c r="P519" s="10">
        <v>2.0100000000000001E-5</v>
      </c>
      <c r="Q519" s="10">
        <v>9.9999999999999995E-8</v>
      </c>
      <c r="R519" s="2"/>
      <c r="S519" s="7"/>
      <c r="T519" s="2"/>
      <c r="U519" s="2"/>
      <c r="V519" s="2"/>
    </row>
    <row r="520" spans="1:22" x14ac:dyDescent="0.2">
      <c r="A520" s="7" t="s">
        <v>327</v>
      </c>
      <c r="B520" s="7"/>
      <c r="C520" s="7"/>
      <c r="D520" s="7"/>
      <c r="E520" s="7"/>
      <c r="F520" t="s">
        <v>328</v>
      </c>
      <c r="G520" s="7"/>
      <c r="H520" t="s">
        <v>317</v>
      </c>
      <c r="I520" s="38" t="s">
        <v>0</v>
      </c>
      <c r="J520" t="s">
        <v>316</v>
      </c>
      <c r="K520" s="38"/>
      <c r="L520" s="38"/>
      <c r="M520" s="7" t="s">
        <v>296</v>
      </c>
      <c r="N520" s="7" t="s">
        <v>6</v>
      </c>
      <c r="O520" s="45" t="s">
        <v>134</v>
      </c>
      <c r="P520" s="10">
        <v>0.49</v>
      </c>
      <c r="Q520" s="2"/>
      <c r="R520" s="2"/>
      <c r="S520" s="7"/>
      <c r="T520" s="2"/>
      <c r="U520" s="2"/>
      <c r="V520" s="2"/>
    </row>
    <row r="521" spans="1:22" x14ac:dyDescent="0.2">
      <c r="A521" s="7" t="s">
        <v>327</v>
      </c>
      <c r="B521" s="7"/>
      <c r="C521" s="7"/>
      <c r="D521" s="7"/>
      <c r="E521" s="7"/>
      <c r="F521" t="s">
        <v>328</v>
      </c>
      <c r="G521" s="7"/>
      <c r="H521" t="s">
        <v>317</v>
      </c>
      <c r="I521" s="38" t="s">
        <v>1</v>
      </c>
      <c r="J521" s="38" t="s">
        <v>332</v>
      </c>
      <c r="K521" s="38"/>
      <c r="L521" s="40"/>
      <c r="M521" s="31" t="s">
        <v>296</v>
      </c>
      <c r="N521" s="7" t="s">
        <v>6</v>
      </c>
      <c r="O521" s="46" t="s">
        <v>134</v>
      </c>
      <c r="P521" s="29">
        <v>0.66</v>
      </c>
      <c r="Q521" s="2">
        <v>0.36</v>
      </c>
      <c r="R521" s="2"/>
      <c r="S521" s="7"/>
      <c r="T521" s="2"/>
      <c r="U521" s="2"/>
      <c r="V521" s="2"/>
    </row>
    <row r="522" spans="1:22" ht="16" customHeight="1" x14ac:dyDescent="0.2">
      <c r="A522" s="7" t="s">
        <v>512</v>
      </c>
      <c r="B522" s="7"/>
      <c r="C522" s="7"/>
      <c r="D522" s="7"/>
      <c r="E522" s="7"/>
      <c r="F522" s="7" t="s">
        <v>510</v>
      </c>
      <c r="G522" s="7" t="s">
        <v>511</v>
      </c>
      <c r="H522" s="7" t="s">
        <v>362</v>
      </c>
      <c r="I522" t="s">
        <v>513</v>
      </c>
      <c r="J522" s="8"/>
      <c r="M522" s="8" t="s">
        <v>10</v>
      </c>
      <c r="N522" s="8" t="s">
        <v>10</v>
      </c>
      <c r="O522" s="45" t="s">
        <v>299</v>
      </c>
      <c r="P522" s="16">
        <v>10.9</v>
      </c>
      <c r="Q522" s="16"/>
      <c r="R522" s="2"/>
      <c r="S522" s="7"/>
      <c r="T522" s="2"/>
      <c r="U522" s="2"/>
      <c r="V522" s="2"/>
    </row>
    <row r="523" spans="1:22" ht="16" customHeight="1" x14ac:dyDescent="0.2">
      <c r="A523" s="7" t="s">
        <v>512</v>
      </c>
      <c r="B523" s="7"/>
      <c r="C523" s="7"/>
      <c r="D523" s="7"/>
      <c r="E523" s="7"/>
      <c r="F523" s="7" t="s">
        <v>510</v>
      </c>
      <c r="G523" s="7" t="s">
        <v>511</v>
      </c>
      <c r="H523" s="7" t="s">
        <v>362</v>
      </c>
      <c r="I523" t="s">
        <v>513</v>
      </c>
      <c r="J523" s="8"/>
      <c r="M523" s="8" t="s">
        <v>451</v>
      </c>
      <c r="N523" s="8" t="s">
        <v>451</v>
      </c>
      <c r="O523" s="45" t="s">
        <v>43</v>
      </c>
      <c r="P523" s="16">
        <v>31</v>
      </c>
      <c r="Q523" s="16"/>
      <c r="R523" s="2"/>
      <c r="S523" s="7"/>
      <c r="T523" s="2"/>
      <c r="U523" s="2"/>
      <c r="V523" s="2"/>
    </row>
    <row r="524" spans="1:22" ht="16" customHeight="1" x14ac:dyDescent="0.2">
      <c r="A524" s="7" t="s">
        <v>514</v>
      </c>
      <c r="B524" s="7"/>
      <c r="C524" s="7"/>
      <c r="D524" s="7"/>
      <c r="E524" s="7"/>
      <c r="F524" s="7" t="s">
        <v>510</v>
      </c>
      <c r="G524" s="7"/>
      <c r="H524" s="7"/>
      <c r="J524" s="8"/>
      <c r="M524" s="7"/>
      <c r="N524" s="7" t="s">
        <v>366</v>
      </c>
      <c r="O524" s="45" t="s">
        <v>205</v>
      </c>
      <c r="P524" s="16">
        <v>150</v>
      </c>
      <c r="Q524" s="16"/>
      <c r="R524" s="2"/>
      <c r="S524" s="7"/>
      <c r="T524" s="2"/>
      <c r="U524" s="2"/>
      <c r="V524" s="2"/>
    </row>
    <row r="525" spans="1:22" ht="16" customHeight="1" x14ac:dyDescent="0.2">
      <c r="A525" s="7" t="s">
        <v>514</v>
      </c>
      <c r="B525" s="7"/>
      <c r="C525" s="7"/>
      <c r="D525" s="7"/>
      <c r="E525" s="7"/>
      <c r="F525" s="7" t="s">
        <v>515</v>
      </c>
      <c r="G525" s="7"/>
      <c r="H525" s="7"/>
      <c r="J525" s="8"/>
      <c r="M525" s="7"/>
      <c r="N525" s="7" t="s">
        <v>366</v>
      </c>
      <c r="O525" s="45" t="s">
        <v>205</v>
      </c>
      <c r="P525" s="16">
        <v>146</v>
      </c>
      <c r="Q525" s="16"/>
      <c r="R525" s="2"/>
      <c r="S525" s="7"/>
      <c r="T525" s="2"/>
      <c r="U525" s="2"/>
      <c r="V525" s="2"/>
    </row>
    <row r="526" spans="1:22" ht="16" customHeight="1" x14ac:dyDescent="0.2">
      <c r="A526" s="7" t="s">
        <v>514</v>
      </c>
      <c r="B526" s="7"/>
      <c r="C526" s="7"/>
      <c r="D526" s="7"/>
      <c r="E526" s="7"/>
      <c r="F526" s="7" t="s">
        <v>516</v>
      </c>
      <c r="G526" s="7"/>
      <c r="H526" s="7"/>
      <c r="J526" s="8"/>
      <c r="M526" s="7"/>
      <c r="N526" s="7" t="s">
        <v>366</v>
      </c>
      <c r="O526" s="45" t="s">
        <v>205</v>
      </c>
      <c r="P526" s="16">
        <v>146</v>
      </c>
      <c r="Q526" s="16"/>
      <c r="R526" s="2"/>
      <c r="S526" s="7"/>
      <c r="T526" s="2"/>
      <c r="U526" s="2"/>
      <c r="V526" s="2"/>
    </row>
  </sheetData>
  <phoneticPr fontId="3" type="noConversion"/>
  <pageMargins left="0.75000000000000011" right="0.75000000000000011" top="1" bottom="1" header="0.5" footer="0.5"/>
  <pageSetup scale="44" orientation="landscape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cp:lastPrinted>2015-08-06T13:47:09Z</cp:lastPrinted>
  <dcterms:created xsi:type="dcterms:W3CDTF">2015-07-23T13:01:08Z</dcterms:created>
  <dcterms:modified xsi:type="dcterms:W3CDTF">2017-07-21T19:04:00Z</dcterms:modified>
</cp:coreProperties>
</file>