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suzank\Desktop\project\Second_half\"/>
    </mc:Choice>
  </mc:AlternateContent>
  <xr:revisionPtr revIDLastSave="0" documentId="13_ncr:1_{399F7137-F277-446D-A864-BA5632F685E2}" xr6:coauthVersionLast="47" xr6:coauthVersionMax="47" xr10:uidLastSave="{00000000-0000-0000-0000-000000000000}"/>
  <bookViews>
    <workbookView xWindow="-120" yWindow="-120" windowWidth="20730" windowHeight="11160" xr2:uid="{668C238C-9E47-413B-B2BF-95D1C99B2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4" i="1"/>
  <c r="E83" i="1" l="1"/>
</calcChain>
</file>

<file path=xl/sharedStrings.xml><?xml version="1.0" encoding="utf-8"?>
<sst xmlns="http://schemas.openxmlformats.org/spreadsheetml/2006/main" count="491" uniqueCount="99">
  <si>
    <t>Summary of Stepwise Selection</t>
  </si>
  <si>
    <t>Step</t>
  </si>
  <si>
    <t>Variable</t>
  </si>
  <si>
    <t>Entered</t>
  </si>
  <si>
    <t>Removed</t>
  </si>
  <si>
    <t>Number</t>
  </si>
  <si>
    <t>Vars In</t>
  </si>
  <si>
    <t>Partial</t>
  </si>
  <si>
    <t>R-Square</t>
  </si>
  <si>
    <t>Model</t>
  </si>
  <si>
    <t>C(p)</t>
  </si>
  <si>
    <t>F Value</t>
  </si>
  <si>
    <t>Pr &gt; F</t>
  </si>
  <si>
    <t>HSRE011</t>
  </si>
  <si>
    <t>&lt;.0001</t>
  </si>
  <si>
    <t>ECYHOMCHIN</t>
  </si>
  <si>
    <t>HSED006</t>
  </si>
  <si>
    <t>HSTA001S</t>
  </si>
  <si>
    <t>HSRO002</t>
  </si>
  <si>
    <t>HSFD991</t>
  </si>
  <si>
    <t>HSGC001S</t>
  </si>
  <si>
    <t>HSRE040</t>
  </si>
  <si>
    <t>HSHC007</t>
  </si>
  <si>
    <t>HSRE042</t>
  </si>
  <si>
    <t>HSRE052</t>
  </si>
  <si>
    <t>HSSH037A</t>
  </si>
  <si>
    <t>HSED005</t>
  </si>
  <si>
    <t>ECYMARSING</t>
  </si>
  <si>
    <t>HSHC003</t>
  </si>
  <si>
    <t>HSRE001S</t>
  </si>
  <si>
    <t>ECYHTA5559</t>
  </si>
  <si>
    <t>ECYHTA2529</t>
  </si>
  <si>
    <t>HSRV001B</t>
  </si>
  <si>
    <t>SV00005</t>
  </si>
  <si>
    <t>SV00064</t>
  </si>
  <si>
    <t>HSTA002B</t>
  </si>
  <si>
    <t>HSRE061</t>
  </si>
  <si>
    <t>HSTR058</t>
  </si>
  <si>
    <t>HSCM001F</t>
  </si>
  <si>
    <t>HSSH011</t>
  </si>
  <si>
    <t>HSTA005</t>
  </si>
  <si>
    <t>HSTA002A</t>
  </si>
  <si>
    <t>SV00038</t>
  </si>
  <si>
    <t>HSHC002</t>
  </si>
  <si>
    <t>HSCS013</t>
  </si>
  <si>
    <t>WSIN100_P</t>
  </si>
  <si>
    <t>SV00043</t>
  </si>
  <si>
    <t>HSRE063</t>
  </si>
  <si>
    <t>HSTR050</t>
  </si>
  <si>
    <t>SV00035</t>
  </si>
  <si>
    <t>WSCARDSB</t>
  </si>
  <si>
    <t>ECYMTN2534</t>
  </si>
  <si>
    <t>TOT__SPENT7</t>
  </si>
  <si>
    <t>SV00058</t>
  </si>
  <si>
    <t>ECYHOMPANJ</t>
  </si>
  <si>
    <t>HSTR034</t>
  </si>
  <si>
    <t>HSMG008</t>
  </si>
  <si>
    <t>WSWORTHV</t>
  </si>
  <si>
    <t>HSRO001</t>
  </si>
  <si>
    <t>HSCL001</t>
  </si>
  <si>
    <t>SV00030</t>
  </si>
  <si>
    <t>ECYINDMGMT</t>
  </si>
  <si>
    <t>ECYTENOWN</t>
  </si>
  <si>
    <t>ECYHTA6064</t>
  </si>
  <si>
    <t>HSRM014</t>
  </si>
  <si>
    <t>SV00036</t>
  </si>
  <si>
    <t>ECYHSZ1PER</t>
  </si>
  <si>
    <t>SV00002</t>
  </si>
  <si>
    <t>SV00091</t>
  </si>
  <si>
    <t>SV00028</t>
  </si>
  <si>
    <t>SV00070</t>
  </si>
  <si>
    <t>SV00079</t>
  </si>
  <si>
    <t>SV00061</t>
  </si>
  <si>
    <t>SV00023</t>
  </si>
  <si>
    <t>WSD2AR</t>
  </si>
  <si>
    <t>HSHC001S</t>
  </si>
  <si>
    <t>SV00012</t>
  </si>
  <si>
    <t>HSRE021</t>
  </si>
  <si>
    <t>ECYSTYAPT</t>
  </si>
  <si>
    <t>SV00066</t>
  </si>
  <si>
    <t>SV00044</t>
  </si>
  <si>
    <t>HSSH037B</t>
  </si>
  <si>
    <t>HSCS008</t>
  </si>
  <si>
    <t>ECYHTA7074</t>
  </si>
  <si>
    <t>ECYMTN4554</t>
  </si>
  <si>
    <t>ECYHOMFREN</t>
  </si>
  <si>
    <t>Total_%</t>
  </si>
  <si>
    <t>CONTRIBUTIONS(%)</t>
  </si>
  <si>
    <t>IMPACTS</t>
  </si>
  <si>
    <t>Parameter</t>
  </si>
  <si>
    <t>Estimate</t>
  </si>
  <si>
    <t>Standard</t>
  </si>
  <si>
    <t>Error</t>
  </si>
  <si>
    <t>Type II SS</t>
  </si>
  <si>
    <t>Intercept</t>
  </si>
  <si>
    <t>Positive</t>
  </si>
  <si>
    <t>Negative</t>
  </si>
  <si>
    <t>VARIABLES_CODE</t>
  </si>
  <si>
    <t>VARIABLE_DESCRIPTIONS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</si>
</sst>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B0B7BB"/>
      </right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/>
      <right style="medium">
        <color rgb="FFB0B7BB"/>
      </right>
      <top style="medium">
        <color rgb="FFC1C1C1"/>
      </top>
      <bottom/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/>
      <diagonal/>
    </border>
    <border>
      <left style="medium">
        <color rgb="FFB0B7BB"/>
      </left>
      <right/>
      <top style="medium">
        <color rgb="FFC1C1C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2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0" fontId="1" fillId="2" borderId="7" xfId="0" applyFont="1" applyFill="1" applyBorder="1" applyAlignment="1">
      <alignment horizontal="right" vertical="top" wrapText="1"/>
    </xf>
    <xf numFmtId="0" fontId="2" fillId="3" borderId="8" xfId="0" applyFont="1" applyFill="1" applyBorder="1" applyAlignment="1">
      <alignment horizontal="right" vertical="top" wrapText="1"/>
    </xf>
    <xf numFmtId="0" fontId="1" fillId="2" borderId="6" xfId="0" applyFont="1" applyFill="1" applyBorder="1" applyAlignment="1">
      <alignment horizontal="righ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right" wrapText="1"/>
    </xf>
    <xf numFmtId="0" fontId="1" fillId="2" borderId="7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horizontal="right" wrapText="1"/>
    </xf>
    <xf numFmtId="0" fontId="1" fillId="2" borderId="12" xfId="0" applyFont="1" applyFill="1" applyBorder="1" applyAlignment="1">
      <alignment horizontal="right" wrapText="1"/>
    </xf>
    <xf numFmtId="0" fontId="1" fillId="2" borderId="13" xfId="0" applyFont="1" applyFill="1" applyBorder="1" applyAlignment="1">
      <alignment horizontal="right" wrapText="1"/>
    </xf>
    <xf numFmtId="0" fontId="1" fillId="2" borderId="14" xfId="0" applyFont="1" applyFill="1" applyBorder="1" applyAlignment="1">
      <alignment horizontal="right" wrapText="1"/>
    </xf>
    <xf numFmtId="9" fontId="0" fillId="0" borderId="0" xfId="0" applyNumberFormat="1"/>
    <xf numFmtId="0" fontId="0" fillId="0" borderId="0" xfId="0" applyAlignment="1">
      <alignment horizontal="center"/>
    </xf>
    <xf numFmtId="11" fontId="2" fillId="3" borderId="3" xfId="0" applyNumberFormat="1" applyFont="1" applyFill="1" applyBorder="1" applyAlignment="1">
      <alignment horizontal="right" vertical="top"/>
    </xf>
    <xf numFmtId="0" fontId="2" fillId="3" borderId="3" xfId="0" applyFont="1" applyFill="1" applyBorder="1" applyAlignment="1">
      <alignment horizontal="right" vertical="top"/>
    </xf>
    <xf numFmtId="0" fontId="1" fillId="2" borderId="16" xfId="0" applyFont="1" applyFill="1" applyBorder="1" applyAlignment="1">
      <alignment horizontal="right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right" vertical="top"/>
    </xf>
    <xf numFmtId="0" fontId="1" fillId="2" borderId="15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" fillId="2" borderId="17" xfId="0" applyFont="1" applyFill="1" applyBorder="1" applyAlignment="1">
      <alignment horizontal="right" wrapText="1"/>
    </xf>
    <xf numFmtId="0" fontId="1" fillId="2" borderId="18" xfId="0" applyFont="1" applyFill="1" applyBorder="1" applyAlignment="1">
      <alignment horizontal="right" wrapText="1"/>
    </xf>
    <xf numFmtId="0" fontId="1" fillId="0" borderId="0" xfId="0" applyFont="1" applyAlignment="1">
      <alignment horizontal="center" vertical="center"/>
    </xf>
    <xf numFmtId="0" fontId="0" fillId="4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0" fillId="0" borderId="19" xfId="0" applyBorder="1"/>
    <xf numFmtId="0" fontId="0" fillId="5" borderId="19" xfId="0" applyFill="1" applyBorder="1" applyAlignment="1">
      <alignment horizontal="center"/>
    </xf>
    <xf numFmtId="9" fontId="0" fillId="5" borderId="1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4F58-E403-4473-AFEF-38A33B4BBE5C}">
  <dimension ref="C2:X84"/>
  <sheetViews>
    <sheetView tabSelected="1" topLeftCell="L1" zoomScaleNormal="100" workbookViewId="0">
      <selection activeCell="F9" sqref="F9"/>
    </sheetView>
  </sheetViews>
  <sheetFormatPr defaultColWidth="15" defaultRowHeight="15" x14ac:dyDescent="0.25"/>
  <cols>
    <col min="3" max="3" width="18.85546875" style="25" customWidth="1"/>
    <col min="4" max="4" width="25" style="25" customWidth="1"/>
    <col min="5" max="5" width="19.7109375" style="25" customWidth="1"/>
    <col min="6" max="6" width="15" style="25"/>
  </cols>
  <sheetData>
    <row r="2" spans="3:24" ht="15.75" thickBot="1" x14ac:dyDescent="0.3">
      <c r="H2" s="3"/>
    </row>
    <row r="3" spans="3:24" ht="15.75" thickBot="1" x14ac:dyDescent="0.3">
      <c r="C3" s="37" t="s">
        <v>97</v>
      </c>
      <c r="D3" s="37" t="s">
        <v>98</v>
      </c>
      <c r="E3" s="37" t="s">
        <v>87</v>
      </c>
      <c r="F3" s="37" t="s">
        <v>88</v>
      </c>
      <c r="H3" s="16" t="s">
        <v>0</v>
      </c>
      <c r="I3" s="17"/>
      <c r="J3" s="17"/>
      <c r="K3" s="17"/>
      <c r="L3" s="17"/>
      <c r="M3" s="17"/>
      <c r="N3" s="17"/>
      <c r="O3" s="17"/>
      <c r="P3" s="17"/>
      <c r="R3" s="32" t="s">
        <v>2</v>
      </c>
      <c r="S3" s="28" t="s">
        <v>89</v>
      </c>
      <c r="T3" s="28" t="s">
        <v>91</v>
      </c>
      <c r="U3" s="34" t="s">
        <v>93</v>
      </c>
      <c r="V3" s="34" t="s">
        <v>11</v>
      </c>
      <c r="W3" s="35" t="s">
        <v>12</v>
      </c>
    </row>
    <row r="4" spans="3:24" ht="15.75" thickBot="1" x14ac:dyDescent="0.3">
      <c r="C4" s="38" t="s">
        <v>13</v>
      </c>
      <c r="D4" s="38"/>
      <c r="E4" s="39">
        <f>+L6/$M$84</f>
        <v>0.48903020667726549</v>
      </c>
      <c r="F4" s="40" t="s">
        <v>95</v>
      </c>
      <c r="G4" s="24"/>
      <c r="H4" s="18" t="s">
        <v>1</v>
      </c>
      <c r="I4" s="5" t="s">
        <v>2</v>
      </c>
      <c r="J4" s="5" t="s">
        <v>2</v>
      </c>
      <c r="K4" s="4" t="s">
        <v>5</v>
      </c>
      <c r="L4" s="4" t="s">
        <v>7</v>
      </c>
      <c r="M4" s="4" t="s">
        <v>9</v>
      </c>
      <c r="N4" s="20" t="s">
        <v>10</v>
      </c>
      <c r="O4" s="20" t="s">
        <v>11</v>
      </c>
      <c r="P4" s="22" t="s">
        <v>12</v>
      </c>
      <c r="R4" s="33"/>
      <c r="S4" s="7" t="s">
        <v>90</v>
      </c>
      <c r="T4" s="7" t="s">
        <v>92</v>
      </c>
      <c r="U4" s="21"/>
      <c r="V4" s="21"/>
      <c r="W4" s="23"/>
    </row>
    <row r="5" spans="3:24" ht="27" customHeight="1" thickBot="1" x14ac:dyDescent="0.3">
      <c r="C5" s="38" t="s">
        <v>15</v>
      </c>
      <c r="D5" s="38"/>
      <c r="E5" s="39">
        <f t="shared" ref="E5:E68" si="0">+L7/$M$84</f>
        <v>0.11987281399046106</v>
      </c>
      <c r="F5" s="40" t="s">
        <v>96</v>
      </c>
      <c r="G5" s="24"/>
      <c r="H5" s="19"/>
      <c r="I5" s="6" t="s">
        <v>3</v>
      </c>
      <c r="J5" s="6" t="s">
        <v>4</v>
      </c>
      <c r="K5" s="7" t="s">
        <v>6</v>
      </c>
      <c r="L5" s="7" t="s">
        <v>8</v>
      </c>
      <c r="M5" s="7" t="s">
        <v>8</v>
      </c>
      <c r="N5" s="21"/>
      <c r="O5" s="21"/>
      <c r="P5" s="23"/>
      <c r="R5" s="29" t="s">
        <v>94</v>
      </c>
      <c r="S5" s="26">
        <v>6.1208869999999994E-8</v>
      </c>
      <c r="T5" s="9">
        <v>0.62022999999999995</v>
      </c>
      <c r="U5" s="26">
        <v>1.8732600000000002E-14</v>
      </c>
      <c r="V5" s="9">
        <v>0</v>
      </c>
      <c r="W5" s="11">
        <v>1</v>
      </c>
    </row>
    <row r="6" spans="3:24" ht="15.75" thickBot="1" x14ac:dyDescent="0.3">
      <c r="C6" s="38" t="s">
        <v>16</v>
      </c>
      <c r="D6" s="38"/>
      <c r="E6" s="39">
        <f t="shared" si="0"/>
        <v>6.0095389507154214E-2</v>
      </c>
      <c r="F6" s="40" t="s">
        <v>95</v>
      </c>
      <c r="G6" s="24"/>
      <c r="H6" s="10">
        <v>1</v>
      </c>
      <c r="I6" s="8" t="s">
        <v>13</v>
      </c>
      <c r="J6" s="8"/>
      <c r="K6" s="9">
        <v>1</v>
      </c>
      <c r="L6" s="9">
        <v>0.46139999999999998</v>
      </c>
      <c r="M6" s="9">
        <v>0.46139999999999998</v>
      </c>
      <c r="N6" s="9">
        <v>32026.3</v>
      </c>
      <c r="O6" s="9">
        <v>3272.99</v>
      </c>
      <c r="P6" s="11" t="s">
        <v>14</v>
      </c>
      <c r="R6" s="29" t="s">
        <v>13</v>
      </c>
      <c r="S6" s="9">
        <v>0.97780999999999996</v>
      </c>
      <c r="T6" s="9">
        <v>4.0469999999999999E-2</v>
      </c>
      <c r="U6" s="9">
        <v>1122.75701</v>
      </c>
      <c r="V6" s="9">
        <v>583.72</v>
      </c>
      <c r="W6" s="11" t="s">
        <v>14</v>
      </c>
      <c r="X6" t="s">
        <v>95</v>
      </c>
    </row>
    <row r="7" spans="3:24" ht="26.25" customHeight="1" thickBot="1" x14ac:dyDescent="0.3">
      <c r="C7" s="38" t="s">
        <v>17</v>
      </c>
      <c r="D7" s="38"/>
      <c r="E7" s="39">
        <f t="shared" si="0"/>
        <v>6.4016958134605201E-2</v>
      </c>
      <c r="F7" s="40" t="s">
        <v>96</v>
      </c>
      <c r="G7" s="24"/>
      <c r="H7" s="10">
        <v>2</v>
      </c>
      <c r="I7" s="8" t="s">
        <v>15</v>
      </c>
      <c r="J7" s="8"/>
      <c r="K7" s="9">
        <v>2</v>
      </c>
      <c r="L7" s="9">
        <v>0.11310000000000001</v>
      </c>
      <c r="M7" s="9">
        <v>0.57440000000000002</v>
      </c>
      <c r="N7" s="9">
        <v>24504.400000000001</v>
      </c>
      <c r="O7" s="9">
        <v>1014.82</v>
      </c>
      <c r="P7" s="11" t="s">
        <v>14</v>
      </c>
      <c r="R7" s="29" t="s">
        <v>16</v>
      </c>
      <c r="S7" s="27">
        <v>-9.5250000000000001E-2</v>
      </c>
      <c r="T7" s="9">
        <v>7.0800000000000004E-3</v>
      </c>
      <c r="U7" s="9">
        <v>348.44296000000003</v>
      </c>
      <c r="V7" s="9">
        <v>181.16</v>
      </c>
      <c r="W7" s="11" t="s">
        <v>14</v>
      </c>
      <c r="X7" t="s">
        <v>96</v>
      </c>
    </row>
    <row r="8" spans="3:24" ht="26.25" customHeight="1" thickBot="1" x14ac:dyDescent="0.3">
      <c r="C8" s="38" t="s">
        <v>18</v>
      </c>
      <c r="D8" s="38"/>
      <c r="E8" s="39">
        <f t="shared" si="0"/>
        <v>4.1441441441441441E-2</v>
      </c>
      <c r="F8" s="40" t="s">
        <v>96</v>
      </c>
      <c r="G8" s="24"/>
      <c r="H8" s="10">
        <v>3</v>
      </c>
      <c r="I8" s="8" t="s">
        <v>16</v>
      </c>
      <c r="J8" s="8"/>
      <c r="K8" s="9">
        <v>3</v>
      </c>
      <c r="L8" s="9">
        <v>5.67E-2</v>
      </c>
      <c r="M8" s="9">
        <v>0.63119999999999998</v>
      </c>
      <c r="N8" s="9">
        <v>20730.5</v>
      </c>
      <c r="O8" s="9">
        <v>587.5</v>
      </c>
      <c r="P8" s="11" t="s">
        <v>14</v>
      </c>
      <c r="R8" s="29" t="s">
        <v>17</v>
      </c>
      <c r="S8" s="9">
        <v>2.9524300000000001</v>
      </c>
      <c r="T8" s="9">
        <v>7.4999999999999997E-2</v>
      </c>
      <c r="U8" s="9">
        <v>2980.81664</v>
      </c>
      <c r="V8" s="9">
        <v>1549.73</v>
      </c>
      <c r="W8" s="11" t="s">
        <v>14</v>
      </c>
      <c r="X8" t="s">
        <v>95</v>
      </c>
    </row>
    <row r="9" spans="3:24" ht="26.25" customHeight="1" thickBot="1" x14ac:dyDescent="0.3">
      <c r="C9" s="38" t="s">
        <v>19</v>
      </c>
      <c r="D9" s="38"/>
      <c r="E9" s="39">
        <f t="shared" si="0"/>
        <v>2.6815050344462108E-2</v>
      </c>
      <c r="F9" s="40" t="s">
        <v>95</v>
      </c>
      <c r="G9" s="24"/>
      <c r="H9" s="10">
        <v>4</v>
      </c>
      <c r="I9" s="8" t="s">
        <v>17</v>
      </c>
      <c r="J9" s="8"/>
      <c r="K9" s="9">
        <v>4</v>
      </c>
      <c r="L9" s="9">
        <v>6.0400000000000002E-2</v>
      </c>
      <c r="M9" s="9">
        <v>0.69159999999999999</v>
      </c>
      <c r="N9" s="9">
        <v>16710.2</v>
      </c>
      <c r="O9" s="9">
        <v>748.28</v>
      </c>
      <c r="P9" s="11" t="s">
        <v>14</v>
      </c>
      <c r="R9" s="29" t="s">
        <v>18</v>
      </c>
      <c r="S9" s="27">
        <v>-0.11871</v>
      </c>
      <c r="T9" s="9">
        <v>7.9100000000000004E-3</v>
      </c>
      <c r="U9" s="9">
        <v>432.80180999999999</v>
      </c>
      <c r="V9" s="9">
        <v>225.01</v>
      </c>
      <c r="W9" s="11" t="s">
        <v>14</v>
      </c>
      <c r="X9" t="s">
        <v>96</v>
      </c>
    </row>
    <row r="10" spans="3:24" ht="26.25" customHeight="1" thickBot="1" x14ac:dyDescent="0.3">
      <c r="C10" s="38" t="s">
        <v>20</v>
      </c>
      <c r="D10" s="38"/>
      <c r="E10" s="39">
        <f t="shared" si="0"/>
        <v>2.480127186009539E-2</v>
      </c>
      <c r="F10" s="40" t="s">
        <v>96</v>
      </c>
      <c r="G10" s="24"/>
      <c r="H10" s="10">
        <v>5</v>
      </c>
      <c r="I10" s="8" t="s">
        <v>18</v>
      </c>
      <c r="J10" s="8"/>
      <c r="K10" s="9">
        <v>5</v>
      </c>
      <c r="L10" s="9">
        <v>3.9100000000000003E-2</v>
      </c>
      <c r="M10" s="9">
        <v>0.73070000000000002</v>
      </c>
      <c r="N10" s="9">
        <v>14109</v>
      </c>
      <c r="O10" s="9">
        <v>554.49</v>
      </c>
      <c r="P10" s="11" t="s">
        <v>14</v>
      </c>
      <c r="R10" s="29" t="s">
        <v>20</v>
      </c>
      <c r="S10" s="27">
        <v>-1.1306700000000001</v>
      </c>
      <c r="T10" s="9">
        <v>0.11822000000000001</v>
      </c>
      <c r="U10" s="9">
        <v>175.94658999999999</v>
      </c>
      <c r="V10" s="9">
        <v>91.47</v>
      </c>
      <c r="W10" s="11" t="s">
        <v>14</v>
      </c>
      <c r="X10" t="s">
        <v>96</v>
      </c>
    </row>
    <row r="11" spans="3:24" ht="15.75" thickBot="1" x14ac:dyDescent="0.3">
      <c r="C11" s="38" t="s">
        <v>21</v>
      </c>
      <c r="D11" s="38"/>
      <c r="E11" s="39">
        <f t="shared" si="0"/>
        <v>1.6640169581346051E-2</v>
      </c>
      <c r="F11" s="40" t="s">
        <v>96</v>
      </c>
      <c r="G11" s="24"/>
      <c r="H11" s="10">
        <v>6</v>
      </c>
      <c r="I11" s="8" t="s">
        <v>19</v>
      </c>
      <c r="J11" s="8"/>
      <c r="K11" s="9">
        <v>6</v>
      </c>
      <c r="L11" s="9">
        <v>2.53E-2</v>
      </c>
      <c r="M11" s="9">
        <v>0.75600000000000001</v>
      </c>
      <c r="N11" s="9">
        <v>12426.3</v>
      </c>
      <c r="O11" s="9">
        <v>395.97</v>
      </c>
      <c r="P11" s="11" t="s">
        <v>14</v>
      </c>
      <c r="R11" s="29" t="s">
        <v>21</v>
      </c>
      <c r="S11" s="9">
        <v>0.35818</v>
      </c>
      <c r="T11" s="9">
        <v>2.1520000000000001E-2</v>
      </c>
      <c r="U11" s="9">
        <v>532.95429000000001</v>
      </c>
      <c r="V11" s="9">
        <v>277.08</v>
      </c>
      <c r="W11" s="11" t="s">
        <v>14</v>
      </c>
      <c r="X11" t="s">
        <v>95</v>
      </c>
    </row>
    <row r="12" spans="3:24" ht="26.25" customHeight="1" thickBot="1" x14ac:dyDescent="0.3">
      <c r="C12" s="38" t="s">
        <v>22</v>
      </c>
      <c r="D12" s="38"/>
      <c r="E12" s="39">
        <f t="shared" si="0"/>
        <v>1.4414414414414413E-2</v>
      </c>
      <c r="F12" s="40" t="s">
        <v>95</v>
      </c>
      <c r="G12" s="24"/>
      <c r="H12" s="10">
        <v>7</v>
      </c>
      <c r="I12" s="8" t="s">
        <v>20</v>
      </c>
      <c r="J12" s="8"/>
      <c r="K12" s="9">
        <v>7</v>
      </c>
      <c r="L12" s="9">
        <v>2.3400000000000001E-2</v>
      </c>
      <c r="M12" s="9">
        <v>0.77939999999999998</v>
      </c>
      <c r="N12" s="9">
        <v>10871.7</v>
      </c>
      <c r="O12" s="9">
        <v>404.58</v>
      </c>
      <c r="P12" s="11" t="s">
        <v>14</v>
      </c>
      <c r="R12" s="29" t="s">
        <v>22</v>
      </c>
      <c r="S12" s="27">
        <v>-0.54586999999999997</v>
      </c>
      <c r="T12" s="9">
        <v>3.015E-2</v>
      </c>
      <c r="U12" s="9">
        <v>630.69412999999997</v>
      </c>
      <c r="V12" s="9">
        <v>327.9</v>
      </c>
      <c r="W12" s="11" t="s">
        <v>14</v>
      </c>
      <c r="X12" t="s">
        <v>96</v>
      </c>
    </row>
    <row r="13" spans="3:24" ht="15.75" thickBot="1" x14ac:dyDescent="0.3">
      <c r="C13" s="38" t="s">
        <v>23</v>
      </c>
      <c r="D13" s="38"/>
      <c r="E13" s="39">
        <f t="shared" si="0"/>
        <v>1.4096449390567038E-2</v>
      </c>
      <c r="F13" s="40" t="s">
        <v>95</v>
      </c>
      <c r="G13" s="24"/>
      <c r="H13" s="10">
        <v>8</v>
      </c>
      <c r="I13" s="8" t="s">
        <v>21</v>
      </c>
      <c r="J13" s="8"/>
      <c r="K13" s="9">
        <v>8</v>
      </c>
      <c r="L13" s="9">
        <v>1.5699999999999999E-2</v>
      </c>
      <c r="M13" s="9">
        <v>0.79510000000000003</v>
      </c>
      <c r="N13" s="9">
        <v>9830.4</v>
      </c>
      <c r="O13" s="9">
        <v>291.81</v>
      </c>
      <c r="P13" s="11" t="s">
        <v>14</v>
      </c>
      <c r="R13" s="29" t="s">
        <v>23</v>
      </c>
      <c r="S13" s="27">
        <v>-4.0811900000000003</v>
      </c>
      <c r="T13" s="9">
        <v>0.17202999999999999</v>
      </c>
      <c r="U13" s="9">
        <v>1082.58923</v>
      </c>
      <c r="V13" s="9">
        <v>562.84</v>
      </c>
      <c r="W13" s="11" t="s">
        <v>14</v>
      </c>
      <c r="X13" t="s">
        <v>96</v>
      </c>
    </row>
    <row r="14" spans="3:24" ht="15.75" thickBot="1" x14ac:dyDescent="0.3">
      <c r="C14" s="38" t="s">
        <v>24</v>
      </c>
      <c r="D14" s="38"/>
      <c r="E14" s="39">
        <f t="shared" si="0"/>
        <v>2.0879703232644407E-2</v>
      </c>
      <c r="F14" s="40" t="s">
        <v>96</v>
      </c>
      <c r="G14" s="24"/>
      <c r="H14" s="10">
        <v>9</v>
      </c>
      <c r="I14" s="8" t="s">
        <v>22</v>
      </c>
      <c r="J14" s="8"/>
      <c r="K14" s="9">
        <v>9</v>
      </c>
      <c r="L14" s="9">
        <v>1.3599999999999999E-2</v>
      </c>
      <c r="M14" s="9">
        <v>0.80869999999999997</v>
      </c>
      <c r="N14" s="9">
        <v>8930.4500000000007</v>
      </c>
      <c r="O14" s="9">
        <v>270.08999999999997</v>
      </c>
      <c r="P14" s="11" t="s">
        <v>14</v>
      </c>
      <c r="R14" s="29" t="s">
        <v>24</v>
      </c>
      <c r="S14" s="9">
        <v>5.7016</v>
      </c>
      <c r="T14" s="9">
        <v>0.22525000000000001</v>
      </c>
      <c r="U14" s="9">
        <v>1232.32123</v>
      </c>
      <c r="V14" s="9">
        <v>640.69000000000005</v>
      </c>
      <c r="W14" s="11" t="s">
        <v>14</v>
      </c>
      <c r="X14" t="s">
        <v>95</v>
      </c>
    </row>
    <row r="15" spans="3:24" ht="15.75" thickBot="1" x14ac:dyDescent="0.3">
      <c r="C15" s="38"/>
      <c r="D15" s="38"/>
      <c r="E15" s="39">
        <f t="shared" si="0"/>
        <v>0</v>
      </c>
      <c r="F15" s="40" t="s">
        <v>95</v>
      </c>
      <c r="G15" s="24"/>
      <c r="H15" s="10">
        <v>10</v>
      </c>
      <c r="I15" s="8" t="s">
        <v>23</v>
      </c>
      <c r="J15" s="8"/>
      <c r="K15" s="9">
        <v>10</v>
      </c>
      <c r="L15" s="9">
        <v>1.3299999999999999E-2</v>
      </c>
      <c r="M15" s="9">
        <v>0.82189999999999996</v>
      </c>
      <c r="N15" s="9">
        <v>8050.43</v>
      </c>
      <c r="O15" s="9">
        <v>283.7</v>
      </c>
      <c r="P15" s="11" t="s">
        <v>14</v>
      </c>
      <c r="R15" s="29" t="s">
        <v>25</v>
      </c>
      <c r="S15" s="9">
        <v>15.64259</v>
      </c>
      <c r="T15" s="9">
        <v>1.50834</v>
      </c>
      <c r="U15" s="9">
        <v>206.86873</v>
      </c>
      <c r="V15" s="9">
        <v>107.55</v>
      </c>
      <c r="W15" s="11" t="s">
        <v>14</v>
      </c>
      <c r="X15" t="s">
        <v>95</v>
      </c>
    </row>
    <row r="16" spans="3:24" ht="26.25" customHeight="1" thickBot="1" x14ac:dyDescent="0.3">
      <c r="C16" s="38" t="s">
        <v>25</v>
      </c>
      <c r="D16" s="38"/>
      <c r="E16" s="39">
        <f t="shared" si="0"/>
        <v>7.1012188659247489E-3</v>
      </c>
      <c r="F16" s="40" t="s">
        <v>95</v>
      </c>
      <c r="G16" s="24"/>
      <c r="H16" s="10">
        <v>11</v>
      </c>
      <c r="I16" s="8" t="s">
        <v>24</v>
      </c>
      <c r="J16" s="8"/>
      <c r="K16" s="9">
        <v>11</v>
      </c>
      <c r="L16" s="9">
        <v>1.9699999999999999E-2</v>
      </c>
      <c r="M16" s="9">
        <v>0.84160000000000001</v>
      </c>
      <c r="N16" s="9">
        <v>6740.93</v>
      </c>
      <c r="O16" s="9">
        <v>474.21</v>
      </c>
      <c r="P16" s="11" t="s">
        <v>14</v>
      </c>
      <c r="R16" s="29" t="s">
        <v>26</v>
      </c>
      <c r="S16" s="27">
        <v>-0.11452</v>
      </c>
      <c r="T16" s="9">
        <v>5.8799999999999998E-3</v>
      </c>
      <c r="U16" s="9">
        <v>729.49113999999997</v>
      </c>
      <c r="V16" s="9">
        <v>379.26</v>
      </c>
      <c r="W16" s="11" t="s">
        <v>14</v>
      </c>
      <c r="X16" t="s">
        <v>96</v>
      </c>
    </row>
    <row r="17" spans="3:24" ht="26.25" customHeight="1" thickBot="1" x14ac:dyDescent="0.3">
      <c r="C17" s="38" t="s">
        <v>26</v>
      </c>
      <c r="D17" s="38"/>
      <c r="E17" s="39">
        <f t="shared" si="0"/>
        <v>6.5712771595124531E-3</v>
      </c>
      <c r="F17" s="40" t="s">
        <v>95</v>
      </c>
      <c r="G17" s="24"/>
      <c r="H17" s="10">
        <v>12</v>
      </c>
      <c r="I17" s="8"/>
      <c r="J17" s="8" t="s">
        <v>15</v>
      </c>
      <c r="K17" s="9">
        <v>10</v>
      </c>
      <c r="L17" s="9">
        <v>0</v>
      </c>
      <c r="M17" s="9">
        <v>0.84160000000000001</v>
      </c>
      <c r="N17" s="9">
        <v>6739.06</v>
      </c>
      <c r="O17" s="9">
        <v>0.04</v>
      </c>
      <c r="P17" s="11">
        <v>0.83330000000000004</v>
      </c>
      <c r="R17" s="29" t="s">
        <v>27</v>
      </c>
      <c r="S17" s="9">
        <v>3.9219999999999998E-2</v>
      </c>
      <c r="T17" s="9">
        <v>6.3699999999999998E-3</v>
      </c>
      <c r="U17" s="9">
        <v>72.96105</v>
      </c>
      <c r="V17" s="9">
        <v>37.93</v>
      </c>
      <c r="W17" s="11" t="s">
        <v>14</v>
      </c>
      <c r="X17" t="s">
        <v>95</v>
      </c>
    </row>
    <row r="18" spans="3:24" ht="26.25" customHeight="1" thickBot="1" x14ac:dyDescent="0.3">
      <c r="C18" s="38" t="s">
        <v>27</v>
      </c>
      <c r="D18" s="38"/>
      <c r="E18" s="39">
        <f t="shared" si="0"/>
        <v>1.0492845786963434E-2</v>
      </c>
      <c r="F18" s="40" t="s">
        <v>96</v>
      </c>
      <c r="G18" s="24"/>
      <c r="H18" s="10">
        <v>13</v>
      </c>
      <c r="I18" s="8" t="s">
        <v>25</v>
      </c>
      <c r="J18" s="8"/>
      <c r="K18" s="9">
        <v>11</v>
      </c>
      <c r="L18" s="9">
        <v>6.7000000000000002E-3</v>
      </c>
      <c r="M18" s="9">
        <v>0.84830000000000005</v>
      </c>
      <c r="N18" s="9">
        <v>6296.46</v>
      </c>
      <c r="O18" s="9">
        <v>167.83</v>
      </c>
      <c r="P18" s="11" t="s">
        <v>14</v>
      </c>
      <c r="R18" s="29" t="s">
        <v>28</v>
      </c>
      <c r="S18" s="9">
        <v>0.25713999999999998</v>
      </c>
      <c r="T18" s="9">
        <v>2.019E-2</v>
      </c>
      <c r="U18" s="9">
        <v>311.99617000000001</v>
      </c>
      <c r="V18" s="9">
        <v>162.21</v>
      </c>
      <c r="W18" s="11" t="s">
        <v>14</v>
      </c>
      <c r="X18" t="s">
        <v>95</v>
      </c>
    </row>
    <row r="19" spans="3:24" ht="15.75" thickBot="1" x14ac:dyDescent="0.3">
      <c r="C19" s="38" t="s">
        <v>28</v>
      </c>
      <c r="D19" s="38"/>
      <c r="E19" s="39">
        <f t="shared" si="0"/>
        <v>5.7233704292527828E-3</v>
      </c>
      <c r="F19" s="40" t="s">
        <v>95</v>
      </c>
      <c r="G19" s="24"/>
      <c r="H19" s="10">
        <v>14</v>
      </c>
      <c r="I19" s="8" t="s">
        <v>26</v>
      </c>
      <c r="J19" s="8"/>
      <c r="K19" s="9">
        <v>12</v>
      </c>
      <c r="L19" s="9">
        <v>6.1999999999999998E-3</v>
      </c>
      <c r="M19" s="9">
        <v>0.85450000000000004</v>
      </c>
      <c r="N19" s="9">
        <v>5884.06</v>
      </c>
      <c r="O19" s="9">
        <v>163.09</v>
      </c>
      <c r="P19" s="11" t="s">
        <v>14</v>
      </c>
      <c r="R19" s="29" t="s">
        <v>29</v>
      </c>
      <c r="S19" s="9">
        <v>2.38246</v>
      </c>
      <c r="T19" s="9">
        <v>0.12174</v>
      </c>
      <c r="U19" s="9">
        <v>736.65682000000004</v>
      </c>
      <c r="V19" s="9">
        <v>382.99</v>
      </c>
      <c r="W19" s="11" t="s">
        <v>14</v>
      </c>
      <c r="X19" t="s">
        <v>95</v>
      </c>
    </row>
    <row r="20" spans="3:24" ht="26.25" customHeight="1" thickBot="1" x14ac:dyDescent="0.3">
      <c r="C20" s="38" t="s">
        <v>29</v>
      </c>
      <c r="D20" s="38"/>
      <c r="E20" s="39">
        <f t="shared" si="0"/>
        <v>8.9030206677265487E-3</v>
      </c>
      <c r="F20" s="40" t="s">
        <v>96</v>
      </c>
      <c r="G20" s="24"/>
      <c r="H20" s="10">
        <v>15</v>
      </c>
      <c r="I20" s="8" t="s">
        <v>27</v>
      </c>
      <c r="J20" s="8"/>
      <c r="K20" s="9">
        <v>13</v>
      </c>
      <c r="L20" s="9">
        <v>9.9000000000000008E-3</v>
      </c>
      <c r="M20" s="9">
        <v>0.86439999999999995</v>
      </c>
      <c r="N20" s="9">
        <v>5226.8999999999996</v>
      </c>
      <c r="O20" s="9">
        <v>278.29000000000002</v>
      </c>
      <c r="P20" s="11" t="s">
        <v>14</v>
      </c>
      <c r="R20" s="29" t="s">
        <v>30</v>
      </c>
      <c r="S20" s="27">
        <v>-0.1348</v>
      </c>
      <c r="T20" s="9">
        <v>1.644E-2</v>
      </c>
      <c r="U20" s="9">
        <v>129.35785999999999</v>
      </c>
      <c r="V20" s="9">
        <v>67.25</v>
      </c>
      <c r="W20" s="11" t="s">
        <v>14</v>
      </c>
      <c r="X20" t="s">
        <v>96</v>
      </c>
    </row>
    <row r="21" spans="3:24" ht="26.25" customHeight="1" thickBot="1" x14ac:dyDescent="0.3">
      <c r="C21" s="38" t="s">
        <v>30</v>
      </c>
      <c r="D21" s="38"/>
      <c r="E21" s="39">
        <f t="shared" si="0"/>
        <v>5.7233704292527828E-3</v>
      </c>
      <c r="F21" s="40" t="s">
        <v>96</v>
      </c>
      <c r="G21" s="24"/>
      <c r="H21" s="10">
        <v>16</v>
      </c>
      <c r="I21" s="8" t="s">
        <v>28</v>
      </c>
      <c r="J21" s="8"/>
      <c r="K21" s="9">
        <v>14</v>
      </c>
      <c r="L21" s="9">
        <v>5.4000000000000003E-3</v>
      </c>
      <c r="M21" s="9">
        <v>0.86990000000000001</v>
      </c>
      <c r="N21" s="9">
        <v>4867.03</v>
      </c>
      <c r="O21" s="9">
        <v>159.12</v>
      </c>
      <c r="P21" s="11" t="s">
        <v>14</v>
      </c>
      <c r="R21" s="29" t="s">
        <v>31</v>
      </c>
      <c r="S21" s="9">
        <v>0.14097999999999999</v>
      </c>
      <c r="T21" s="9">
        <v>1.3509999999999999E-2</v>
      </c>
      <c r="U21" s="9">
        <v>209.43799000000001</v>
      </c>
      <c r="V21" s="9">
        <v>108.89</v>
      </c>
      <c r="W21" s="11" t="s">
        <v>14</v>
      </c>
      <c r="X21" t="s">
        <v>95</v>
      </c>
    </row>
    <row r="22" spans="3:24" ht="26.25" customHeight="1" thickBot="1" x14ac:dyDescent="0.3">
      <c r="C22" s="38" t="s">
        <v>31</v>
      </c>
      <c r="D22" s="38"/>
      <c r="E22" s="39">
        <f t="shared" si="0"/>
        <v>3.2856385797562265E-3</v>
      </c>
      <c r="F22" s="40" t="s">
        <v>95</v>
      </c>
      <c r="G22" s="24"/>
      <c r="H22" s="10">
        <v>17</v>
      </c>
      <c r="I22" s="8" t="s">
        <v>29</v>
      </c>
      <c r="J22" s="8"/>
      <c r="K22" s="9">
        <v>15</v>
      </c>
      <c r="L22" s="9">
        <v>8.3999999999999995E-3</v>
      </c>
      <c r="M22" s="9">
        <v>0.87829999999999997</v>
      </c>
      <c r="N22" s="9">
        <v>4307.5600000000004</v>
      </c>
      <c r="O22" s="9">
        <v>263.93</v>
      </c>
      <c r="P22" s="11" t="s">
        <v>14</v>
      </c>
      <c r="R22" s="29" t="s">
        <v>33</v>
      </c>
      <c r="S22" s="27">
        <v>-6.6559999999999994E-2</v>
      </c>
      <c r="T22" s="9">
        <v>9.3900000000000008E-3</v>
      </c>
      <c r="U22" s="9">
        <v>96.680369999999996</v>
      </c>
      <c r="V22" s="9">
        <v>50.26</v>
      </c>
      <c r="W22" s="11" t="s">
        <v>14</v>
      </c>
      <c r="X22" t="s">
        <v>96</v>
      </c>
    </row>
    <row r="23" spans="3:24" ht="26.25" customHeight="1" thickBot="1" x14ac:dyDescent="0.3">
      <c r="C23" s="38" t="s">
        <v>32</v>
      </c>
      <c r="D23" s="38"/>
      <c r="E23" s="39">
        <f t="shared" si="0"/>
        <v>2.8616852146263914E-3</v>
      </c>
      <c r="F23" s="40" t="s">
        <v>96</v>
      </c>
      <c r="G23" s="24"/>
      <c r="H23" s="10">
        <v>18</v>
      </c>
      <c r="I23" s="8" t="s">
        <v>30</v>
      </c>
      <c r="J23" s="8"/>
      <c r="K23" s="9">
        <v>16</v>
      </c>
      <c r="L23" s="9">
        <v>5.4000000000000003E-3</v>
      </c>
      <c r="M23" s="9">
        <v>0.88370000000000004</v>
      </c>
      <c r="N23" s="9">
        <v>3951.71</v>
      </c>
      <c r="O23" s="9">
        <v>175.95</v>
      </c>
      <c r="P23" s="11" t="s">
        <v>14</v>
      </c>
      <c r="R23" s="29" t="s">
        <v>35</v>
      </c>
      <c r="S23" s="27">
        <v>-0.66576000000000002</v>
      </c>
      <c r="T23" s="9">
        <v>4.5510000000000002E-2</v>
      </c>
      <c r="U23" s="9">
        <v>411.61210999999997</v>
      </c>
      <c r="V23" s="9">
        <v>214</v>
      </c>
      <c r="W23" s="11" t="s">
        <v>14</v>
      </c>
      <c r="X23" t="s">
        <v>96</v>
      </c>
    </row>
    <row r="24" spans="3:24" ht="26.25" customHeight="1" thickBot="1" x14ac:dyDescent="0.3">
      <c r="C24" s="38" t="s">
        <v>33</v>
      </c>
      <c r="D24" s="38"/>
      <c r="E24" s="39">
        <f t="shared" si="0"/>
        <v>2.5437201907790139E-3</v>
      </c>
      <c r="F24" s="40" t="s">
        <v>96</v>
      </c>
      <c r="G24" s="24"/>
      <c r="H24" s="10">
        <v>19</v>
      </c>
      <c r="I24" s="8" t="s">
        <v>31</v>
      </c>
      <c r="J24" s="8"/>
      <c r="K24" s="9">
        <v>17</v>
      </c>
      <c r="L24" s="9">
        <v>3.0999999999999999E-3</v>
      </c>
      <c r="M24" s="9">
        <v>0.88680000000000003</v>
      </c>
      <c r="N24" s="9">
        <v>3744.67</v>
      </c>
      <c r="O24" s="9">
        <v>105.61</v>
      </c>
      <c r="P24" s="11" t="s">
        <v>14</v>
      </c>
      <c r="R24" s="29" t="s">
        <v>36</v>
      </c>
      <c r="S24" s="9">
        <v>0.45540000000000003</v>
      </c>
      <c r="T24" s="9">
        <v>2.2159999999999999E-2</v>
      </c>
      <c r="U24" s="9">
        <v>812.29868999999997</v>
      </c>
      <c r="V24" s="9">
        <v>422.32</v>
      </c>
      <c r="W24" s="11" t="s">
        <v>14</v>
      </c>
      <c r="X24" t="s">
        <v>95</v>
      </c>
    </row>
    <row r="25" spans="3:24" ht="26.25" customHeight="1" thickBot="1" x14ac:dyDescent="0.3">
      <c r="C25" s="38" t="s">
        <v>34</v>
      </c>
      <c r="D25" s="38"/>
      <c r="E25" s="39">
        <f t="shared" si="0"/>
        <v>2.4377318494965554E-3</v>
      </c>
      <c r="F25" s="40" t="s">
        <v>95</v>
      </c>
      <c r="G25" s="24"/>
      <c r="H25" s="10">
        <v>20</v>
      </c>
      <c r="I25" s="8" t="s">
        <v>32</v>
      </c>
      <c r="J25" s="8"/>
      <c r="K25" s="9">
        <v>18</v>
      </c>
      <c r="L25" s="9">
        <v>2.7000000000000001E-3</v>
      </c>
      <c r="M25" s="9">
        <v>0.88949999999999996</v>
      </c>
      <c r="N25" s="9">
        <v>3568.89</v>
      </c>
      <c r="O25" s="9">
        <v>91.96</v>
      </c>
      <c r="P25" s="11" t="s">
        <v>14</v>
      </c>
      <c r="R25" s="29" t="s">
        <v>37</v>
      </c>
      <c r="S25" s="27">
        <v>-8.2048000000000005</v>
      </c>
      <c r="T25" s="9">
        <v>2.8844500000000002</v>
      </c>
      <c r="U25" s="9">
        <v>15.56284</v>
      </c>
      <c r="V25" s="9">
        <v>8.09</v>
      </c>
      <c r="W25" s="11">
        <v>4.4999999999999997E-3</v>
      </c>
      <c r="X25" t="s">
        <v>96</v>
      </c>
    </row>
    <row r="26" spans="3:24" ht="26.25" customHeight="1" thickBot="1" x14ac:dyDescent="0.3">
      <c r="C26" s="38" t="s">
        <v>35</v>
      </c>
      <c r="D26" s="38"/>
      <c r="E26" s="39">
        <f t="shared" si="0"/>
        <v>2.4377318494965554E-3</v>
      </c>
      <c r="F26" s="40" t="s">
        <v>96</v>
      </c>
      <c r="G26" s="24"/>
      <c r="H26" s="10">
        <v>21</v>
      </c>
      <c r="I26" s="8" t="s">
        <v>33</v>
      </c>
      <c r="J26" s="8"/>
      <c r="K26" s="9">
        <v>19</v>
      </c>
      <c r="L26" s="9">
        <v>2.3999999999999998E-3</v>
      </c>
      <c r="M26" s="9">
        <v>0.89190000000000003</v>
      </c>
      <c r="N26" s="9">
        <v>3411.14</v>
      </c>
      <c r="O26" s="9">
        <v>84.45</v>
      </c>
      <c r="P26" s="11" t="s">
        <v>14</v>
      </c>
      <c r="R26" s="29" t="s">
        <v>38</v>
      </c>
      <c r="S26" s="27">
        <v>-3.0531100000000002</v>
      </c>
      <c r="T26" s="9">
        <v>0.14743999999999999</v>
      </c>
      <c r="U26" s="9">
        <v>824.71817999999996</v>
      </c>
      <c r="V26" s="9">
        <v>428.77</v>
      </c>
      <c r="W26" s="11" t="s">
        <v>14</v>
      </c>
      <c r="X26" t="s">
        <v>96</v>
      </c>
    </row>
    <row r="27" spans="3:24" ht="15.75" thickBot="1" x14ac:dyDescent="0.3">
      <c r="C27" s="38" t="s">
        <v>36</v>
      </c>
      <c r="D27" s="38"/>
      <c r="E27" s="39">
        <f t="shared" si="0"/>
        <v>2.0137784843667198E-3</v>
      </c>
      <c r="F27" s="40" t="s">
        <v>95</v>
      </c>
      <c r="G27" s="24"/>
      <c r="H27" s="10">
        <v>22</v>
      </c>
      <c r="I27" s="8" t="s">
        <v>34</v>
      </c>
      <c r="J27" s="8"/>
      <c r="K27" s="9">
        <v>20</v>
      </c>
      <c r="L27" s="9">
        <v>2.3E-3</v>
      </c>
      <c r="M27" s="9">
        <v>0.89419999999999999</v>
      </c>
      <c r="N27" s="9">
        <v>3257.66</v>
      </c>
      <c r="O27" s="9">
        <v>83.99</v>
      </c>
      <c r="P27" s="11" t="s">
        <v>14</v>
      </c>
      <c r="R27" s="29" t="s">
        <v>39</v>
      </c>
      <c r="S27" s="9">
        <v>4.301E-2</v>
      </c>
      <c r="T27" s="9">
        <v>7.6699999999999997E-3</v>
      </c>
      <c r="U27" s="9">
        <v>60.510440000000003</v>
      </c>
      <c r="V27" s="9">
        <v>31.46</v>
      </c>
      <c r="W27" s="11" t="s">
        <v>14</v>
      </c>
      <c r="X27" t="s">
        <v>95</v>
      </c>
    </row>
    <row r="28" spans="3:24" ht="26.25" customHeight="1" thickBot="1" x14ac:dyDescent="0.3">
      <c r="C28" s="38" t="s">
        <v>37</v>
      </c>
      <c r="D28" s="38"/>
      <c r="E28" s="39">
        <f t="shared" si="0"/>
        <v>2.6497085320614732E-3</v>
      </c>
      <c r="F28" s="40" t="s">
        <v>95</v>
      </c>
      <c r="G28" s="24"/>
      <c r="H28" s="10">
        <v>23</v>
      </c>
      <c r="I28" s="8" t="s">
        <v>35</v>
      </c>
      <c r="J28" s="8"/>
      <c r="K28" s="9">
        <v>21</v>
      </c>
      <c r="L28" s="9">
        <v>2.3E-3</v>
      </c>
      <c r="M28" s="9">
        <v>0.89659999999999995</v>
      </c>
      <c r="N28" s="9">
        <v>3103.42</v>
      </c>
      <c r="O28" s="9">
        <v>86.29</v>
      </c>
      <c r="P28" s="11" t="s">
        <v>14</v>
      </c>
      <c r="R28" s="29" t="s">
        <v>64</v>
      </c>
      <c r="S28" s="27">
        <v>-6.9873799999999999</v>
      </c>
      <c r="T28" s="9">
        <v>1.5601400000000001</v>
      </c>
      <c r="U28" s="9">
        <v>38.581420000000001</v>
      </c>
      <c r="V28" s="9">
        <v>20.059999999999999</v>
      </c>
      <c r="W28" s="11" t="s">
        <v>14</v>
      </c>
      <c r="X28" t="s">
        <v>96</v>
      </c>
    </row>
    <row r="29" spans="3:24" ht="26.25" customHeight="1" thickBot="1" x14ac:dyDescent="0.3">
      <c r="C29" s="38" t="s">
        <v>38</v>
      </c>
      <c r="D29" s="38"/>
      <c r="E29" s="39">
        <f t="shared" si="0"/>
        <v>2.1197668256491787E-3</v>
      </c>
      <c r="F29" s="40" t="s">
        <v>96</v>
      </c>
      <c r="G29" s="24"/>
      <c r="H29" s="10">
        <v>24</v>
      </c>
      <c r="I29" s="8" t="s">
        <v>36</v>
      </c>
      <c r="J29" s="8"/>
      <c r="K29" s="9">
        <v>22</v>
      </c>
      <c r="L29" s="9">
        <v>1.9E-3</v>
      </c>
      <c r="M29" s="9">
        <v>0.89849999999999997</v>
      </c>
      <c r="N29" s="9">
        <v>2976.93</v>
      </c>
      <c r="O29" s="9">
        <v>72.290000000000006</v>
      </c>
      <c r="P29" s="11" t="s">
        <v>14</v>
      </c>
      <c r="R29" s="29" t="s">
        <v>45</v>
      </c>
      <c r="S29" s="9">
        <v>2.2030000000000001E-2</v>
      </c>
      <c r="T29" s="9">
        <v>3.2399999999999998E-3</v>
      </c>
      <c r="U29" s="9">
        <v>88.847539999999995</v>
      </c>
      <c r="V29" s="9">
        <v>46.19</v>
      </c>
      <c r="W29" s="11" t="s">
        <v>14</v>
      </c>
      <c r="X29" t="s">
        <v>95</v>
      </c>
    </row>
    <row r="30" spans="3:24" ht="15.75" thickBot="1" x14ac:dyDescent="0.3">
      <c r="C30" s="38" t="s">
        <v>39</v>
      </c>
      <c r="D30" s="38"/>
      <c r="E30" s="39">
        <f t="shared" si="0"/>
        <v>2.2257551669316372E-3</v>
      </c>
      <c r="F30" s="40" t="s">
        <v>95</v>
      </c>
      <c r="G30" s="24"/>
      <c r="H30" s="10">
        <v>25</v>
      </c>
      <c r="I30" s="8" t="s">
        <v>37</v>
      </c>
      <c r="J30" s="8"/>
      <c r="K30" s="9">
        <v>23</v>
      </c>
      <c r="L30" s="9">
        <v>2.5000000000000001E-3</v>
      </c>
      <c r="M30" s="9">
        <v>0.90100000000000002</v>
      </c>
      <c r="N30" s="9">
        <v>2811.71</v>
      </c>
      <c r="O30" s="9">
        <v>96.45</v>
      </c>
      <c r="P30" s="11" t="s">
        <v>14</v>
      </c>
      <c r="R30" s="29" t="s">
        <v>51</v>
      </c>
      <c r="S30" s="9">
        <v>3.49E-2</v>
      </c>
      <c r="T30" s="9">
        <v>5.1500000000000001E-3</v>
      </c>
      <c r="U30" s="9">
        <v>88.441050000000004</v>
      </c>
      <c r="V30" s="9">
        <v>45.98</v>
      </c>
      <c r="W30" s="11" t="s">
        <v>14</v>
      </c>
      <c r="X30" t="s">
        <v>95</v>
      </c>
    </row>
    <row r="31" spans="3:24" ht="26.25" customHeight="1" thickBot="1" x14ac:dyDescent="0.3">
      <c r="C31" s="38" t="s">
        <v>40</v>
      </c>
      <c r="D31" s="38"/>
      <c r="E31" s="39">
        <f t="shared" si="0"/>
        <v>2.5437201907790139E-3</v>
      </c>
      <c r="F31" s="40" t="s">
        <v>96</v>
      </c>
      <c r="G31" s="24"/>
      <c r="H31" s="10">
        <v>26</v>
      </c>
      <c r="I31" s="8" t="s">
        <v>38</v>
      </c>
      <c r="J31" s="8"/>
      <c r="K31" s="9">
        <v>24</v>
      </c>
      <c r="L31" s="9">
        <v>2E-3</v>
      </c>
      <c r="M31" s="9">
        <v>0.90300000000000002</v>
      </c>
      <c r="N31" s="9">
        <v>2679.79</v>
      </c>
      <c r="O31" s="9">
        <v>78.819999999999993</v>
      </c>
      <c r="P31" s="11" t="s">
        <v>14</v>
      </c>
      <c r="R31" s="29" t="s">
        <v>42</v>
      </c>
      <c r="S31" s="27">
        <v>-0.11125</v>
      </c>
      <c r="T31" s="9">
        <v>1.5900000000000001E-2</v>
      </c>
      <c r="U31" s="9">
        <v>94.196889999999996</v>
      </c>
      <c r="V31" s="9">
        <v>48.97</v>
      </c>
      <c r="W31" s="11" t="s">
        <v>14</v>
      </c>
      <c r="X31" t="s">
        <v>96</v>
      </c>
    </row>
    <row r="32" spans="3:24" ht="26.25" customHeight="1" thickBot="1" x14ac:dyDescent="0.3">
      <c r="C32" s="38" t="s">
        <v>41</v>
      </c>
      <c r="D32" s="38"/>
      <c r="E32" s="39">
        <f t="shared" si="0"/>
        <v>2.1197668256491787E-3</v>
      </c>
      <c r="F32" s="40" t="s">
        <v>96</v>
      </c>
      <c r="G32" s="24"/>
      <c r="H32" s="10">
        <v>27</v>
      </c>
      <c r="I32" s="8" t="s">
        <v>39</v>
      </c>
      <c r="J32" s="8"/>
      <c r="K32" s="9">
        <v>25</v>
      </c>
      <c r="L32" s="9">
        <v>2.0999999999999999E-3</v>
      </c>
      <c r="M32" s="9">
        <v>0.9052</v>
      </c>
      <c r="N32" s="9">
        <v>2540.2399999999998</v>
      </c>
      <c r="O32" s="9">
        <v>85.16</v>
      </c>
      <c r="P32" s="11" t="s">
        <v>14</v>
      </c>
      <c r="R32" s="29" t="s">
        <v>60</v>
      </c>
      <c r="S32" s="9">
        <v>0.11243</v>
      </c>
      <c r="T32" s="9">
        <v>1.8519999999999998E-2</v>
      </c>
      <c r="U32" s="9">
        <v>70.863680000000002</v>
      </c>
      <c r="V32" s="9">
        <v>36.840000000000003</v>
      </c>
      <c r="W32" s="11" t="s">
        <v>14</v>
      </c>
      <c r="X32" t="s">
        <v>95</v>
      </c>
    </row>
    <row r="33" spans="3:24" ht="15.75" thickBot="1" x14ac:dyDescent="0.3">
      <c r="C33" s="38" t="s">
        <v>42</v>
      </c>
      <c r="D33" s="38"/>
      <c r="E33" s="39">
        <f t="shared" si="0"/>
        <v>2.7556968733439321E-3</v>
      </c>
      <c r="F33" s="40" t="s">
        <v>96</v>
      </c>
      <c r="G33" s="24"/>
      <c r="H33" s="10">
        <v>28</v>
      </c>
      <c r="I33" s="8" t="s">
        <v>40</v>
      </c>
      <c r="J33" s="8"/>
      <c r="K33" s="9">
        <v>26</v>
      </c>
      <c r="L33" s="9">
        <v>2.3999999999999998E-3</v>
      </c>
      <c r="M33" s="9">
        <v>0.90759999999999996</v>
      </c>
      <c r="N33" s="9">
        <v>2380.54</v>
      </c>
      <c r="O33" s="9">
        <v>99.81</v>
      </c>
      <c r="P33" s="11" t="s">
        <v>14</v>
      </c>
      <c r="R33" s="29" t="s">
        <v>65</v>
      </c>
      <c r="S33" s="27">
        <v>-0.15024999999999999</v>
      </c>
      <c r="T33" s="9">
        <v>1.7309999999999999E-2</v>
      </c>
      <c r="U33" s="9">
        <v>144.95191</v>
      </c>
      <c r="V33" s="9">
        <v>75.36</v>
      </c>
      <c r="W33" s="11" t="s">
        <v>14</v>
      </c>
      <c r="X33" t="s">
        <v>96</v>
      </c>
    </row>
    <row r="34" spans="3:24" ht="26.25" customHeight="1" thickBot="1" x14ac:dyDescent="0.3">
      <c r="C34" s="38" t="s">
        <v>43</v>
      </c>
      <c r="D34" s="38"/>
      <c r="E34" s="39">
        <f t="shared" si="0"/>
        <v>2.6497085320614732E-3</v>
      </c>
      <c r="F34" s="40" t="s">
        <v>95</v>
      </c>
      <c r="G34" s="24"/>
      <c r="H34" s="10">
        <v>29</v>
      </c>
      <c r="I34" s="8" t="s">
        <v>41</v>
      </c>
      <c r="J34" s="8"/>
      <c r="K34" s="9">
        <v>27</v>
      </c>
      <c r="L34" s="9">
        <v>2E-3</v>
      </c>
      <c r="M34" s="9">
        <v>0.90959999999999996</v>
      </c>
      <c r="N34" s="9">
        <v>2246.65</v>
      </c>
      <c r="O34" s="9">
        <v>85.76</v>
      </c>
      <c r="P34" s="11" t="s">
        <v>14</v>
      </c>
      <c r="R34" s="29" t="s">
        <v>40</v>
      </c>
      <c r="S34" s="27">
        <v>-0.52873999999999999</v>
      </c>
      <c r="T34" s="9">
        <v>2.4539999999999999E-2</v>
      </c>
      <c r="U34" s="9">
        <v>892.95001999999999</v>
      </c>
      <c r="V34" s="9">
        <v>464.25</v>
      </c>
      <c r="W34" s="11" t="s">
        <v>14</v>
      </c>
      <c r="X34" t="s">
        <v>96</v>
      </c>
    </row>
    <row r="35" spans="3:24" ht="15.75" thickBot="1" x14ac:dyDescent="0.3">
      <c r="C35" s="38" t="s">
        <v>44</v>
      </c>
      <c r="D35" s="38"/>
      <c r="E35" s="39">
        <f t="shared" si="0"/>
        <v>2.8616852146263914E-3</v>
      </c>
      <c r="F35" s="40" t="s">
        <v>95</v>
      </c>
      <c r="G35" s="24"/>
      <c r="H35" s="10">
        <v>30</v>
      </c>
      <c r="I35" s="8" t="s">
        <v>42</v>
      </c>
      <c r="J35" s="8"/>
      <c r="K35" s="9">
        <v>28</v>
      </c>
      <c r="L35" s="9">
        <v>2.5999999999999999E-3</v>
      </c>
      <c r="M35" s="9">
        <v>0.9123</v>
      </c>
      <c r="N35" s="9">
        <v>2072.8200000000002</v>
      </c>
      <c r="O35" s="9">
        <v>114.27</v>
      </c>
      <c r="P35" s="11" t="s">
        <v>14</v>
      </c>
      <c r="R35" s="29" t="s">
        <v>41</v>
      </c>
      <c r="S35" s="27">
        <v>-0.46505000000000002</v>
      </c>
      <c r="T35" s="9">
        <v>2.571E-2</v>
      </c>
      <c r="U35" s="9">
        <v>629.11461999999995</v>
      </c>
      <c r="V35" s="9">
        <v>327.08</v>
      </c>
      <c r="W35" s="11" t="s">
        <v>14</v>
      </c>
      <c r="X35" t="s">
        <v>96</v>
      </c>
    </row>
    <row r="36" spans="3:24" ht="15.75" thickBot="1" x14ac:dyDescent="0.3">
      <c r="C36" s="38"/>
      <c r="D36" s="38"/>
      <c r="E36" s="39">
        <f t="shared" si="0"/>
        <v>0</v>
      </c>
      <c r="F36" s="40" t="s">
        <v>95</v>
      </c>
      <c r="G36" s="24"/>
      <c r="H36" s="10">
        <v>31</v>
      </c>
      <c r="I36" s="8" t="s">
        <v>43</v>
      </c>
      <c r="J36" s="8"/>
      <c r="K36" s="9">
        <v>29</v>
      </c>
      <c r="L36" s="9">
        <v>2.5000000000000001E-3</v>
      </c>
      <c r="M36" s="9">
        <v>0.91479999999999995</v>
      </c>
      <c r="N36" s="9">
        <v>1908.14</v>
      </c>
      <c r="O36" s="9">
        <v>111.48</v>
      </c>
      <c r="P36" s="11" t="s">
        <v>14</v>
      </c>
      <c r="R36" s="29" t="s">
        <v>43</v>
      </c>
      <c r="S36" s="9">
        <v>0.23710999999999999</v>
      </c>
      <c r="T36" s="9">
        <v>2.3949999999999999E-2</v>
      </c>
      <c r="U36" s="9">
        <v>188.49171000000001</v>
      </c>
      <c r="V36" s="9">
        <v>98</v>
      </c>
      <c r="W36" s="11" t="s">
        <v>14</v>
      </c>
      <c r="X36" t="s">
        <v>95</v>
      </c>
    </row>
    <row r="37" spans="3:24" ht="26.25" customHeight="1" thickBot="1" x14ac:dyDescent="0.3">
      <c r="C37" s="38" t="s">
        <v>45</v>
      </c>
      <c r="D37" s="38"/>
      <c r="E37" s="39">
        <f t="shared" si="0"/>
        <v>2.6497085320614732E-3</v>
      </c>
      <c r="F37" s="40" t="s">
        <v>96</v>
      </c>
      <c r="G37" s="24"/>
      <c r="H37" s="10">
        <v>32</v>
      </c>
      <c r="I37" s="8" t="s">
        <v>44</v>
      </c>
      <c r="J37" s="8"/>
      <c r="K37" s="9">
        <v>30</v>
      </c>
      <c r="L37" s="9">
        <v>2.7000000000000001E-3</v>
      </c>
      <c r="M37" s="9">
        <v>0.91749999999999998</v>
      </c>
      <c r="N37" s="9">
        <v>1731.83</v>
      </c>
      <c r="O37" s="9">
        <v>123.09</v>
      </c>
      <c r="P37" s="11" t="s">
        <v>14</v>
      </c>
      <c r="R37" s="29" t="s">
        <v>48</v>
      </c>
      <c r="S37" s="9">
        <v>0.11212999999999999</v>
      </c>
      <c r="T37" s="9">
        <v>1.128E-2</v>
      </c>
      <c r="U37" s="9">
        <v>190.07648</v>
      </c>
      <c r="V37" s="9">
        <v>98.82</v>
      </c>
      <c r="W37" s="11" t="s">
        <v>14</v>
      </c>
      <c r="X37" t="s">
        <v>95</v>
      </c>
    </row>
    <row r="38" spans="3:24" ht="15.75" thickBot="1" x14ac:dyDescent="0.3">
      <c r="C38" s="38" t="s">
        <v>46</v>
      </c>
      <c r="D38" s="38"/>
      <c r="E38" s="39">
        <f t="shared" si="0"/>
        <v>2.0137784843667198E-3</v>
      </c>
      <c r="F38" s="40" t="s">
        <v>96</v>
      </c>
      <c r="G38" s="24"/>
      <c r="H38" s="10">
        <v>33</v>
      </c>
      <c r="I38" s="8"/>
      <c r="J38" s="8" t="s">
        <v>34</v>
      </c>
      <c r="K38" s="9">
        <v>29</v>
      </c>
      <c r="L38" s="9">
        <v>0</v>
      </c>
      <c r="M38" s="9">
        <v>0.91739999999999999</v>
      </c>
      <c r="N38" s="9">
        <v>1731.57</v>
      </c>
      <c r="O38" s="9">
        <v>1.2</v>
      </c>
      <c r="P38" s="11">
        <v>0.27410000000000001</v>
      </c>
      <c r="R38" s="29" t="s">
        <v>50</v>
      </c>
      <c r="S38" s="9">
        <v>1.6835999999999999E-4</v>
      </c>
      <c r="T38" s="9">
        <v>2.0040000000000001E-5</v>
      </c>
      <c r="U38" s="9">
        <v>135.71358000000001</v>
      </c>
      <c r="V38" s="9">
        <v>70.56</v>
      </c>
      <c r="W38" s="11" t="s">
        <v>14</v>
      </c>
      <c r="X38" t="s">
        <v>95</v>
      </c>
    </row>
    <row r="39" spans="3:24" ht="26.25" customHeight="1" thickBot="1" x14ac:dyDescent="0.3">
      <c r="C39" s="38" t="s">
        <v>47</v>
      </c>
      <c r="D39" s="38"/>
      <c r="E39" s="39">
        <f t="shared" si="0"/>
        <v>1.589825119236884E-3</v>
      </c>
      <c r="F39" s="40" t="s">
        <v>95</v>
      </c>
      <c r="G39" s="24"/>
      <c r="H39" s="10">
        <v>34</v>
      </c>
      <c r="I39" s="8" t="s">
        <v>45</v>
      </c>
      <c r="J39" s="8"/>
      <c r="K39" s="9">
        <v>30</v>
      </c>
      <c r="L39" s="9">
        <v>2.5000000000000001E-3</v>
      </c>
      <c r="M39" s="9">
        <v>0.91990000000000005</v>
      </c>
      <c r="N39" s="9">
        <v>1569.08</v>
      </c>
      <c r="O39" s="9">
        <v>117.02</v>
      </c>
      <c r="P39" s="11" t="s">
        <v>14</v>
      </c>
      <c r="R39" s="29" t="s">
        <v>49</v>
      </c>
      <c r="S39" s="27">
        <v>-0.14910999999999999</v>
      </c>
      <c r="T39" s="9">
        <v>1.289E-2</v>
      </c>
      <c r="U39" s="9">
        <v>257.21911999999998</v>
      </c>
      <c r="V39" s="9">
        <v>133.72999999999999</v>
      </c>
      <c r="W39" s="11" t="s">
        <v>14</v>
      </c>
      <c r="X39" t="s">
        <v>96</v>
      </c>
    </row>
    <row r="40" spans="3:24" ht="15.75" thickBot="1" x14ac:dyDescent="0.3">
      <c r="C40" s="38" t="s">
        <v>48</v>
      </c>
      <c r="D40" s="38"/>
      <c r="E40" s="39">
        <f t="shared" si="0"/>
        <v>1.377848436671966E-3</v>
      </c>
      <c r="F40" s="40" t="s">
        <v>95</v>
      </c>
      <c r="G40" s="24"/>
      <c r="H40" s="10">
        <v>35</v>
      </c>
      <c r="I40" s="8" t="s">
        <v>46</v>
      </c>
      <c r="J40" s="8"/>
      <c r="K40" s="9">
        <v>31</v>
      </c>
      <c r="L40" s="9">
        <v>1.9E-3</v>
      </c>
      <c r="M40" s="9">
        <v>0.92179999999999995</v>
      </c>
      <c r="N40" s="9">
        <v>1446.28</v>
      </c>
      <c r="O40" s="9">
        <v>90.89</v>
      </c>
      <c r="P40" s="11" t="s">
        <v>14</v>
      </c>
      <c r="R40" s="29" t="s">
        <v>47</v>
      </c>
      <c r="S40" s="27">
        <v>-0.37087999999999999</v>
      </c>
      <c r="T40" s="9">
        <v>3.1329999999999997E-2</v>
      </c>
      <c r="U40" s="9">
        <v>269.50333000000001</v>
      </c>
      <c r="V40" s="9">
        <v>140.12</v>
      </c>
      <c r="W40" s="11" t="s">
        <v>14</v>
      </c>
      <c r="X40" t="s">
        <v>96</v>
      </c>
    </row>
    <row r="41" spans="3:24" ht="15.75" thickBot="1" x14ac:dyDescent="0.3">
      <c r="C41" s="38"/>
      <c r="D41" s="38"/>
      <c r="E41" s="39">
        <f t="shared" si="0"/>
        <v>0</v>
      </c>
      <c r="F41" s="40" t="s">
        <v>95</v>
      </c>
      <c r="G41" s="24"/>
      <c r="H41" s="10">
        <v>36</v>
      </c>
      <c r="I41" s="8" t="s">
        <v>47</v>
      </c>
      <c r="J41" s="8"/>
      <c r="K41" s="9">
        <v>32</v>
      </c>
      <c r="L41" s="9">
        <v>1.5E-3</v>
      </c>
      <c r="M41" s="9">
        <v>0.92330000000000001</v>
      </c>
      <c r="N41" s="9">
        <v>1349.39</v>
      </c>
      <c r="O41" s="9">
        <v>73.39</v>
      </c>
      <c r="P41" s="11" t="s">
        <v>14</v>
      </c>
      <c r="R41" s="29" t="s">
        <v>46</v>
      </c>
      <c r="S41" s="9">
        <v>0.15337000000000001</v>
      </c>
      <c r="T41" s="9">
        <v>1.992E-2</v>
      </c>
      <c r="U41" s="9">
        <v>113.96544</v>
      </c>
      <c r="V41" s="9">
        <v>59.25</v>
      </c>
      <c r="W41" s="11" t="s">
        <v>14</v>
      </c>
      <c r="X41" t="s">
        <v>95</v>
      </c>
    </row>
    <row r="42" spans="3:24" ht="15.75" thickBot="1" x14ac:dyDescent="0.3">
      <c r="C42" s="38" t="s">
        <v>49</v>
      </c>
      <c r="D42" s="38"/>
      <c r="E42" s="39">
        <f t="shared" si="0"/>
        <v>1.2718600953895069E-3</v>
      </c>
      <c r="F42" s="40" t="s">
        <v>96</v>
      </c>
      <c r="G42" s="24"/>
      <c r="H42" s="10">
        <v>37</v>
      </c>
      <c r="I42" s="8" t="s">
        <v>48</v>
      </c>
      <c r="J42" s="8"/>
      <c r="K42" s="9">
        <v>33</v>
      </c>
      <c r="L42" s="9">
        <v>1.2999999999999999E-3</v>
      </c>
      <c r="M42" s="9">
        <v>0.92459999999999998</v>
      </c>
      <c r="N42" s="9">
        <v>1261.8</v>
      </c>
      <c r="O42" s="9">
        <v>67.67</v>
      </c>
      <c r="P42" s="11" t="s">
        <v>14</v>
      </c>
      <c r="R42" s="29" t="s">
        <v>44</v>
      </c>
      <c r="S42" s="9">
        <v>9.7269299999999994</v>
      </c>
      <c r="T42" s="9">
        <v>0.93667</v>
      </c>
      <c r="U42" s="9">
        <v>207.42293000000001</v>
      </c>
      <c r="V42" s="9">
        <v>107.84</v>
      </c>
      <c r="W42" s="11" t="s">
        <v>14</v>
      </c>
      <c r="X42" t="s">
        <v>95</v>
      </c>
    </row>
    <row r="43" spans="3:24" ht="26.25" customHeight="1" thickBot="1" x14ac:dyDescent="0.3">
      <c r="C43" s="38" t="s">
        <v>50</v>
      </c>
      <c r="D43" s="38"/>
      <c r="E43" s="39">
        <f t="shared" si="0"/>
        <v>1.0598834128245894E-3</v>
      </c>
      <c r="F43" s="40" t="s">
        <v>96</v>
      </c>
      <c r="G43" s="24"/>
      <c r="H43" s="10">
        <v>38</v>
      </c>
      <c r="I43" s="8"/>
      <c r="J43" s="8" t="s">
        <v>32</v>
      </c>
      <c r="K43" s="9">
        <v>32</v>
      </c>
      <c r="L43" s="9">
        <v>0</v>
      </c>
      <c r="M43" s="9">
        <v>0.92459999999999998</v>
      </c>
      <c r="N43" s="9">
        <v>1262.48</v>
      </c>
      <c r="O43" s="9">
        <v>2.0299999999999998</v>
      </c>
      <c r="P43" s="11">
        <v>0.15459999999999999</v>
      </c>
      <c r="R43" s="29" t="s">
        <v>52</v>
      </c>
      <c r="S43" s="9">
        <v>1.6307999999999999E-4</v>
      </c>
      <c r="T43" s="9">
        <v>6.9999999999999999E-6</v>
      </c>
      <c r="U43" s="9">
        <v>1042.76684</v>
      </c>
      <c r="V43" s="9">
        <v>542.14</v>
      </c>
      <c r="W43" s="11" t="s">
        <v>14</v>
      </c>
      <c r="X43" t="s">
        <v>95</v>
      </c>
    </row>
    <row r="44" spans="3:24" ht="26.25" customHeight="1" thickBot="1" x14ac:dyDescent="0.3">
      <c r="C44" s="38" t="s">
        <v>51</v>
      </c>
      <c r="D44" s="38"/>
      <c r="E44" s="39">
        <f t="shared" si="0"/>
        <v>1.0598834128245894E-3</v>
      </c>
      <c r="F44" s="40" t="s">
        <v>96</v>
      </c>
      <c r="G44" s="24"/>
      <c r="H44" s="10">
        <v>39</v>
      </c>
      <c r="I44" s="8" t="s">
        <v>49</v>
      </c>
      <c r="J44" s="8"/>
      <c r="K44" s="9">
        <v>33</v>
      </c>
      <c r="L44" s="9">
        <v>1.1999999999999999E-3</v>
      </c>
      <c r="M44" s="9">
        <v>0.92579999999999996</v>
      </c>
      <c r="N44" s="9">
        <v>1183.02</v>
      </c>
      <c r="O44" s="9">
        <v>62.51</v>
      </c>
      <c r="P44" s="11" t="s">
        <v>14</v>
      </c>
      <c r="R44" s="29" t="s">
        <v>53</v>
      </c>
      <c r="S44" s="27">
        <v>-4.8300000000000001E-3</v>
      </c>
      <c r="T44" s="9">
        <v>3.8967E-4</v>
      </c>
      <c r="U44" s="9">
        <v>295.04426999999998</v>
      </c>
      <c r="V44" s="9">
        <v>153.38999999999999</v>
      </c>
      <c r="W44" s="11" t="s">
        <v>14</v>
      </c>
      <c r="X44" t="s">
        <v>96</v>
      </c>
    </row>
    <row r="45" spans="3:24" ht="26.25" customHeight="1" thickBot="1" x14ac:dyDescent="0.3">
      <c r="C45" s="38" t="s">
        <v>52</v>
      </c>
      <c r="D45" s="38"/>
      <c r="E45" s="39">
        <f t="shared" si="0"/>
        <v>8.4790673025967147E-4</v>
      </c>
      <c r="F45" s="40" t="s">
        <v>95</v>
      </c>
      <c r="G45" s="24"/>
      <c r="H45" s="10">
        <v>40</v>
      </c>
      <c r="I45" s="8" t="s">
        <v>50</v>
      </c>
      <c r="J45" s="8"/>
      <c r="K45" s="9">
        <v>34</v>
      </c>
      <c r="L45" s="9">
        <v>1E-3</v>
      </c>
      <c r="M45" s="9">
        <v>0.92679999999999996</v>
      </c>
      <c r="N45" s="9">
        <v>1119.75</v>
      </c>
      <c r="O45" s="9">
        <v>50.74</v>
      </c>
      <c r="P45" s="11" t="s">
        <v>14</v>
      </c>
      <c r="R45" s="29" t="s">
        <v>54</v>
      </c>
      <c r="S45" s="27">
        <v>-1.9300000000000001E-3</v>
      </c>
      <c r="T45" s="9">
        <v>3.7819999999999998E-4</v>
      </c>
      <c r="U45" s="9">
        <v>50.115549999999999</v>
      </c>
      <c r="V45" s="9">
        <v>26.06</v>
      </c>
      <c r="W45" s="11" t="s">
        <v>14</v>
      </c>
      <c r="X45" t="s">
        <v>96</v>
      </c>
    </row>
    <row r="46" spans="3:24" ht="26.25" customHeight="1" thickBot="1" x14ac:dyDescent="0.3">
      <c r="C46" s="38" t="s">
        <v>53</v>
      </c>
      <c r="D46" s="38"/>
      <c r="E46" s="39">
        <f t="shared" si="0"/>
        <v>5.6173820879703235E-3</v>
      </c>
      <c r="F46" s="40" t="s">
        <v>96</v>
      </c>
      <c r="G46" s="24"/>
      <c r="H46" s="10">
        <v>41</v>
      </c>
      <c r="I46" s="8" t="s">
        <v>51</v>
      </c>
      <c r="J46" s="8"/>
      <c r="K46" s="9">
        <v>35</v>
      </c>
      <c r="L46" s="9">
        <v>1E-3</v>
      </c>
      <c r="M46" s="9">
        <v>0.92779999999999996</v>
      </c>
      <c r="N46" s="9">
        <v>1055.54</v>
      </c>
      <c r="O46" s="9">
        <v>52.16</v>
      </c>
      <c r="P46" s="11" t="s">
        <v>14</v>
      </c>
      <c r="R46" s="29" t="s">
        <v>59</v>
      </c>
      <c r="S46" s="26">
        <v>-6.8968400000000002E-7</v>
      </c>
      <c r="T46" s="26">
        <v>6.6191680000000005E-8</v>
      </c>
      <c r="U46" s="9">
        <v>208.82013000000001</v>
      </c>
      <c r="V46" s="9">
        <v>108.57</v>
      </c>
      <c r="W46" s="11" t="s">
        <v>14</v>
      </c>
      <c r="X46" t="s">
        <v>96</v>
      </c>
    </row>
    <row r="47" spans="3:24" ht="26.25" customHeight="1" thickBot="1" x14ac:dyDescent="0.3">
      <c r="C47" s="38" t="s">
        <v>54</v>
      </c>
      <c r="D47" s="38"/>
      <c r="E47" s="39">
        <f t="shared" si="0"/>
        <v>1.1658717541070483E-3</v>
      </c>
      <c r="F47" s="40" t="s">
        <v>95</v>
      </c>
      <c r="G47" s="24"/>
      <c r="H47" s="10">
        <v>42</v>
      </c>
      <c r="I47" s="8" t="s">
        <v>52</v>
      </c>
      <c r="J47" s="8"/>
      <c r="K47" s="9">
        <v>36</v>
      </c>
      <c r="L47" s="9">
        <v>8.0000000000000004E-4</v>
      </c>
      <c r="M47" s="9">
        <v>0.92849999999999999</v>
      </c>
      <c r="N47" s="9">
        <v>1006.19</v>
      </c>
      <c r="O47" s="9">
        <v>40.89</v>
      </c>
      <c r="P47" s="11" t="s">
        <v>14</v>
      </c>
      <c r="R47" s="29" t="s">
        <v>62</v>
      </c>
      <c r="S47" s="9">
        <v>2.3609999999999999E-2</v>
      </c>
      <c r="T47" s="9">
        <v>4.1000000000000003E-3</v>
      </c>
      <c r="U47" s="9">
        <v>63.91395</v>
      </c>
      <c r="V47" s="9">
        <v>33.229999999999997</v>
      </c>
      <c r="W47" s="11" t="s">
        <v>14</v>
      </c>
      <c r="X47" t="s">
        <v>95</v>
      </c>
    </row>
    <row r="48" spans="3:24" ht="15.75" thickBot="1" x14ac:dyDescent="0.3">
      <c r="C48" s="38" t="s">
        <v>55</v>
      </c>
      <c r="D48" s="38"/>
      <c r="E48" s="39">
        <f t="shared" si="0"/>
        <v>6.3593004769475347E-4</v>
      </c>
      <c r="F48" s="40" t="s">
        <v>96</v>
      </c>
      <c r="G48" s="24"/>
      <c r="H48" s="10">
        <v>43</v>
      </c>
      <c r="I48" s="8" t="s">
        <v>53</v>
      </c>
      <c r="J48" s="8"/>
      <c r="K48" s="9">
        <v>37</v>
      </c>
      <c r="L48" s="9">
        <v>5.3E-3</v>
      </c>
      <c r="M48" s="9">
        <v>0.93379999999999996</v>
      </c>
      <c r="N48" s="9">
        <v>655.62699999999995</v>
      </c>
      <c r="O48" s="9">
        <v>303.10000000000002</v>
      </c>
      <c r="P48" s="11" t="s">
        <v>14</v>
      </c>
      <c r="R48" s="29" t="s">
        <v>61</v>
      </c>
      <c r="S48" s="27">
        <v>-0.36265999999999998</v>
      </c>
      <c r="T48" s="9">
        <v>8.4199999999999997E-2</v>
      </c>
      <c r="U48" s="9">
        <v>35.68139</v>
      </c>
      <c r="V48" s="9">
        <v>18.55</v>
      </c>
      <c r="W48" s="11" t="s">
        <v>14</v>
      </c>
      <c r="X48" t="s">
        <v>96</v>
      </c>
    </row>
    <row r="49" spans="3:24" ht="26.25" customHeight="1" thickBot="1" x14ac:dyDescent="0.3">
      <c r="C49" s="38" t="s">
        <v>56</v>
      </c>
      <c r="D49" s="38"/>
      <c r="E49" s="39">
        <f t="shared" si="0"/>
        <v>4.2395336512983573E-4</v>
      </c>
      <c r="F49" s="40" t="s">
        <v>96</v>
      </c>
      <c r="G49" s="24"/>
      <c r="H49" s="10">
        <v>44</v>
      </c>
      <c r="I49" s="8" t="s">
        <v>54</v>
      </c>
      <c r="J49" s="8"/>
      <c r="K49" s="9">
        <v>38</v>
      </c>
      <c r="L49" s="9">
        <v>1.1000000000000001E-3</v>
      </c>
      <c r="M49" s="9">
        <v>0.93500000000000005</v>
      </c>
      <c r="N49" s="9">
        <v>583.98</v>
      </c>
      <c r="O49" s="9">
        <v>64.38</v>
      </c>
      <c r="P49" s="11" t="s">
        <v>14</v>
      </c>
      <c r="R49" s="29" t="s">
        <v>56</v>
      </c>
      <c r="S49" s="9">
        <v>3.2329999999999998E-2</v>
      </c>
      <c r="T49" s="9">
        <v>5.1000000000000004E-3</v>
      </c>
      <c r="U49" s="9">
        <v>77.222719999999995</v>
      </c>
      <c r="V49" s="9">
        <v>40.15</v>
      </c>
      <c r="W49" s="11" t="s">
        <v>14</v>
      </c>
      <c r="X49" t="s">
        <v>95</v>
      </c>
    </row>
    <row r="50" spans="3:24" ht="26.25" customHeight="1" thickBot="1" x14ac:dyDescent="0.3">
      <c r="C50" s="38" t="s">
        <v>57</v>
      </c>
      <c r="D50" s="38"/>
      <c r="E50" s="39">
        <f t="shared" si="0"/>
        <v>4.2395336512983573E-4</v>
      </c>
      <c r="F50" s="40" t="s">
        <v>96</v>
      </c>
      <c r="G50" s="24"/>
      <c r="H50" s="10">
        <v>45</v>
      </c>
      <c r="I50" s="8" t="s">
        <v>55</v>
      </c>
      <c r="J50" s="8"/>
      <c r="K50" s="9">
        <v>39</v>
      </c>
      <c r="L50" s="9">
        <v>5.9999999999999995E-4</v>
      </c>
      <c r="M50" s="9">
        <v>0.93559999999999999</v>
      </c>
      <c r="N50" s="9">
        <v>542.851</v>
      </c>
      <c r="O50" s="9">
        <v>38.07</v>
      </c>
      <c r="P50" s="11" t="s">
        <v>14</v>
      </c>
      <c r="R50" s="29" t="s">
        <v>57</v>
      </c>
      <c r="S50" s="26">
        <v>-2.2936899999999999E-7</v>
      </c>
      <c r="T50" s="26">
        <v>4.6028880000000003E-8</v>
      </c>
      <c r="U50" s="9">
        <v>47.762630000000001</v>
      </c>
      <c r="V50" s="9">
        <v>24.83</v>
      </c>
      <c r="W50" s="11" t="s">
        <v>14</v>
      </c>
      <c r="X50" t="s">
        <v>96</v>
      </c>
    </row>
    <row r="51" spans="3:24" ht="26.25" customHeight="1" thickBot="1" x14ac:dyDescent="0.3">
      <c r="C51" s="38" t="s">
        <v>58</v>
      </c>
      <c r="D51" s="38"/>
      <c r="E51" s="39">
        <f t="shared" si="0"/>
        <v>6.3593004769475347E-4</v>
      </c>
      <c r="F51" s="40" t="s">
        <v>95</v>
      </c>
      <c r="G51" s="24"/>
      <c r="H51" s="10">
        <v>46</v>
      </c>
      <c r="I51" s="8" t="s">
        <v>56</v>
      </c>
      <c r="J51" s="8"/>
      <c r="K51" s="9">
        <v>40</v>
      </c>
      <c r="L51" s="9">
        <v>4.0000000000000002E-4</v>
      </c>
      <c r="M51" s="9">
        <v>0.93600000000000005</v>
      </c>
      <c r="N51" s="9">
        <v>515.30100000000004</v>
      </c>
      <c r="O51" s="9">
        <v>26.26</v>
      </c>
      <c r="P51" s="11" t="s">
        <v>14</v>
      </c>
      <c r="R51" s="29" t="s">
        <v>77</v>
      </c>
      <c r="S51" s="27">
        <v>-0.34006999999999998</v>
      </c>
      <c r="T51" s="9">
        <v>7.4980000000000005E-2</v>
      </c>
      <c r="U51" s="9">
        <v>39.570459999999997</v>
      </c>
      <c r="V51" s="9">
        <v>20.57</v>
      </c>
      <c r="W51" s="11" t="s">
        <v>14</v>
      </c>
      <c r="X51" t="s">
        <v>96</v>
      </c>
    </row>
    <row r="52" spans="3:24" ht="26.25" customHeight="1" thickBot="1" x14ac:dyDescent="0.3">
      <c r="C52" s="38" t="s">
        <v>59</v>
      </c>
      <c r="D52" s="38"/>
      <c r="E52" s="39">
        <f t="shared" si="0"/>
        <v>1.589825119236884E-3</v>
      </c>
      <c r="F52" s="40" t="s">
        <v>96</v>
      </c>
      <c r="G52" s="24"/>
      <c r="H52" s="10">
        <v>47</v>
      </c>
      <c r="I52" s="8" t="s">
        <v>57</v>
      </c>
      <c r="J52" s="8"/>
      <c r="K52" s="9">
        <v>41</v>
      </c>
      <c r="L52" s="9">
        <v>4.0000000000000002E-4</v>
      </c>
      <c r="M52" s="9">
        <v>0.9365</v>
      </c>
      <c r="N52" s="9">
        <v>489.56299999999999</v>
      </c>
      <c r="O52" s="9">
        <v>24.8</v>
      </c>
      <c r="P52" s="11" t="s">
        <v>14</v>
      </c>
      <c r="R52" s="29" t="s">
        <v>75</v>
      </c>
      <c r="S52" s="27">
        <v>-0.28602</v>
      </c>
      <c r="T52" s="9">
        <v>8.9340000000000003E-2</v>
      </c>
      <c r="U52" s="9">
        <v>19.712910000000001</v>
      </c>
      <c r="V52" s="9">
        <v>10.25</v>
      </c>
      <c r="W52" s="11">
        <v>1.4E-3</v>
      </c>
      <c r="X52" t="s">
        <v>96</v>
      </c>
    </row>
    <row r="53" spans="3:24" ht="26.25" customHeight="1" thickBot="1" x14ac:dyDescent="0.3">
      <c r="C53" s="38" t="s">
        <v>60</v>
      </c>
      <c r="D53" s="38"/>
      <c r="E53" s="39">
        <f t="shared" si="0"/>
        <v>3.1796502384737673E-4</v>
      </c>
      <c r="F53" s="40" t="s">
        <v>96</v>
      </c>
      <c r="G53" s="24"/>
      <c r="H53" s="10">
        <v>48</v>
      </c>
      <c r="I53" s="8" t="s">
        <v>58</v>
      </c>
      <c r="J53" s="8"/>
      <c r="K53" s="9">
        <v>42</v>
      </c>
      <c r="L53" s="9">
        <v>5.9999999999999995E-4</v>
      </c>
      <c r="M53" s="9">
        <v>0.93700000000000006</v>
      </c>
      <c r="N53" s="9">
        <v>452.613</v>
      </c>
      <c r="O53" s="9">
        <v>35.14</v>
      </c>
      <c r="P53" s="11" t="s">
        <v>14</v>
      </c>
      <c r="R53" s="29" t="s">
        <v>67</v>
      </c>
      <c r="S53" s="9">
        <v>0.13861999999999999</v>
      </c>
      <c r="T53" s="9">
        <v>1.6619999999999999E-2</v>
      </c>
      <c r="U53" s="9">
        <v>133.75209000000001</v>
      </c>
      <c r="V53" s="9">
        <v>69.540000000000006</v>
      </c>
      <c r="W53" s="11" t="s">
        <v>14</v>
      </c>
      <c r="X53" t="s">
        <v>95</v>
      </c>
    </row>
    <row r="54" spans="3:24" ht="26.25" customHeight="1" thickBot="1" x14ac:dyDescent="0.3">
      <c r="C54" s="38" t="s">
        <v>61</v>
      </c>
      <c r="D54" s="38"/>
      <c r="E54" s="39">
        <f t="shared" si="0"/>
        <v>3.1796502384737673E-4</v>
      </c>
      <c r="F54" s="40" t="s">
        <v>95</v>
      </c>
      <c r="G54" s="24"/>
      <c r="H54" s="10">
        <v>49</v>
      </c>
      <c r="I54" s="8" t="s">
        <v>59</v>
      </c>
      <c r="J54" s="8"/>
      <c r="K54" s="9">
        <v>43</v>
      </c>
      <c r="L54" s="9">
        <v>1.5E-3</v>
      </c>
      <c r="M54" s="9">
        <v>0.93859999999999999</v>
      </c>
      <c r="N54" s="9">
        <v>353.84</v>
      </c>
      <c r="O54" s="9">
        <v>93.14</v>
      </c>
      <c r="P54" s="11" t="s">
        <v>14</v>
      </c>
      <c r="R54" s="29" t="s">
        <v>63</v>
      </c>
      <c r="S54" s="27">
        <v>-7.7369999999999994E-2</v>
      </c>
      <c r="T54" s="9">
        <v>1.8169999999999999E-2</v>
      </c>
      <c r="U54" s="9">
        <v>34.867719999999998</v>
      </c>
      <c r="V54" s="9">
        <v>18.13</v>
      </c>
      <c r="W54" s="11" t="s">
        <v>14</v>
      </c>
      <c r="X54" t="s">
        <v>96</v>
      </c>
    </row>
    <row r="55" spans="3:24" ht="26.25" customHeight="1" thickBot="1" x14ac:dyDescent="0.3">
      <c r="C55" s="38" t="s">
        <v>62</v>
      </c>
      <c r="D55" s="38"/>
      <c r="E55" s="39">
        <f t="shared" si="0"/>
        <v>3.1796502384737673E-4</v>
      </c>
      <c r="F55" s="40" t="s">
        <v>95</v>
      </c>
      <c r="G55" s="24"/>
      <c r="H55" s="10">
        <v>50</v>
      </c>
      <c r="I55" s="8" t="s">
        <v>60</v>
      </c>
      <c r="J55" s="8"/>
      <c r="K55" s="9">
        <v>44</v>
      </c>
      <c r="L55" s="9">
        <v>2.9999999999999997E-4</v>
      </c>
      <c r="M55" s="9">
        <v>0.93889999999999996</v>
      </c>
      <c r="N55" s="9">
        <v>332.81799999999998</v>
      </c>
      <c r="O55" s="9">
        <v>21.39</v>
      </c>
      <c r="P55" s="11" t="s">
        <v>14</v>
      </c>
      <c r="R55" s="29" t="s">
        <v>69</v>
      </c>
      <c r="S55" s="27">
        <v>-0.10452</v>
      </c>
      <c r="T55" s="9">
        <v>1.771E-2</v>
      </c>
      <c r="U55" s="9">
        <v>66.978639999999999</v>
      </c>
      <c r="V55" s="9">
        <v>34.82</v>
      </c>
      <c r="W55" s="11" t="s">
        <v>14</v>
      </c>
      <c r="X55" t="s">
        <v>96</v>
      </c>
    </row>
    <row r="56" spans="3:24" ht="26.25" customHeight="1" thickBot="1" x14ac:dyDescent="0.3">
      <c r="C56" s="38" t="s">
        <v>63</v>
      </c>
      <c r="D56" s="38"/>
      <c r="E56" s="39">
        <f t="shared" si="0"/>
        <v>3.1796502384737673E-4</v>
      </c>
      <c r="F56" s="40" t="s">
        <v>95</v>
      </c>
      <c r="G56" s="24"/>
      <c r="H56" s="10">
        <v>51</v>
      </c>
      <c r="I56" s="8" t="s">
        <v>61</v>
      </c>
      <c r="J56" s="8"/>
      <c r="K56" s="9">
        <v>45</v>
      </c>
      <c r="L56" s="9">
        <v>2.9999999999999997E-4</v>
      </c>
      <c r="M56" s="9">
        <v>0.93920000000000003</v>
      </c>
      <c r="N56" s="9">
        <v>314.75799999999998</v>
      </c>
      <c r="O56" s="9">
        <v>18.73</v>
      </c>
      <c r="P56" s="11" t="s">
        <v>14</v>
      </c>
      <c r="R56" s="29" t="s">
        <v>68</v>
      </c>
      <c r="S56" s="9">
        <v>0.11004</v>
      </c>
      <c r="T56" s="9">
        <v>1.6500000000000001E-2</v>
      </c>
      <c r="U56" s="9">
        <v>85.522069999999999</v>
      </c>
      <c r="V56" s="9">
        <v>44.46</v>
      </c>
      <c r="W56" s="11" t="s">
        <v>14</v>
      </c>
      <c r="X56" t="s">
        <v>95</v>
      </c>
    </row>
    <row r="57" spans="3:24" ht="26.25" customHeight="1" thickBot="1" x14ac:dyDescent="0.3">
      <c r="C57" s="38"/>
      <c r="D57" s="38"/>
      <c r="E57" s="39">
        <f t="shared" si="0"/>
        <v>0</v>
      </c>
      <c r="F57" s="40" t="s">
        <v>96</v>
      </c>
      <c r="G57" s="24"/>
      <c r="H57" s="10">
        <v>52</v>
      </c>
      <c r="I57" s="8" t="s">
        <v>62</v>
      </c>
      <c r="J57" s="8"/>
      <c r="K57" s="9">
        <v>46</v>
      </c>
      <c r="L57" s="9">
        <v>2.9999999999999997E-4</v>
      </c>
      <c r="M57" s="9">
        <v>0.9395</v>
      </c>
      <c r="N57" s="9">
        <v>297.27999999999997</v>
      </c>
      <c r="O57" s="9">
        <v>18.27</v>
      </c>
      <c r="P57" s="11" t="s">
        <v>14</v>
      </c>
      <c r="R57" s="29" t="s">
        <v>73</v>
      </c>
      <c r="S57" s="9">
        <v>0.10061</v>
      </c>
      <c r="T57" s="9">
        <v>1.4200000000000001E-2</v>
      </c>
      <c r="U57" s="9">
        <v>96.488330000000005</v>
      </c>
      <c r="V57" s="9">
        <v>50.16</v>
      </c>
      <c r="W57" s="11" t="s">
        <v>14</v>
      </c>
      <c r="X57" t="s">
        <v>95</v>
      </c>
    </row>
    <row r="58" spans="3:24" ht="26.25" customHeight="1" thickBot="1" x14ac:dyDescent="0.3">
      <c r="C58" s="38" t="s">
        <v>64</v>
      </c>
      <c r="D58" s="38"/>
      <c r="E58" s="39">
        <f t="shared" si="0"/>
        <v>2.1197668256491787E-4</v>
      </c>
      <c r="F58" s="40" t="s">
        <v>96</v>
      </c>
      <c r="G58" s="24"/>
      <c r="H58" s="10">
        <v>53</v>
      </c>
      <c r="I58" s="8" t="s">
        <v>63</v>
      </c>
      <c r="J58" s="8"/>
      <c r="K58" s="9">
        <v>47</v>
      </c>
      <c r="L58" s="9">
        <v>2.9999999999999997E-4</v>
      </c>
      <c r="M58" s="9">
        <v>0.93979999999999997</v>
      </c>
      <c r="N58" s="9">
        <v>278.05900000000003</v>
      </c>
      <c r="O58" s="9">
        <v>20</v>
      </c>
      <c r="P58" s="11" t="s">
        <v>14</v>
      </c>
      <c r="R58" s="29" t="s">
        <v>70</v>
      </c>
      <c r="S58" s="9">
        <v>7.5660000000000005E-2</v>
      </c>
      <c r="T58" s="9">
        <v>1.524E-2</v>
      </c>
      <c r="U58" s="9">
        <v>47.385170000000002</v>
      </c>
      <c r="V58" s="9">
        <v>24.64</v>
      </c>
      <c r="W58" s="11" t="s">
        <v>14</v>
      </c>
      <c r="X58" t="s">
        <v>95</v>
      </c>
    </row>
    <row r="59" spans="3:24" ht="15.75" thickBot="1" x14ac:dyDescent="0.3">
      <c r="C59" s="38" t="s">
        <v>65</v>
      </c>
      <c r="D59" s="38"/>
      <c r="E59" s="39">
        <f t="shared" si="0"/>
        <v>3.1796502384737673E-4</v>
      </c>
      <c r="F59" s="40" t="s">
        <v>95</v>
      </c>
      <c r="G59" s="24"/>
      <c r="H59" s="10">
        <v>54</v>
      </c>
      <c r="I59" s="8"/>
      <c r="J59" s="8" t="s">
        <v>19</v>
      </c>
      <c r="K59" s="9">
        <v>46</v>
      </c>
      <c r="L59" s="9">
        <v>0</v>
      </c>
      <c r="M59" s="9">
        <v>0.93979999999999997</v>
      </c>
      <c r="N59" s="9">
        <v>278.97199999999998</v>
      </c>
      <c r="O59" s="9">
        <v>2.75</v>
      </c>
      <c r="P59" s="11">
        <v>9.7600000000000006E-2</v>
      </c>
      <c r="R59" s="29" t="s">
        <v>72</v>
      </c>
      <c r="S59" s="27">
        <v>-3.9730000000000001E-2</v>
      </c>
      <c r="T59" s="9">
        <v>1.426E-2</v>
      </c>
      <c r="U59" s="9">
        <v>14.930120000000001</v>
      </c>
      <c r="V59" s="9">
        <v>7.76</v>
      </c>
      <c r="W59" s="11">
        <v>5.4000000000000003E-3</v>
      </c>
      <c r="X59" t="s">
        <v>96</v>
      </c>
    </row>
    <row r="60" spans="3:24" ht="26.25" customHeight="1" thickBot="1" x14ac:dyDescent="0.3">
      <c r="C60" s="38" t="s">
        <v>66</v>
      </c>
      <c r="D60" s="38"/>
      <c r="E60" s="39">
        <f t="shared" si="0"/>
        <v>2.1197668256491787E-4</v>
      </c>
      <c r="F60" s="40" t="s">
        <v>95</v>
      </c>
      <c r="G60" s="24"/>
      <c r="H60" s="10">
        <v>55</v>
      </c>
      <c r="I60" s="8" t="s">
        <v>64</v>
      </c>
      <c r="J60" s="8"/>
      <c r="K60" s="9">
        <v>47</v>
      </c>
      <c r="L60" s="9">
        <v>2.0000000000000001E-4</v>
      </c>
      <c r="M60" s="9">
        <v>0.94</v>
      </c>
      <c r="N60" s="9">
        <v>267.34699999999998</v>
      </c>
      <c r="O60" s="9">
        <v>12.88</v>
      </c>
      <c r="P60" s="11">
        <v>2.9999999999999997E-4</v>
      </c>
      <c r="R60" s="29" t="s">
        <v>66</v>
      </c>
      <c r="S60" s="27">
        <v>-1.302E-2</v>
      </c>
      <c r="T60" s="9">
        <v>4.3E-3</v>
      </c>
      <c r="U60" s="9">
        <v>17.656230000000001</v>
      </c>
      <c r="V60" s="9">
        <v>9.18</v>
      </c>
      <c r="W60" s="11">
        <v>2.5000000000000001E-3</v>
      </c>
      <c r="X60" t="s">
        <v>96</v>
      </c>
    </row>
    <row r="61" spans="3:24" ht="15.75" thickBot="1" x14ac:dyDescent="0.3">
      <c r="C61" s="38" t="s">
        <v>67</v>
      </c>
      <c r="D61" s="38"/>
      <c r="E61" s="39">
        <f t="shared" si="0"/>
        <v>3.1796502384737673E-4</v>
      </c>
      <c r="F61" s="40" t="s">
        <v>96</v>
      </c>
      <c r="G61" s="24"/>
      <c r="H61" s="10">
        <v>56</v>
      </c>
      <c r="I61" s="8" t="s">
        <v>65</v>
      </c>
      <c r="J61" s="8"/>
      <c r="K61" s="9">
        <v>48</v>
      </c>
      <c r="L61" s="9">
        <v>2.9999999999999997E-4</v>
      </c>
      <c r="M61" s="9">
        <v>0.94030000000000002</v>
      </c>
      <c r="N61" s="9">
        <v>250.31299999999999</v>
      </c>
      <c r="O61" s="9">
        <v>18.07</v>
      </c>
      <c r="P61" s="11" t="s">
        <v>14</v>
      </c>
      <c r="R61" s="29" t="s">
        <v>55</v>
      </c>
      <c r="S61" s="9">
        <v>9.5659999999999995E-2</v>
      </c>
      <c r="T61" s="9">
        <v>2.8080000000000001E-2</v>
      </c>
      <c r="U61" s="9">
        <v>22.318010000000001</v>
      </c>
      <c r="V61" s="9">
        <v>11.6</v>
      </c>
      <c r="W61" s="11">
        <v>6.9999999999999999E-4</v>
      </c>
      <c r="X61" t="s">
        <v>95</v>
      </c>
    </row>
    <row r="62" spans="3:24" ht="26.25" customHeight="1" thickBot="1" x14ac:dyDescent="0.3">
      <c r="C62" s="38" t="s">
        <v>68</v>
      </c>
      <c r="D62" s="38"/>
      <c r="E62" s="39">
        <f t="shared" si="0"/>
        <v>2.1197668256491787E-4</v>
      </c>
      <c r="F62" s="40" t="s">
        <v>96</v>
      </c>
      <c r="G62" s="24"/>
      <c r="H62" s="10">
        <v>57</v>
      </c>
      <c r="I62" s="8" t="s">
        <v>66</v>
      </c>
      <c r="J62" s="8"/>
      <c r="K62" s="9">
        <v>49</v>
      </c>
      <c r="L62" s="9">
        <v>2.0000000000000001E-4</v>
      </c>
      <c r="M62" s="9">
        <v>0.94040000000000001</v>
      </c>
      <c r="N62" s="9">
        <v>240.364</v>
      </c>
      <c r="O62" s="9">
        <v>11.38</v>
      </c>
      <c r="P62" s="11">
        <v>8.0000000000000004E-4</v>
      </c>
      <c r="R62" s="29" t="s">
        <v>85</v>
      </c>
      <c r="S62" s="9">
        <v>7.8390000000000001E-2</v>
      </c>
      <c r="T62" s="9">
        <v>3.5740000000000001E-2</v>
      </c>
      <c r="U62" s="9">
        <v>9.25291</v>
      </c>
      <c r="V62" s="9">
        <v>4.8099999999999996</v>
      </c>
      <c r="W62" s="11">
        <v>2.8299999999999999E-2</v>
      </c>
      <c r="X62" t="s">
        <v>95</v>
      </c>
    </row>
    <row r="63" spans="3:24" ht="15.75" thickBot="1" x14ac:dyDescent="0.3">
      <c r="C63" s="38" t="s">
        <v>69</v>
      </c>
      <c r="D63" s="38"/>
      <c r="E63" s="39">
        <f t="shared" si="0"/>
        <v>2.1197668256491787E-4</v>
      </c>
      <c r="F63" s="40" t="s">
        <v>95</v>
      </c>
      <c r="G63" s="24"/>
      <c r="H63" s="10">
        <v>58</v>
      </c>
      <c r="I63" s="8" t="s">
        <v>67</v>
      </c>
      <c r="J63" s="8"/>
      <c r="K63" s="9">
        <v>50</v>
      </c>
      <c r="L63" s="9">
        <v>2.9999999999999997E-4</v>
      </c>
      <c r="M63" s="9">
        <v>0.94069999999999998</v>
      </c>
      <c r="N63" s="9">
        <v>225.57300000000001</v>
      </c>
      <c r="O63" s="9">
        <v>16.05</v>
      </c>
      <c r="P63" s="11" t="s">
        <v>14</v>
      </c>
      <c r="R63" s="29" t="s">
        <v>74</v>
      </c>
      <c r="S63" s="27">
        <v>-1.5475099999999999</v>
      </c>
      <c r="T63" s="9">
        <v>0.46409</v>
      </c>
      <c r="U63" s="9">
        <v>21.38608</v>
      </c>
      <c r="V63" s="9">
        <v>11.12</v>
      </c>
      <c r="W63" s="11">
        <v>8.9999999999999998E-4</v>
      </c>
      <c r="X63" t="s">
        <v>96</v>
      </c>
    </row>
    <row r="64" spans="3:24" ht="15.75" thickBot="1" x14ac:dyDescent="0.3">
      <c r="C64" s="38" t="s">
        <v>70</v>
      </c>
      <c r="D64" s="38"/>
      <c r="E64" s="39">
        <f t="shared" si="0"/>
        <v>4.2395336512983573E-4</v>
      </c>
      <c r="F64" s="40" t="s">
        <v>95</v>
      </c>
      <c r="G64" s="24"/>
      <c r="H64" s="10">
        <v>59</v>
      </c>
      <c r="I64" s="8" t="s">
        <v>68</v>
      </c>
      <c r="J64" s="8"/>
      <c r="K64" s="9">
        <v>51</v>
      </c>
      <c r="L64" s="9">
        <v>2.0000000000000001E-4</v>
      </c>
      <c r="M64" s="9">
        <v>0.94089999999999996</v>
      </c>
      <c r="N64" s="9">
        <v>216.501</v>
      </c>
      <c r="O64" s="9">
        <v>10.61</v>
      </c>
      <c r="P64" s="11">
        <v>1.1000000000000001E-3</v>
      </c>
      <c r="R64" s="29" t="s">
        <v>76</v>
      </c>
      <c r="S64" s="27">
        <v>-4.3860000000000003E-2</v>
      </c>
      <c r="T64" s="9">
        <v>1.078E-2</v>
      </c>
      <c r="U64" s="9">
        <v>31.84517</v>
      </c>
      <c r="V64" s="9">
        <v>16.559999999999999</v>
      </c>
      <c r="W64" s="11" t="s">
        <v>14</v>
      </c>
      <c r="X64" t="s">
        <v>96</v>
      </c>
    </row>
    <row r="65" spans="3:24" ht="15.75" thickBot="1" x14ac:dyDescent="0.3">
      <c r="C65" s="38" t="s">
        <v>71</v>
      </c>
      <c r="D65" s="38"/>
      <c r="E65" s="39">
        <f t="shared" si="0"/>
        <v>3.1796502384737673E-4</v>
      </c>
      <c r="F65" s="40" t="s">
        <v>96</v>
      </c>
      <c r="G65" s="24"/>
      <c r="H65" s="10">
        <v>60</v>
      </c>
      <c r="I65" s="8" t="s">
        <v>69</v>
      </c>
      <c r="J65" s="8"/>
      <c r="K65" s="9">
        <v>52</v>
      </c>
      <c r="L65" s="9">
        <v>2.0000000000000001E-4</v>
      </c>
      <c r="M65" s="9">
        <v>0.94110000000000005</v>
      </c>
      <c r="N65" s="9">
        <v>203.244</v>
      </c>
      <c r="O65" s="9">
        <v>14.67</v>
      </c>
      <c r="P65" s="11">
        <v>1E-4</v>
      </c>
      <c r="R65" s="29" t="s">
        <v>79</v>
      </c>
      <c r="S65" s="9">
        <v>9.4299999999999995E-2</v>
      </c>
      <c r="T65" s="9">
        <v>1.636E-2</v>
      </c>
      <c r="U65" s="9">
        <v>63.938459999999999</v>
      </c>
      <c r="V65" s="9">
        <v>33.24</v>
      </c>
      <c r="W65" s="11" t="s">
        <v>14</v>
      </c>
      <c r="X65" t="s">
        <v>95</v>
      </c>
    </row>
    <row r="66" spans="3:24" ht="15.75" thickBot="1" x14ac:dyDescent="0.3">
      <c r="C66" s="38" t="s">
        <v>72</v>
      </c>
      <c r="D66" s="38"/>
      <c r="E66" s="39">
        <f t="shared" si="0"/>
        <v>3.1796502384737673E-4</v>
      </c>
      <c r="F66" s="40" t="s">
        <v>96</v>
      </c>
      <c r="G66" s="24"/>
      <c r="H66" s="10">
        <v>61</v>
      </c>
      <c r="I66" s="8" t="s">
        <v>70</v>
      </c>
      <c r="J66" s="8"/>
      <c r="K66" s="9">
        <v>53</v>
      </c>
      <c r="L66" s="9">
        <v>4.0000000000000002E-4</v>
      </c>
      <c r="M66" s="9">
        <v>0.9415</v>
      </c>
      <c r="N66" s="9">
        <v>177.149</v>
      </c>
      <c r="O66" s="9">
        <v>27.21</v>
      </c>
      <c r="P66" s="11" t="s">
        <v>14</v>
      </c>
      <c r="R66" s="29" t="s">
        <v>58</v>
      </c>
      <c r="S66" s="9">
        <v>5.6200000000000004E-6</v>
      </c>
      <c r="T66" s="26">
        <v>4.945472E-7</v>
      </c>
      <c r="U66" s="9">
        <v>248.10890000000001</v>
      </c>
      <c r="V66" s="9">
        <v>128.99</v>
      </c>
      <c r="W66" s="11" t="s">
        <v>14</v>
      </c>
      <c r="X66" t="s">
        <v>95</v>
      </c>
    </row>
    <row r="67" spans="3:24" ht="15.75" thickBot="1" x14ac:dyDescent="0.3">
      <c r="C67" s="38" t="s">
        <v>73</v>
      </c>
      <c r="D67" s="38"/>
      <c r="E67" s="39">
        <f t="shared" si="0"/>
        <v>1.0598834128245893E-4</v>
      </c>
      <c r="F67" s="40" t="s">
        <v>96</v>
      </c>
      <c r="G67" s="24"/>
      <c r="H67" s="10">
        <v>62</v>
      </c>
      <c r="I67" s="8" t="s">
        <v>71</v>
      </c>
      <c r="J67" s="8"/>
      <c r="K67" s="9">
        <v>54</v>
      </c>
      <c r="L67" s="9">
        <v>2.9999999999999997E-4</v>
      </c>
      <c r="M67" s="9">
        <v>0.94179999999999997</v>
      </c>
      <c r="N67" s="9">
        <v>161.78100000000001</v>
      </c>
      <c r="O67" s="9">
        <v>16.89</v>
      </c>
      <c r="P67" s="11" t="s">
        <v>14</v>
      </c>
      <c r="R67" s="29" t="s">
        <v>80</v>
      </c>
      <c r="S67" s="27">
        <v>-9.0130000000000002E-2</v>
      </c>
      <c r="T67" s="9">
        <v>2.3300000000000001E-2</v>
      </c>
      <c r="U67" s="9">
        <v>28.768460000000001</v>
      </c>
      <c r="V67" s="9">
        <v>14.96</v>
      </c>
      <c r="W67" s="11">
        <v>1E-4</v>
      </c>
      <c r="X67" t="s">
        <v>96</v>
      </c>
    </row>
    <row r="68" spans="3:24" ht="26.25" customHeight="1" thickBot="1" x14ac:dyDescent="0.3">
      <c r="C68" s="38" t="s">
        <v>15</v>
      </c>
      <c r="D68" s="38"/>
      <c r="E68" s="39">
        <f t="shared" si="0"/>
        <v>1.0598834128245893E-4</v>
      </c>
      <c r="F68" s="40" t="s">
        <v>96</v>
      </c>
      <c r="G68" s="24"/>
      <c r="H68" s="10">
        <v>63</v>
      </c>
      <c r="I68" s="8" t="s">
        <v>72</v>
      </c>
      <c r="J68" s="8"/>
      <c r="K68" s="9">
        <v>55</v>
      </c>
      <c r="L68" s="9">
        <v>2.9999999999999997E-4</v>
      </c>
      <c r="M68" s="9">
        <v>0.94199999999999995</v>
      </c>
      <c r="N68" s="9">
        <v>146.673</v>
      </c>
      <c r="O68" s="9">
        <v>16.71</v>
      </c>
      <c r="P68" s="11" t="s">
        <v>14</v>
      </c>
      <c r="R68" s="29" t="s">
        <v>81</v>
      </c>
      <c r="S68" s="27">
        <v>-4.6219999999999999</v>
      </c>
      <c r="T68" s="9">
        <v>1.34355</v>
      </c>
      <c r="U68" s="9">
        <v>22.763190000000002</v>
      </c>
      <c r="V68" s="9">
        <v>11.83</v>
      </c>
      <c r="W68" s="11">
        <v>5.9999999999999995E-4</v>
      </c>
      <c r="X68" t="s">
        <v>96</v>
      </c>
    </row>
    <row r="69" spans="3:24" ht="15.75" thickBot="1" x14ac:dyDescent="0.3">
      <c r="C69" s="38" t="s">
        <v>74</v>
      </c>
      <c r="D69" s="38"/>
      <c r="E69" s="39">
        <f t="shared" ref="E69:E82" si="1">+L71/$M$84</f>
        <v>1.0598834128245893E-4</v>
      </c>
      <c r="F69" s="40" t="s">
        <v>96</v>
      </c>
      <c r="G69" s="24"/>
      <c r="H69" s="10">
        <v>64</v>
      </c>
      <c r="I69" s="8" t="s">
        <v>73</v>
      </c>
      <c r="J69" s="8"/>
      <c r="K69" s="9">
        <v>56</v>
      </c>
      <c r="L69" s="9">
        <v>1E-4</v>
      </c>
      <c r="M69" s="9">
        <v>0.94220000000000004</v>
      </c>
      <c r="N69" s="9">
        <v>139.98699999999999</v>
      </c>
      <c r="O69" s="9">
        <v>8.5</v>
      </c>
      <c r="P69" s="11">
        <v>3.5999999999999999E-3</v>
      </c>
      <c r="R69" s="29" t="s">
        <v>83</v>
      </c>
      <c r="S69" s="27">
        <v>-4.8619999999999997E-2</v>
      </c>
      <c r="T69" s="9">
        <v>1.917E-2</v>
      </c>
      <c r="U69" s="9">
        <v>12.36838</v>
      </c>
      <c r="V69" s="9">
        <v>6.43</v>
      </c>
      <c r="W69" s="11">
        <v>1.1299999999999999E-2</v>
      </c>
      <c r="X69" t="s">
        <v>96</v>
      </c>
    </row>
    <row r="70" spans="3:24" ht="26.25" customHeight="1" thickBot="1" x14ac:dyDescent="0.3">
      <c r="C70" s="38" t="s">
        <v>75</v>
      </c>
      <c r="D70" s="38"/>
      <c r="E70" s="39">
        <f t="shared" si="1"/>
        <v>1.0598834128245893E-4</v>
      </c>
      <c r="F70" s="40" t="s">
        <v>96</v>
      </c>
      <c r="G70" s="24"/>
      <c r="H70" s="10">
        <v>65</v>
      </c>
      <c r="I70" s="8" t="s">
        <v>15</v>
      </c>
      <c r="J70" s="8"/>
      <c r="K70" s="9">
        <v>57</v>
      </c>
      <c r="L70" s="9">
        <v>1E-4</v>
      </c>
      <c r="M70" s="9">
        <v>0.94230000000000003</v>
      </c>
      <c r="N70" s="9">
        <v>134.785</v>
      </c>
      <c r="O70" s="9">
        <v>7.06</v>
      </c>
      <c r="P70" s="11">
        <v>7.9000000000000008E-3</v>
      </c>
      <c r="R70" s="29" t="s">
        <v>84</v>
      </c>
      <c r="S70" s="27">
        <v>-8.6700000000000006E-3</v>
      </c>
      <c r="T70" s="9">
        <v>3.82E-3</v>
      </c>
      <c r="U70" s="9">
        <v>9.9325899999999994</v>
      </c>
      <c r="V70" s="9">
        <v>5.16</v>
      </c>
      <c r="W70" s="11">
        <v>2.3099999999999999E-2</v>
      </c>
      <c r="X70" t="s">
        <v>96</v>
      </c>
    </row>
    <row r="71" spans="3:24" ht="15.75" thickBot="1" x14ac:dyDescent="0.3">
      <c r="C71" s="38" t="s">
        <v>76</v>
      </c>
      <c r="D71" s="38"/>
      <c r="E71" s="39">
        <f t="shared" si="1"/>
        <v>1.0598834128245893E-4</v>
      </c>
      <c r="F71" s="38"/>
      <c r="G71" s="24"/>
      <c r="H71" s="10">
        <v>66</v>
      </c>
      <c r="I71" s="8" t="s">
        <v>74</v>
      </c>
      <c r="J71" s="8"/>
      <c r="K71" s="9">
        <v>58</v>
      </c>
      <c r="L71" s="9">
        <v>1E-4</v>
      </c>
      <c r="M71" s="9">
        <v>0.94240000000000002</v>
      </c>
      <c r="N71" s="9">
        <v>130.56800000000001</v>
      </c>
      <c r="O71" s="9">
        <v>6.1</v>
      </c>
      <c r="P71" s="11">
        <v>1.3599999999999999E-2</v>
      </c>
      <c r="R71" s="29" t="s">
        <v>78</v>
      </c>
      <c r="S71" s="27">
        <v>-7.8499999999999993E-3</v>
      </c>
      <c r="T71" s="9">
        <v>2.1199999999999999E-3</v>
      </c>
      <c r="U71" s="9">
        <v>26.36543</v>
      </c>
      <c r="V71" s="9">
        <v>13.71</v>
      </c>
      <c r="W71" s="11">
        <v>2.0000000000000001E-4</v>
      </c>
      <c r="X71" t="s">
        <v>96</v>
      </c>
    </row>
    <row r="72" spans="3:24" ht="26.25" customHeight="1" thickBot="1" x14ac:dyDescent="0.3">
      <c r="C72" s="38" t="s">
        <v>77</v>
      </c>
      <c r="D72" s="38"/>
      <c r="E72" s="39">
        <f t="shared" si="1"/>
        <v>1.0598834128245893E-4</v>
      </c>
      <c r="F72" s="38"/>
      <c r="G72" s="24"/>
      <c r="H72" s="10">
        <v>67</v>
      </c>
      <c r="I72" s="8" t="s">
        <v>75</v>
      </c>
      <c r="J72" s="8"/>
      <c r="K72" s="9">
        <v>59</v>
      </c>
      <c r="L72" s="9">
        <v>1E-4</v>
      </c>
      <c r="M72" s="9">
        <v>0.9425</v>
      </c>
      <c r="N72" s="9">
        <v>125.82</v>
      </c>
      <c r="O72" s="9">
        <v>6.63</v>
      </c>
      <c r="P72" s="11">
        <v>1.01E-2</v>
      </c>
      <c r="R72" s="30" t="s">
        <v>82</v>
      </c>
      <c r="S72" s="31">
        <v>-1.3456300000000001</v>
      </c>
      <c r="T72" s="14">
        <v>0.43595</v>
      </c>
      <c r="U72" s="14">
        <v>18.325209999999998</v>
      </c>
      <c r="V72" s="14">
        <v>9.5299999999999994</v>
      </c>
      <c r="W72" s="15">
        <v>2E-3</v>
      </c>
      <c r="X72" t="s">
        <v>96</v>
      </c>
    </row>
    <row r="73" spans="3:24" ht="26.25" customHeight="1" thickBot="1" x14ac:dyDescent="0.3">
      <c r="C73" s="38" t="s">
        <v>78</v>
      </c>
      <c r="D73" s="38"/>
      <c r="E73" s="39">
        <f t="shared" si="1"/>
        <v>1.0598834128245893E-4</v>
      </c>
      <c r="F73" s="38"/>
      <c r="G73" s="24"/>
      <c r="H73" s="10">
        <v>68</v>
      </c>
      <c r="I73" s="8" t="s">
        <v>76</v>
      </c>
      <c r="J73" s="8"/>
      <c r="K73" s="9">
        <v>60</v>
      </c>
      <c r="L73" s="9">
        <v>1E-4</v>
      </c>
      <c r="M73" s="9">
        <v>0.94259999999999999</v>
      </c>
      <c r="N73" s="9">
        <v>120.524</v>
      </c>
      <c r="O73" s="9">
        <v>7.18</v>
      </c>
      <c r="P73" s="11">
        <v>7.4000000000000003E-3</v>
      </c>
    </row>
    <row r="74" spans="3:24" ht="15.75" thickBot="1" x14ac:dyDescent="0.3">
      <c r="C74" s="38" t="s">
        <v>79</v>
      </c>
      <c r="D74" s="38"/>
      <c r="E74" s="39">
        <f t="shared" si="1"/>
        <v>1.0598834128245893E-4</v>
      </c>
      <c r="F74" s="38"/>
      <c r="G74" s="24"/>
      <c r="H74" s="10">
        <v>69</v>
      </c>
      <c r="I74" s="8" t="s">
        <v>77</v>
      </c>
      <c r="J74" s="8"/>
      <c r="K74" s="9">
        <v>61</v>
      </c>
      <c r="L74" s="9">
        <v>1E-4</v>
      </c>
      <c r="M74" s="9">
        <v>0.94269999999999998</v>
      </c>
      <c r="N74" s="9">
        <v>115.70699999999999</v>
      </c>
      <c r="O74" s="9">
        <v>6.72</v>
      </c>
      <c r="P74" s="11">
        <v>9.5999999999999992E-3</v>
      </c>
      <c r="R74" s="36"/>
    </row>
    <row r="75" spans="3:24" ht="26.25" customHeight="1" thickBot="1" x14ac:dyDescent="0.3">
      <c r="C75" s="38" t="s">
        <v>80</v>
      </c>
      <c r="D75" s="38"/>
      <c r="E75" s="39">
        <f t="shared" si="1"/>
        <v>1.0598834128245893E-4</v>
      </c>
      <c r="F75" s="38"/>
      <c r="G75" s="24"/>
      <c r="H75" s="10">
        <v>70</v>
      </c>
      <c r="I75" s="8" t="s">
        <v>78</v>
      </c>
      <c r="J75" s="8"/>
      <c r="K75" s="9">
        <v>62</v>
      </c>
      <c r="L75" s="9">
        <v>1E-4</v>
      </c>
      <c r="M75" s="9">
        <v>0.94279999999999997</v>
      </c>
      <c r="N75" s="9">
        <v>108.333</v>
      </c>
      <c r="O75" s="9">
        <v>9.26</v>
      </c>
      <c r="P75" s="11">
        <v>2.3999999999999998E-3</v>
      </c>
      <c r="R75" s="1"/>
    </row>
    <row r="76" spans="3:24" ht="15.75" thickBot="1" x14ac:dyDescent="0.3">
      <c r="C76" s="38"/>
      <c r="D76" s="38"/>
      <c r="E76" s="39">
        <f t="shared" si="1"/>
        <v>0</v>
      </c>
      <c r="F76" s="38"/>
      <c r="G76" s="24"/>
      <c r="H76" s="10">
        <v>71</v>
      </c>
      <c r="I76" s="8" t="s">
        <v>79</v>
      </c>
      <c r="J76" s="8"/>
      <c r="K76" s="9">
        <v>63</v>
      </c>
      <c r="L76" s="9">
        <v>1E-4</v>
      </c>
      <c r="M76" s="9">
        <v>0.94299999999999995</v>
      </c>
      <c r="N76" s="9">
        <v>100.756</v>
      </c>
      <c r="O76" s="9">
        <v>9.48</v>
      </c>
      <c r="P76" s="11">
        <v>2.0999999999999999E-3</v>
      </c>
    </row>
    <row r="77" spans="3:24" ht="26.25" customHeight="1" thickBot="1" x14ac:dyDescent="0.3">
      <c r="C77" s="38" t="s">
        <v>81</v>
      </c>
      <c r="D77" s="38"/>
      <c r="E77" s="39">
        <f t="shared" si="1"/>
        <v>1.0598834128245893E-4</v>
      </c>
      <c r="F77" s="38"/>
      <c r="G77" s="24"/>
      <c r="H77" s="10">
        <v>72</v>
      </c>
      <c r="I77" s="8" t="s">
        <v>80</v>
      </c>
      <c r="J77" s="8"/>
      <c r="K77" s="9">
        <v>64</v>
      </c>
      <c r="L77" s="9">
        <v>1E-4</v>
      </c>
      <c r="M77" s="9">
        <v>0.94310000000000005</v>
      </c>
      <c r="N77" s="9">
        <v>93.953299999999999</v>
      </c>
      <c r="O77" s="9">
        <v>8.74</v>
      </c>
      <c r="P77" s="11">
        <v>3.0999999999999999E-3</v>
      </c>
      <c r="R77" s="1"/>
    </row>
    <row r="78" spans="3:24" ht="15.75" thickBot="1" x14ac:dyDescent="0.3">
      <c r="C78" s="38" t="s">
        <v>82</v>
      </c>
      <c r="D78" s="38"/>
      <c r="E78" s="39">
        <f t="shared" si="1"/>
        <v>1.0598834128245893E-4</v>
      </c>
      <c r="F78" s="38"/>
      <c r="G78" s="24"/>
      <c r="H78" s="10">
        <v>73</v>
      </c>
      <c r="I78" s="8"/>
      <c r="J78" s="8" t="s">
        <v>71</v>
      </c>
      <c r="K78" s="9">
        <v>63</v>
      </c>
      <c r="L78" s="9">
        <v>0</v>
      </c>
      <c r="M78" s="9">
        <v>0.94310000000000005</v>
      </c>
      <c r="N78" s="9">
        <v>94.241500000000002</v>
      </c>
      <c r="O78" s="9">
        <v>2.27</v>
      </c>
      <c r="P78" s="11">
        <v>0.13189999999999999</v>
      </c>
      <c r="R78" s="2"/>
    </row>
    <row r="79" spans="3:24" ht="26.25" customHeight="1" thickBot="1" x14ac:dyDescent="0.3">
      <c r="C79" s="38"/>
      <c r="D79" s="38"/>
      <c r="E79" s="39">
        <f t="shared" si="1"/>
        <v>0</v>
      </c>
      <c r="F79" s="38"/>
      <c r="G79" s="24"/>
      <c r="H79" s="10">
        <v>74</v>
      </c>
      <c r="I79" s="8" t="s">
        <v>81</v>
      </c>
      <c r="J79" s="8"/>
      <c r="K79" s="9">
        <v>64</v>
      </c>
      <c r="L79" s="9">
        <v>1E-4</v>
      </c>
      <c r="M79" s="9">
        <v>0.94320000000000004</v>
      </c>
      <c r="N79" s="9">
        <v>87.734899999999996</v>
      </c>
      <c r="O79" s="9">
        <v>8.4600000000000009</v>
      </c>
      <c r="P79" s="11">
        <v>3.7000000000000002E-3</v>
      </c>
    </row>
    <row r="80" spans="3:24" ht="26.25" customHeight="1" thickBot="1" x14ac:dyDescent="0.3">
      <c r="C80" s="38" t="s">
        <v>83</v>
      </c>
      <c r="D80" s="38"/>
      <c r="E80" s="39">
        <f t="shared" si="1"/>
        <v>1.0598834128245893E-4</v>
      </c>
      <c r="F80" s="38"/>
      <c r="G80" s="24"/>
      <c r="H80" s="10">
        <v>75</v>
      </c>
      <c r="I80" s="8" t="s">
        <v>82</v>
      </c>
      <c r="J80" s="8"/>
      <c r="K80" s="9">
        <v>65</v>
      </c>
      <c r="L80" s="9">
        <v>1E-4</v>
      </c>
      <c r="M80" s="9">
        <v>0.94330000000000003</v>
      </c>
      <c r="N80" s="9">
        <v>80.700599999999994</v>
      </c>
      <c r="O80" s="9">
        <v>9</v>
      </c>
      <c r="P80" s="11">
        <v>2.7000000000000001E-3</v>
      </c>
    </row>
    <row r="81" spans="3:16" ht="26.25" customHeight="1" thickBot="1" x14ac:dyDescent="0.3">
      <c r="C81" s="38" t="s">
        <v>84</v>
      </c>
      <c r="D81" s="38"/>
      <c r="E81" s="39">
        <f t="shared" si="1"/>
        <v>1.0598834128245893E-4</v>
      </c>
      <c r="F81" s="38"/>
      <c r="G81" s="24"/>
      <c r="H81" s="10">
        <v>76</v>
      </c>
      <c r="I81" s="8"/>
      <c r="J81" s="8" t="s">
        <v>15</v>
      </c>
      <c r="K81" s="9">
        <v>64</v>
      </c>
      <c r="L81" s="9">
        <v>0</v>
      </c>
      <c r="M81" s="9">
        <v>0.94330000000000003</v>
      </c>
      <c r="N81" s="9">
        <v>82.001599999999996</v>
      </c>
      <c r="O81" s="9">
        <v>3.29</v>
      </c>
      <c r="P81" s="11">
        <v>6.9900000000000004E-2</v>
      </c>
    </row>
    <row r="82" spans="3:16" ht="26.25" customHeight="1" thickBot="1" x14ac:dyDescent="0.3">
      <c r="C82" s="38" t="s">
        <v>85</v>
      </c>
      <c r="D82" s="38"/>
      <c r="E82" s="39">
        <f t="shared" si="1"/>
        <v>1.0598834128245893E-4</v>
      </c>
      <c r="F82" s="38"/>
      <c r="G82" s="24"/>
      <c r="H82" s="10">
        <v>77</v>
      </c>
      <c r="I82" s="8" t="s">
        <v>83</v>
      </c>
      <c r="J82" s="8"/>
      <c r="K82" s="9">
        <v>65</v>
      </c>
      <c r="L82" s="9">
        <v>1E-4</v>
      </c>
      <c r="M82" s="9">
        <v>0.94340000000000002</v>
      </c>
      <c r="N82" s="9">
        <v>78.613600000000005</v>
      </c>
      <c r="O82" s="9">
        <v>5.37</v>
      </c>
      <c r="P82" s="11">
        <v>2.0500000000000001E-2</v>
      </c>
    </row>
    <row r="83" spans="3:16" ht="26.25" customHeight="1" thickBot="1" x14ac:dyDescent="0.3">
      <c r="C83" s="41" t="s">
        <v>86</v>
      </c>
      <c r="D83" s="41"/>
      <c r="E83" s="42">
        <f>SUM(E4:E82)</f>
        <v>0.99978802331743577</v>
      </c>
      <c r="F83" s="41"/>
      <c r="G83" s="24"/>
      <c r="H83" s="10">
        <v>78</v>
      </c>
      <c r="I83" s="8" t="s">
        <v>84</v>
      </c>
      <c r="J83" s="8"/>
      <c r="K83" s="9">
        <v>66</v>
      </c>
      <c r="L83" s="9">
        <v>1E-4</v>
      </c>
      <c r="M83" s="9">
        <v>0.94340000000000002</v>
      </c>
      <c r="N83" s="9">
        <v>75.851399999999998</v>
      </c>
      <c r="O83" s="9">
        <v>4.75</v>
      </c>
      <c r="P83" s="11">
        <v>2.93E-2</v>
      </c>
    </row>
    <row r="84" spans="3:16" ht="25.5" customHeight="1" x14ac:dyDescent="0.25">
      <c r="H84" s="12">
        <v>79</v>
      </c>
      <c r="I84" s="13" t="s">
        <v>85</v>
      </c>
      <c r="J84" s="13"/>
      <c r="K84" s="14">
        <v>67</v>
      </c>
      <c r="L84" s="14">
        <v>1E-4</v>
      </c>
      <c r="M84" s="14">
        <v>0.94350000000000001</v>
      </c>
      <c r="N84" s="14">
        <v>73.034400000000005</v>
      </c>
      <c r="O84" s="14">
        <v>4.8099999999999996</v>
      </c>
      <c r="P84" s="15">
        <v>2.8299999999999999E-2</v>
      </c>
    </row>
  </sheetData>
  <mergeCells count="9">
    <mergeCell ref="U3:U4"/>
    <mergeCell ref="V3:V4"/>
    <mergeCell ref="W3:W4"/>
    <mergeCell ref="H3:P3"/>
    <mergeCell ref="H4:H5"/>
    <mergeCell ref="N4:N5"/>
    <mergeCell ref="O4:O5"/>
    <mergeCell ref="P4:P5"/>
    <mergeCell ref="R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iamsuzank</dc:creator>
  <cp:lastModifiedBy>iamsuzank</cp:lastModifiedBy>
  <dcterms:created xsi:type="dcterms:W3CDTF">2023-08-12T15:12:34Z</dcterms:created>
  <dcterms:modified xsi:type="dcterms:W3CDTF">2023-08-12T16:10:23Z</dcterms:modified>
</cp:coreProperties>
</file>