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activeTab="4"/>
  </bookViews>
  <sheets>
    <sheet name="Question 1" sheetId="1" r:id="rId1"/>
    <sheet name="Question 2" sheetId="2" r:id="rId2"/>
    <sheet name="Question 3" sheetId="3" r:id="rId3"/>
    <sheet name="Question 4" sheetId="4" r:id="rId4"/>
    <sheet name="Question 5" sheetId="5" r:id="rId5"/>
  </sheets>
  <calcPr calcId="152511"/>
</workbook>
</file>

<file path=xl/calcChain.xml><?xml version="1.0" encoding="utf-8"?>
<calcChain xmlns="http://schemas.openxmlformats.org/spreadsheetml/2006/main">
  <c r="J23" i="4" l="1"/>
  <c r="J22" i="4"/>
  <c r="J21" i="4"/>
  <c r="J20" i="4"/>
  <c r="J19" i="4"/>
  <c r="J10" i="4"/>
  <c r="J18" i="4"/>
  <c r="J17" i="4"/>
  <c r="J16" i="4"/>
  <c r="J15" i="4"/>
  <c r="J14" i="4"/>
  <c r="J13" i="4"/>
  <c r="J12" i="4"/>
  <c r="J11" i="4"/>
  <c r="J9" i="4"/>
  <c r="J8" i="4"/>
</calcChain>
</file>

<file path=xl/comments1.xml><?xml version="1.0" encoding="utf-8"?>
<comments xmlns="http://schemas.openxmlformats.org/spreadsheetml/2006/main">
  <authors>
    <author>Author</author>
  </authors>
  <commentList>
    <comment ref="B5" authorId="0" shapeId="0">
      <text>
        <r>
          <rPr>
            <b/>
            <sz val="9"/>
            <color indexed="81"/>
            <rFont val="Tahoma"/>
            <family val="2"/>
          </rPr>
          <t>Author:</t>
        </r>
        <r>
          <rPr>
            <sz val="9"/>
            <color indexed="81"/>
            <rFont val="Tahoma"/>
            <family val="2"/>
          </rPr>
          <t xml:space="preserve">
This is a comment
</t>
        </r>
      </text>
    </comment>
  </commentList>
</comments>
</file>

<file path=xl/sharedStrings.xml><?xml version="1.0" encoding="utf-8"?>
<sst xmlns="http://schemas.openxmlformats.org/spreadsheetml/2006/main" count="235" uniqueCount="56">
  <si>
    <t>Excel Assignment 2</t>
  </si>
  <si>
    <t>Q1. What is macro? Create a macro to store product detail.</t>
  </si>
  <si>
    <r>
      <t>Ans.</t>
    </r>
    <r>
      <rPr>
        <sz val="11"/>
        <color theme="1"/>
        <rFont val="Calibri"/>
        <family val="2"/>
        <scheme val="minor"/>
      </rPr>
      <t xml:space="preserve"> Macros are programs used to </t>
    </r>
    <r>
      <rPr>
        <b/>
        <sz val="11"/>
        <color theme="1"/>
        <rFont val="Calibri"/>
        <family val="2"/>
        <scheme val="minor"/>
      </rPr>
      <t>automate frequently used processes or tasks in Excel.</t>
    </r>
    <r>
      <rPr>
        <sz val="11"/>
        <color theme="1"/>
        <rFont val="Calibri"/>
        <family val="2"/>
        <scheme val="minor"/>
      </rPr>
      <t xml:space="preserve"> A macro records operations and re-uses the sequence of mouse actions or keystrokes of anything you can do in Excel with keystrokes or a mouse.</t>
    </r>
  </si>
  <si>
    <t>Q2. Explain Excel formatting.</t>
  </si>
  <si>
    <t>Q3. Perform data analysis using Excel. List various functions available to perform data analysis in excel.</t>
  </si>
  <si>
    <t>Q4. List down excel functions and their examples.</t>
  </si>
  <si>
    <t>Q5. How to add annotations to a cell in Excel.</t>
  </si>
  <si>
    <t>Annotation</t>
  </si>
  <si>
    <r>
      <t xml:space="preserve">Ans. </t>
    </r>
    <r>
      <rPr>
        <sz val="11"/>
        <color theme="1"/>
        <rFont val="Calibri"/>
        <family val="2"/>
        <scheme val="minor"/>
      </rPr>
      <t xml:space="preserve">Annotation is </t>
    </r>
    <r>
      <rPr>
        <b/>
        <sz val="11"/>
        <color theme="1"/>
        <rFont val="Calibri"/>
        <family val="2"/>
        <scheme val="minor"/>
      </rPr>
      <t xml:space="preserve">explanatory notes or comment. </t>
    </r>
    <r>
      <rPr>
        <sz val="11"/>
        <color theme="1"/>
        <rFont val="Calibri"/>
        <family val="2"/>
        <scheme val="minor"/>
      </rPr>
      <t xml:space="preserve">Right-click the cell and then click </t>
    </r>
    <r>
      <rPr>
        <b/>
        <sz val="11"/>
        <color theme="1"/>
        <rFont val="Calibri"/>
        <family val="2"/>
        <scheme val="minor"/>
      </rPr>
      <t>Insert Comment</t>
    </r>
    <r>
      <rPr>
        <sz val="11"/>
        <color theme="1"/>
        <rFont val="Calibri"/>
        <family val="2"/>
        <scheme val="minor"/>
      </rPr>
      <t xml:space="preserve"> (or press Shift+F2).</t>
    </r>
  </si>
  <si>
    <r>
      <t>Ans.</t>
    </r>
    <r>
      <rPr>
        <sz val="11"/>
        <color theme="1"/>
        <rFont val="Calibri"/>
        <family val="2"/>
        <scheme val="minor"/>
      </rPr>
      <t xml:space="preserve"> </t>
    </r>
  </si>
  <si>
    <t>Product</t>
  </si>
  <si>
    <t>Moths</t>
  </si>
  <si>
    <t>Sales</t>
  </si>
  <si>
    <t>Profit</t>
  </si>
  <si>
    <t>Sunflame</t>
  </si>
  <si>
    <t>January</t>
  </si>
  <si>
    <t>Videocon</t>
  </si>
  <si>
    <t>Samsung</t>
  </si>
  <si>
    <t>Apple</t>
  </si>
  <si>
    <t>Nokia</t>
  </si>
  <si>
    <t>February</t>
  </si>
  <si>
    <t>March</t>
  </si>
  <si>
    <t>Jio</t>
  </si>
  <si>
    <t>One Plus</t>
  </si>
  <si>
    <t>April</t>
  </si>
  <si>
    <t>Smasung</t>
  </si>
  <si>
    <t>May</t>
  </si>
  <si>
    <t>June</t>
  </si>
  <si>
    <t>Onle Plus</t>
  </si>
  <si>
    <t>July</t>
  </si>
  <si>
    <t>August</t>
  </si>
  <si>
    <t>September</t>
  </si>
  <si>
    <t>October</t>
  </si>
  <si>
    <t>November</t>
  </si>
  <si>
    <t>December</t>
  </si>
  <si>
    <t>Excel Functions</t>
  </si>
  <si>
    <t>S.No.</t>
  </si>
  <si>
    <t>Average</t>
  </si>
  <si>
    <t>Sum</t>
  </si>
  <si>
    <t>Median</t>
  </si>
  <si>
    <t>Max</t>
  </si>
  <si>
    <t>Left</t>
  </si>
  <si>
    <t>Right</t>
  </si>
  <si>
    <t>Mode</t>
  </si>
  <si>
    <t>Min</t>
  </si>
  <si>
    <t>Standard Deviation</t>
  </si>
  <si>
    <t>Variance</t>
  </si>
  <si>
    <t>Concatenate</t>
  </si>
  <si>
    <t>Sumif</t>
  </si>
  <si>
    <t>Averageif</t>
  </si>
  <si>
    <t>Isnumber</t>
  </si>
  <si>
    <t>Istext</t>
  </si>
  <si>
    <t>Isblank</t>
  </si>
  <si>
    <t>Functions</t>
  </si>
  <si>
    <t>Examples</t>
  </si>
  <si>
    <r>
      <t>Ans.</t>
    </r>
    <r>
      <rPr>
        <sz val="11"/>
        <color theme="1"/>
        <rFont val="Calibri"/>
        <family val="2"/>
        <scheme val="minor"/>
      </rPr>
      <t xml:space="preserve"> Formatting in Excel means a </t>
    </r>
    <r>
      <rPr>
        <b/>
        <sz val="11"/>
        <color theme="1"/>
        <rFont val="Calibri"/>
        <family val="2"/>
        <scheme val="minor"/>
      </rPr>
      <t>trick that we can use to modify the data's appearance in a worksheet.</t>
    </r>
    <r>
      <rPr>
        <sz val="11"/>
        <color theme="1"/>
        <rFont val="Calibri"/>
        <family val="2"/>
        <scheme val="minor"/>
      </rPr>
      <t xml:space="preserve"> We can format the data in various ways, like we can format the font of the cells or the table with the help of the styles and format tab present in the Home tab.</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</si>
</sst>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20"/>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7"/>
        <bgColor indexed="64"/>
      </patternFill>
    </fill>
    <fill>
      <patternFill patternType="solid">
        <fgColor theme="6"/>
        <bgColor indexed="64"/>
      </patternFill>
    </fill>
    <fill>
      <patternFill patternType="solid">
        <fgColor theme="5" tint="0.39997558519241921"/>
        <bgColor indexed="64"/>
      </patternFill>
    </fill>
    <fill>
      <patternFill patternType="solid">
        <fgColor theme="4"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2">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9" xfId="0" applyBorder="1"/>
    <xf numFmtId="0" fontId="0" fillId="0" borderId="20" xfId="0" applyBorder="1"/>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2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0" fillId="0" borderId="18" xfId="0" applyFill="1" applyBorder="1"/>
    <xf numFmtId="0" fontId="0" fillId="0" borderId="12" xfId="0" applyFill="1" applyBorder="1"/>
    <xf numFmtId="0" fontId="0" fillId="0" borderId="15" xfId="0" applyFill="1" applyBorder="1"/>
    <xf numFmtId="0" fontId="2" fillId="4" borderId="1" xfId="0" applyFont="1"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0"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1" fillId="4" borderId="9" xfId="0" applyFont="1" applyFill="1" applyBorder="1"/>
    <xf numFmtId="0" fontId="1" fillId="4" borderId="10" xfId="0" applyFont="1" applyFill="1" applyBorder="1"/>
    <xf numFmtId="0" fontId="1" fillId="4" borderId="11" xfId="0" applyFont="1" applyFill="1" applyBorder="1"/>
    <xf numFmtId="0" fontId="1" fillId="5" borderId="9" xfId="0" applyFont="1" applyFill="1" applyBorder="1"/>
    <xf numFmtId="0" fontId="1" fillId="5" borderId="10" xfId="0" applyFont="1" applyFill="1" applyBorder="1"/>
    <xf numFmtId="0" fontId="1" fillId="5" borderId="11" xfId="0" applyFont="1" applyFill="1" applyBorder="1"/>
    <xf numFmtId="0" fontId="0" fillId="0" borderId="0" xfId="0" applyBorder="1"/>
    <xf numFmtId="0" fontId="1" fillId="0" borderId="0" xfId="0" applyFont="1" applyFill="1" applyBorder="1"/>
    <xf numFmtId="0" fontId="0" fillId="0" borderId="0" xfId="0" applyFill="1" applyBorder="1"/>
  </cellXfs>
  <cellStyles count="1">
    <cellStyle name="Normal" xfId="0" builtinId="0"/>
  </cellStyles>
  <dxfs count="14">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9525</xdr:colOff>
      <xdr:row>4</xdr:row>
      <xdr:rowOff>180975</xdr:rowOff>
    </xdr:from>
    <xdr:to>
      <xdr:col>13</xdr:col>
      <xdr:colOff>0</xdr:colOff>
      <xdr:row>11</xdr:row>
      <xdr:rowOff>76200</xdr:rowOff>
    </xdr:to>
    <xdr:sp macro="" textlink="">
      <xdr:nvSpPr>
        <xdr:cNvPr id="3" name="Down Ribbon 2"/>
        <xdr:cNvSpPr/>
      </xdr:nvSpPr>
      <xdr:spPr>
        <a:xfrm>
          <a:off x="3057525" y="971550"/>
          <a:ext cx="5438775" cy="1228725"/>
        </a:xfrm>
        <a:prstGeom prst="ribbon">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tx1"/>
              </a:solidFill>
            </a:rPr>
            <a:t>Sales Report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8"/>
  <sheetViews>
    <sheetView workbookViewId="0">
      <selection activeCell="F12" sqref="F12"/>
    </sheetView>
  </sheetViews>
  <sheetFormatPr defaultRowHeight="15" x14ac:dyDescent="0.25"/>
  <sheetData>
    <row r="1" spans="1:23" ht="15.75" thickBot="1" x14ac:dyDescent="0.3"/>
    <row r="2" spans="1:23" x14ac:dyDescent="0.25">
      <c r="C2" s="24" t="s">
        <v>0</v>
      </c>
      <c r="D2" s="25"/>
      <c r="E2" s="25"/>
      <c r="F2" s="25"/>
      <c r="G2" s="25"/>
      <c r="H2" s="25"/>
      <c r="I2" s="26"/>
    </row>
    <row r="3" spans="1:23" x14ac:dyDescent="0.25">
      <c r="C3" s="27"/>
      <c r="D3" s="28"/>
      <c r="E3" s="28"/>
      <c r="F3" s="28"/>
      <c r="G3" s="28"/>
      <c r="H3" s="28"/>
      <c r="I3" s="29"/>
    </row>
    <row r="4" spans="1:23" ht="15.75" thickBot="1" x14ac:dyDescent="0.3">
      <c r="C4" s="30"/>
      <c r="D4" s="31"/>
      <c r="E4" s="31"/>
      <c r="F4" s="31"/>
      <c r="G4" s="31"/>
      <c r="H4" s="31"/>
      <c r="I4" s="32"/>
    </row>
    <row r="7" spans="1:23" x14ac:dyDescent="0.25">
      <c r="A7" s="2" t="s">
        <v>1</v>
      </c>
      <c r="B7" s="2"/>
      <c r="C7" s="2"/>
      <c r="D7" s="2"/>
      <c r="E7" s="2"/>
      <c r="F7" s="2"/>
    </row>
    <row r="8" spans="1:23" x14ac:dyDescent="0.25">
      <c r="A8" s="2" t="s">
        <v>2</v>
      </c>
      <c r="B8" s="2"/>
      <c r="C8" s="2"/>
      <c r="D8" s="2"/>
      <c r="E8" s="2"/>
      <c r="F8" s="2"/>
      <c r="G8" s="2"/>
      <c r="H8" s="2"/>
      <c r="I8" s="2"/>
      <c r="J8" s="2"/>
      <c r="K8" s="2"/>
      <c r="L8" s="2"/>
      <c r="M8" s="2"/>
      <c r="N8" s="2"/>
      <c r="O8" s="2"/>
      <c r="P8" s="2"/>
      <c r="Q8" s="2"/>
      <c r="R8" s="2"/>
      <c r="S8" s="2"/>
      <c r="T8" s="2"/>
      <c r="U8" s="2"/>
      <c r="V8" s="2"/>
      <c r="W8" s="2"/>
    </row>
  </sheetData>
  <mergeCells count="3">
    <mergeCell ref="C2:I4"/>
    <mergeCell ref="A7:F7"/>
    <mergeCell ref="A8:W8"/>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66"/>
  <sheetViews>
    <sheetView workbookViewId="0">
      <selection activeCell="N58" sqref="N58"/>
    </sheetView>
  </sheetViews>
  <sheetFormatPr defaultRowHeight="15" x14ac:dyDescent="0.25"/>
  <cols>
    <col min="8" max="11" width="11.28515625" customWidth="1"/>
  </cols>
  <sheetData>
    <row r="2" spans="1:26" ht="17.25" customHeight="1" x14ac:dyDescent="0.25">
      <c r="A2" s="3" t="s">
        <v>3</v>
      </c>
      <c r="B2" s="3"/>
      <c r="C2" s="3"/>
    </row>
    <row r="3" spans="1:26" x14ac:dyDescent="0.25">
      <c r="A3" s="2" t="s">
        <v>55</v>
      </c>
      <c r="B3" s="2"/>
      <c r="C3" s="2"/>
      <c r="D3" s="2"/>
      <c r="E3" s="2"/>
      <c r="F3" s="2"/>
      <c r="G3" s="2"/>
      <c r="H3" s="2"/>
      <c r="I3" s="2"/>
      <c r="J3" s="2"/>
      <c r="K3" s="2"/>
      <c r="L3" s="2"/>
      <c r="M3" s="2"/>
      <c r="N3" s="2"/>
      <c r="O3" s="2"/>
      <c r="P3" s="2"/>
      <c r="Q3" s="2"/>
      <c r="R3" s="2"/>
      <c r="S3" s="2"/>
      <c r="T3" s="2"/>
      <c r="U3" s="2"/>
      <c r="V3" s="2"/>
      <c r="W3" s="2"/>
      <c r="X3" s="2"/>
      <c r="Y3" s="2"/>
      <c r="Z3" s="2"/>
    </row>
    <row r="6" spans="1:26" x14ac:dyDescent="0.25">
      <c r="A6" s="39"/>
      <c r="B6" s="39"/>
      <c r="C6" s="39"/>
      <c r="D6" s="39"/>
      <c r="E6" s="39"/>
    </row>
    <row r="7" spans="1:26" x14ac:dyDescent="0.25">
      <c r="A7" s="40"/>
      <c r="B7" s="40"/>
      <c r="C7" s="40"/>
      <c r="D7" s="40"/>
      <c r="E7" s="39"/>
    </row>
    <row r="8" spans="1:26" x14ac:dyDescent="0.25">
      <c r="A8" s="41"/>
      <c r="B8" s="41"/>
      <c r="C8" s="41"/>
      <c r="D8" s="41"/>
      <c r="E8" s="39"/>
    </row>
    <row r="9" spans="1:26" x14ac:dyDescent="0.25">
      <c r="A9" s="41"/>
      <c r="B9" s="41"/>
      <c r="C9" s="41"/>
      <c r="D9" s="41"/>
    </row>
    <row r="10" spans="1:26" x14ac:dyDescent="0.25">
      <c r="A10" s="41"/>
      <c r="B10" s="41"/>
      <c r="C10" s="41"/>
      <c r="D10" s="41"/>
    </row>
    <row r="11" spans="1:26" x14ac:dyDescent="0.25">
      <c r="A11" s="41"/>
      <c r="B11" s="41"/>
      <c r="C11" s="41"/>
      <c r="D11" s="41"/>
    </row>
    <row r="12" spans="1:26" x14ac:dyDescent="0.25">
      <c r="A12" s="41"/>
      <c r="B12" s="41"/>
      <c r="C12" s="41"/>
      <c r="D12" s="41"/>
    </row>
    <row r="13" spans="1:26" x14ac:dyDescent="0.25">
      <c r="A13" s="41"/>
      <c r="B13" s="41"/>
      <c r="C13" s="41"/>
      <c r="D13" s="41"/>
    </row>
    <row r="14" spans="1:26" x14ac:dyDescent="0.25">
      <c r="A14" s="41"/>
      <c r="B14" s="41"/>
      <c r="C14" s="41"/>
      <c r="D14" s="41"/>
    </row>
    <row r="15" spans="1:26" ht="15.75" thickBot="1" x14ac:dyDescent="0.3">
      <c r="A15" s="41"/>
      <c r="B15" s="41"/>
      <c r="C15" s="41"/>
      <c r="D15" s="41"/>
    </row>
    <row r="16" spans="1:26" x14ac:dyDescent="0.25">
      <c r="A16" s="41"/>
      <c r="B16" s="41"/>
      <c r="C16" s="41"/>
      <c r="D16" s="41"/>
      <c r="H16" s="36" t="s">
        <v>10</v>
      </c>
      <c r="I16" s="37" t="s">
        <v>11</v>
      </c>
      <c r="J16" s="37" t="s">
        <v>12</v>
      </c>
      <c r="K16" s="38" t="s">
        <v>13</v>
      </c>
    </row>
    <row r="17" spans="1:11" x14ac:dyDescent="0.25">
      <c r="A17" s="41"/>
      <c r="B17" s="41"/>
      <c r="C17" s="41"/>
      <c r="D17" s="41"/>
      <c r="H17" s="4" t="s">
        <v>14</v>
      </c>
      <c r="I17" s="5" t="s">
        <v>15</v>
      </c>
      <c r="J17" s="5">
        <v>300</v>
      </c>
      <c r="K17" s="6">
        <v>69</v>
      </c>
    </row>
    <row r="18" spans="1:11" x14ac:dyDescent="0.25">
      <c r="A18" s="41"/>
      <c r="B18" s="41"/>
      <c r="C18" s="41"/>
      <c r="D18" s="41"/>
      <c r="H18" s="4" t="s">
        <v>14</v>
      </c>
      <c r="I18" s="5" t="s">
        <v>15</v>
      </c>
      <c r="J18" s="5">
        <v>220</v>
      </c>
      <c r="K18" s="6">
        <v>82</v>
      </c>
    </row>
    <row r="19" spans="1:11" x14ac:dyDescent="0.25">
      <c r="A19" s="41"/>
      <c r="B19" s="41"/>
      <c r="C19" s="41"/>
      <c r="D19" s="41"/>
      <c r="H19" s="4" t="s">
        <v>16</v>
      </c>
      <c r="I19" s="5" t="s">
        <v>15</v>
      </c>
      <c r="J19" s="5">
        <v>400</v>
      </c>
      <c r="K19" s="6">
        <v>100</v>
      </c>
    </row>
    <row r="20" spans="1:11" x14ac:dyDescent="0.25">
      <c r="A20" s="41"/>
      <c r="B20" s="41"/>
      <c r="C20" s="41"/>
      <c r="D20" s="41"/>
      <c r="H20" s="4" t="s">
        <v>17</v>
      </c>
      <c r="I20" s="5" t="s">
        <v>15</v>
      </c>
      <c r="J20" s="5">
        <v>900</v>
      </c>
      <c r="K20" s="6">
        <v>301</v>
      </c>
    </row>
    <row r="21" spans="1:11" x14ac:dyDescent="0.25">
      <c r="A21" s="41"/>
      <c r="B21" s="41"/>
      <c r="C21" s="41"/>
      <c r="D21" s="41"/>
      <c r="H21" s="4" t="s">
        <v>18</v>
      </c>
      <c r="I21" s="5" t="s">
        <v>15</v>
      </c>
      <c r="J21" s="5">
        <v>982</v>
      </c>
      <c r="K21" s="6">
        <v>32</v>
      </c>
    </row>
    <row r="22" spans="1:11" x14ac:dyDescent="0.25">
      <c r="A22" s="41"/>
      <c r="B22" s="41"/>
      <c r="C22" s="41"/>
      <c r="D22" s="41"/>
      <c r="H22" s="4" t="s">
        <v>19</v>
      </c>
      <c r="I22" s="5" t="s">
        <v>15</v>
      </c>
      <c r="J22" s="5">
        <v>1025</v>
      </c>
      <c r="K22" s="6">
        <v>600</v>
      </c>
    </row>
    <row r="23" spans="1:11" x14ac:dyDescent="0.25">
      <c r="A23" s="39"/>
      <c r="B23" s="39"/>
      <c r="C23" s="39"/>
      <c r="D23" s="39"/>
      <c r="H23" s="4" t="s">
        <v>17</v>
      </c>
      <c r="I23" s="5" t="s">
        <v>15</v>
      </c>
      <c r="J23" s="5">
        <v>966</v>
      </c>
      <c r="K23" s="6">
        <v>63</v>
      </c>
    </row>
    <row r="24" spans="1:11" x14ac:dyDescent="0.25">
      <c r="A24" s="39"/>
      <c r="B24" s="39"/>
      <c r="C24" s="39"/>
      <c r="D24" s="39"/>
      <c r="H24" s="4" t="s">
        <v>17</v>
      </c>
      <c r="I24" s="5" t="s">
        <v>15</v>
      </c>
      <c r="J24" s="5">
        <v>258</v>
      </c>
      <c r="K24" s="6">
        <v>10</v>
      </c>
    </row>
    <row r="25" spans="1:11" x14ac:dyDescent="0.25">
      <c r="A25" s="39"/>
      <c r="B25" s="39"/>
      <c r="C25" s="39"/>
      <c r="D25" s="39"/>
      <c r="H25" s="4" t="s">
        <v>17</v>
      </c>
      <c r="I25" s="5" t="s">
        <v>20</v>
      </c>
      <c r="J25" s="5">
        <v>632</v>
      </c>
      <c r="K25" s="6">
        <v>152</v>
      </c>
    </row>
    <row r="26" spans="1:11" x14ac:dyDescent="0.25">
      <c r="A26" s="39"/>
      <c r="B26" s="39"/>
      <c r="C26" s="39"/>
      <c r="D26" s="39"/>
      <c r="H26" s="4" t="s">
        <v>16</v>
      </c>
      <c r="I26" s="5" t="s">
        <v>20</v>
      </c>
      <c r="J26" s="5">
        <v>965</v>
      </c>
      <c r="K26" s="6">
        <v>169</v>
      </c>
    </row>
    <row r="27" spans="1:11" x14ac:dyDescent="0.25">
      <c r="A27" s="39"/>
      <c r="B27" s="39"/>
      <c r="C27" s="39"/>
      <c r="D27" s="39"/>
      <c r="H27" s="4" t="s">
        <v>14</v>
      </c>
      <c r="I27" s="5" t="s">
        <v>20</v>
      </c>
      <c r="J27" s="5">
        <v>122</v>
      </c>
      <c r="K27" s="6">
        <v>2</v>
      </c>
    </row>
    <row r="28" spans="1:11" x14ac:dyDescent="0.25">
      <c r="A28" s="39"/>
      <c r="B28" s="39"/>
      <c r="C28" s="39"/>
      <c r="D28" s="39"/>
      <c r="H28" s="4" t="s">
        <v>14</v>
      </c>
      <c r="I28" s="5" t="s">
        <v>20</v>
      </c>
      <c r="J28" s="5">
        <v>159</v>
      </c>
      <c r="K28" s="6">
        <v>15</v>
      </c>
    </row>
    <row r="29" spans="1:11" x14ac:dyDescent="0.25">
      <c r="A29" s="39"/>
      <c r="B29" s="39"/>
      <c r="C29" s="39"/>
      <c r="D29" s="39"/>
      <c r="H29" s="4" t="s">
        <v>18</v>
      </c>
      <c r="I29" s="5" t="s">
        <v>20</v>
      </c>
      <c r="J29" s="5">
        <v>257</v>
      </c>
      <c r="K29" s="6">
        <v>33</v>
      </c>
    </row>
    <row r="30" spans="1:11" x14ac:dyDescent="0.25">
      <c r="A30" s="39"/>
      <c r="B30" s="39"/>
      <c r="C30" s="39"/>
      <c r="D30" s="39"/>
      <c r="H30" s="4" t="s">
        <v>18</v>
      </c>
      <c r="I30" s="5" t="s">
        <v>20</v>
      </c>
      <c r="J30" s="5">
        <v>852</v>
      </c>
      <c r="K30" s="6">
        <v>25</v>
      </c>
    </row>
    <row r="31" spans="1:11" x14ac:dyDescent="0.25">
      <c r="A31" s="39"/>
      <c r="B31" s="39"/>
      <c r="C31" s="39"/>
      <c r="D31" s="39"/>
      <c r="H31" s="4" t="s">
        <v>18</v>
      </c>
      <c r="I31" s="5" t="s">
        <v>21</v>
      </c>
      <c r="J31" s="5">
        <v>2654</v>
      </c>
      <c r="K31" s="6">
        <v>325</v>
      </c>
    </row>
    <row r="32" spans="1:11" x14ac:dyDescent="0.25">
      <c r="A32" s="39"/>
      <c r="B32" s="39"/>
      <c r="C32" s="39"/>
      <c r="D32" s="39"/>
      <c r="H32" s="4" t="s">
        <v>22</v>
      </c>
      <c r="I32" s="5" t="s">
        <v>21</v>
      </c>
      <c r="J32" s="5">
        <v>6325</v>
      </c>
      <c r="K32" s="6">
        <v>600</v>
      </c>
    </row>
    <row r="33" spans="1:11" x14ac:dyDescent="0.25">
      <c r="A33" s="39"/>
      <c r="B33" s="39"/>
      <c r="C33" s="39"/>
      <c r="D33" s="39"/>
      <c r="H33" s="4" t="s">
        <v>23</v>
      </c>
      <c r="I33" s="5" t="s">
        <v>21</v>
      </c>
      <c r="J33" s="5">
        <v>966</v>
      </c>
      <c r="K33" s="6">
        <v>23</v>
      </c>
    </row>
    <row r="34" spans="1:11" x14ac:dyDescent="0.25">
      <c r="A34" s="39"/>
      <c r="B34" s="39"/>
      <c r="C34" s="39"/>
      <c r="D34" s="39"/>
      <c r="H34" s="4" t="s">
        <v>23</v>
      </c>
      <c r="I34" s="5" t="s">
        <v>21</v>
      </c>
      <c r="J34" s="5">
        <v>252</v>
      </c>
      <c r="K34" s="6">
        <v>5</v>
      </c>
    </row>
    <row r="35" spans="1:11" x14ac:dyDescent="0.25">
      <c r="A35" s="39"/>
      <c r="B35" s="39"/>
      <c r="C35" s="39"/>
      <c r="D35" s="39"/>
      <c r="H35" s="4" t="s">
        <v>23</v>
      </c>
      <c r="I35" s="5" t="s">
        <v>21</v>
      </c>
      <c r="J35" s="5">
        <v>853</v>
      </c>
      <c r="K35" s="6">
        <v>200</v>
      </c>
    </row>
    <row r="36" spans="1:11" x14ac:dyDescent="0.25">
      <c r="A36" s="39"/>
      <c r="B36" s="39"/>
      <c r="C36" s="39"/>
      <c r="D36" s="39"/>
      <c r="H36" s="4" t="s">
        <v>18</v>
      </c>
      <c r="I36" s="5" t="s">
        <v>24</v>
      </c>
      <c r="J36" s="5">
        <v>352</v>
      </c>
      <c r="K36" s="6">
        <v>3</v>
      </c>
    </row>
    <row r="37" spans="1:11" x14ac:dyDescent="0.25">
      <c r="A37" s="39"/>
      <c r="B37" s="39"/>
      <c r="C37" s="39"/>
      <c r="D37" s="39"/>
      <c r="H37" s="4" t="s">
        <v>18</v>
      </c>
      <c r="I37" s="5" t="s">
        <v>24</v>
      </c>
      <c r="J37" s="5">
        <v>696</v>
      </c>
      <c r="K37" s="6">
        <v>50</v>
      </c>
    </row>
    <row r="38" spans="1:11" x14ac:dyDescent="0.25">
      <c r="A38" s="39"/>
      <c r="B38" s="39"/>
      <c r="C38" s="39"/>
      <c r="D38" s="39"/>
      <c r="H38" s="4" t="s">
        <v>25</v>
      </c>
      <c r="I38" s="5" t="s">
        <v>24</v>
      </c>
      <c r="J38" s="5">
        <v>652</v>
      </c>
      <c r="K38" s="6">
        <v>63</v>
      </c>
    </row>
    <row r="39" spans="1:11" x14ac:dyDescent="0.25">
      <c r="A39" s="39"/>
      <c r="B39" s="39"/>
      <c r="C39" s="39"/>
      <c r="D39" s="39"/>
      <c r="H39" s="4" t="s">
        <v>19</v>
      </c>
      <c r="I39" s="5" t="s">
        <v>24</v>
      </c>
      <c r="J39" s="5">
        <v>500</v>
      </c>
      <c r="K39" s="6">
        <v>20</v>
      </c>
    </row>
    <row r="40" spans="1:11" x14ac:dyDescent="0.25">
      <c r="A40" s="39"/>
      <c r="B40" s="39"/>
      <c r="C40" s="39"/>
      <c r="D40" s="39"/>
      <c r="H40" s="4" t="s">
        <v>22</v>
      </c>
      <c r="I40" s="5" t="s">
        <v>24</v>
      </c>
      <c r="J40" s="5">
        <v>630</v>
      </c>
      <c r="K40" s="6">
        <v>66</v>
      </c>
    </row>
    <row r="41" spans="1:11" x14ac:dyDescent="0.25">
      <c r="A41" s="39"/>
      <c r="B41" s="39"/>
      <c r="C41" s="39"/>
      <c r="D41" s="39"/>
      <c r="H41" s="4" t="s">
        <v>16</v>
      </c>
      <c r="I41" s="5" t="s">
        <v>26</v>
      </c>
      <c r="J41" s="5">
        <v>860</v>
      </c>
      <c r="K41" s="6">
        <v>58</v>
      </c>
    </row>
    <row r="42" spans="1:11" x14ac:dyDescent="0.25">
      <c r="A42" s="39"/>
      <c r="B42" s="39"/>
      <c r="C42" s="39"/>
      <c r="D42" s="39"/>
      <c r="H42" s="4" t="s">
        <v>16</v>
      </c>
      <c r="I42" s="5" t="s">
        <v>26</v>
      </c>
      <c r="J42" s="5">
        <v>620</v>
      </c>
      <c r="K42" s="6">
        <v>96</v>
      </c>
    </row>
    <row r="43" spans="1:11" x14ac:dyDescent="0.25">
      <c r="A43" s="39"/>
      <c r="B43" s="39"/>
      <c r="C43" s="39"/>
      <c r="D43" s="39"/>
      <c r="H43" s="4" t="s">
        <v>16</v>
      </c>
      <c r="I43" s="5" t="s">
        <v>26</v>
      </c>
      <c r="J43" s="5">
        <v>563</v>
      </c>
      <c r="K43" s="6">
        <v>96</v>
      </c>
    </row>
    <row r="44" spans="1:11" x14ac:dyDescent="0.25">
      <c r="A44" s="39"/>
      <c r="B44" s="39"/>
      <c r="C44" s="39"/>
      <c r="D44" s="39"/>
      <c r="H44" s="4" t="s">
        <v>16</v>
      </c>
      <c r="I44" s="5" t="s">
        <v>27</v>
      </c>
      <c r="J44" s="5">
        <v>415</v>
      </c>
      <c r="K44" s="6">
        <v>52</v>
      </c>
    </row>
    <row r="45" spans="1:11" x14ac:dyDescent="0.25">
      <c r="A45" s="39"/>
      <c r="B45" s="39"/>
      <c r="C45" s="39"/>
      <c r="D45" s="39"/>
      <c r="H45" s="4" t="s">
        <v>16</v>
      </c>
      <c r="I45" s="5" t="s">
        <v>27</v>
      </c>
      <c r="J45" s="5">
        <v>312</v>
      </c>
      <c r="K45" s="6">
        <v>6</v>
      </c>
    </row>
    <row r="46" spans="1:11" x14ac:dyDescent="0.25">
      <c r="A46" s="39"/>
      <c r="B46" s="39"/>
      <c r="C46" s="39"/>
      <c r="D46" s="39"/>
      <c r="H46" s="4" t="s">
        <v>16</v>
      </c>
      <c r="I46" s="5" t="s">
        <v>27</v>
      </c>
      <c r="J46" s="5">
        <v>651</v>
      </c>
      <c r="K46" s="6">
        <v>69</v>
      </c>
    </row>
    <row r="47" spans="1:11" x14ac:dyDescent="0.25">
      <c r="A47" s="39"/>
      <c r="B47" s="39"/>
      <c r="C47" s="39"/>
      <c r="D47" s="39"/>
      <c r="H47" s="4" t="s">
        <v>16</v>
      </c>
      <c r="I47" s="5" t="s">
        <v>27</v>
      </c>
      <c r="J47" s="5">
        <v>652</v>
      </c>
      <c r="K47" s="6">
        <v>85</v>
      </c>
    </row>
    <row r="48" spans="1:11" x14ac:dyDescent="0.25">
      <c r="A48" s="39"/>
      <c r="B48" s="39"/>
      <c r="C48" s="39"/>
      <c r="D48" s="39"/>
      <c r="H48" s="4" t="s">
        <v>28</v>
      </c>
      <c r="I48" s="5" t="s">
        <v>29</v>
      </c>
      <c r="J48" s="5">
        <v>450</v>
      </c>
      <c r="K48" s="6">
        <v>63</v>
      </c>
    </row>
    <row r="49" spans="1:11" x14ac:dyDescent="0.25">
      <c r="A49" s="39"/>
      <c r="B49" s="39"/>
      <c r="C49" s="39"/>
      <c r="D49" s="39"/>
      <c r="E49" s="39"/>
      <c r="H49" s="4" t="s">
        <v>22</v>
      </c>
      <c r="I49" s="5" t="s">
        <v>30</v>
      </c>
      <c r="J49" s="5">
        <v>963</v>
      </c>
      <c r="K49" s="6">
        <v>82</v>
      </c>
    </row>
    <row r="50" spans="1:11" x14ac:dyDescent="0.25">
      <c r="A50" s="39"/>
      <c r="B50" s="39"/>
      <c r="C50" s="39"/>
      <c r="D50" s="39"/>
      <c r="E50" s="39"/>
      <c r="H50" s="4" t="s">
        <v>22</v>
      </c>
      <c r="I50" s="5" t="s">
        <v>31</v>
      </c>
      <c r="J50" s="5">
        <v>210</v>
      </c>
      <c r="K50" s="6">
        <v>30</v>
      </c>
    </row>
    <row r="51" spans="1:11" x14ac:dyDescent="0.25">
      <c r="A51" s="39"/>
      <c r="B51" s="39"/>
      <c r="C51" s="39"/>
      <c r="D51" s="39"/>
      <c r="E51" s="39"/>
      <c r="H51" s="4" t="s">
        <v>22</v>
      </c>
      <c r="I51" s="5" t="s">
        <v>31</v>
      </c>
      <c r="J51" s="5">
        <v>962</v>
      </c>
      <c r="K51" s="6">
        <v>60</v>
      </c>
    </row>
    <row r="52" spans="1:11" x14ac:dyDescent="0.25">
      <c r="A52" s="39"/>
      <c r="B52" s="39"/>
      <c r="C52" s="39"/>
      <c r="D52" s="39"/>
      <c r="E52" s="39"/>
      <c r="H52" s="4" t="s">
        <v>14</v>
      </c>
      <c r="I52" s="5" t="s">
        <v>31</v>
      </c>
      <c r="J52" s="5">
        <v>852</v>
      </c>
      <c r="K52" s="6">
        <v>55</v>
      </c>
    </row>
    <row r="53" spans="1:11" x14ac:dyDescent="0.25">
      <c r="A53" s="39"/>
      <c r="B53" s="39"/>
      <c r="C53" s="39"/>
      <c r="D53" s="39"/>
      <c r="E53" s="39"/>
      <c r="H53" s="4" t="s">
        <v>18</v>
      </c>
      <c r="I53" s="5" t="s">
        <v>31</v>
      </c>
      <c r="J53" s="5">
        <v>936</v>
      </c>
      <c r="K53" s="6">
        <v>300</v>
      </c>
    </row>
    <row r="54" spans="1:11" x14ac:dyDescent="0.25">
      <c r="A54" s="39"/>
      <c r="B54" s="39"/>
      <c r="C54" s="39"/>
      <c r="D54" s="39"/>
      <c r="H54" s="4" t="s">
        <v>18</v>
      </c>
      <c r="I54" s="5" t="s">
        <v>32</v>
      </c>
      <c r="J54" s="5">
        <v>458</v>
      </c>
      <c r="K54" s="6">
        <v>53</v>
      </c>
    </row>
    <row r="55" spans="1:11" x14ac:dyDescent="0.25">
      <c r="A55" s="39"/>
      <c r="B55" s="39"/>
      <c r="C55" s="39"/>
      <c r="D55" s="39"/>
      <c r="H55" s="4" t="s">
        <v>23</v>
      </c>
      <c r="I55" s="5" t="s">
        <v>32</v>
      </c>
      <c r="J55" s="5">
        <v>965</v>
      </c>
      <c r="K55" s="6">
        <v>92</v>
      </c>
    </row>
    <row r="56" spans="1:11" x14ac:dyDescent="0.25">
      <c r="A56" s="39"/>
      <c r="B56" s="39"/>
      <c r="C56" s="39"/>
      <c r="D56" s="39"/>
      <c r="H56" s="4" t="s">
        <v>23</v>
      </c>
      <c r="I56" s="5" t="s">
        <v>32</v>
      </c>
      <c r="J56" s="5">
        <v>458</v>
      </c>
      <c r="K56" s="6">
        <v>60</v>
      </c>
    </row>
    <row r="57" spans="1:11" x14ac:dyDescent="0.25">
      <c r="A57" s="39"/>
      <c r="B57" s="39"/>
      <c r="C57" s="39"/>
      <c r="D57" s="39"/>
      <c r="H57" s="4" t="s">
        <v>23</v>
      </c>
      <c r="I57" s="5" t="s">
        <v>32</v>
      </c>
      <c r="J57" s="5">
        <v>316</v>
      </c>
      <c r="K57" s="6">
        <v>50</v>
      </c>
    </row>
    <row r="58" spans="1:11" x14ac:dyDescent="0.25">
      <c r="A58" s="39"/>
      <c r="B58" s="39"/>
      <c r="C58" s="39"/>
      <c r="D58" s="39"/>
      <c r="H58" s="4" t="s">
        <v>19</v>
      </c>
      <c r="I58" s="5" t="s">
        <v>32</v>
      </c>
      <c r="J58" s="5">
        <v>251</v>
      </c>
      <c r="K58" s="6">
        <v>92</v>
      </c>
    </row>
    <row r="59" spans="1:11" x14ac:dyDescent="0.25">
      <c r="A59" s="39"/>
      <c r="B59" s="39"/>
      <c r="C59" s="39"/>
      <c r="D59" s="39"/>
      <c r="H59" s="4" t="s">
        <v>19</v>
      </c>
      <c r="I59" s="5" t="s">
        <v>32</v>
      </c>
      <c r="J59" s="5">
        <v>369</v>
      </c>
      <c r="K59" s="6">
        <v>65</v>
      </c>
    </row>
    <row r="60" spans="1:11" x14ac:dyDescent="0.25">
      <c r="A60" s="39"/>
      <c r="B60" s="39"/>
      <c r="C60" s="39"/>
      <c r="D60" s="39"/>
      <c r="H60" s="4" t="s">
        <v>19</v>
      </c>
      <c r="I60" s="5" t="s">
        <v>32</v>
      </c>
      <c r="J60" s="5">
        <v>594</v>
      </c>
      <c r="K60" s="6">
        <v>95</v>
      </c>
    </row>
    <row r="61" spans="1:11" x14ac:dyDescent="0.25">
      <c r="A61" s="39"/>
      <c r="B61" s="39"/>
      <c r="C61" s="39"/>
      <c r="D61" s="39"/>
      <c r="H61" s="4" t="s">
        <v>19</v>
      </c>
      <c r="I61" s="5" t="s">
        <v>33</v>
      </c>
      <c r="J61" s="5">
        <v>328</v>
      </c>
      <c r="K61" s="6">
        <v>30</v>
      </c>
    </row>
    <row r="62" spans="1:11" x14ac:dyDescent="0.25">
      <c r="A62" s="39"/>
      <c r="B62" s="39"/>
      <c r="C62" s="39"/>
      <c r="D62" s="39"/>
      <c r="H62" s="4" t="s">
        <v>17</v>
      </c>
      <c r="I62" s="5" t="s">
        <v>33</v>
      </c>
      <c r="J62" s="5">
        <v>864</v>
      </c>
      <c r="K62" s="6">
        <v>55</v>
      </c>
    </row>
    <row r="63" spans="1:11" x14ac:dyDescent="0.25">
      <c r="A63" s="39"/>
      <c r="B63" s="39"/>
      <c r="C63" s="39"/>
      <c r="D63" s="39"/>
      <c r="H63" s="4" t="s">
        <v>17</v>
      </c>
      <c r="I63" s="5" t="s">
        <v>34</v>
      </c>
      <c r="J63" s="5">
        <v>693</v>
      </c>
      <c r="K63" s="6">
        <v>55</v>
      </c>
    </row>
    <row r="64" spans="1:11" x14ac:dyDescent="0.25">
      <c r="A64" s="39"/>
      <c r="B64" s="39"/>
      <c r="C64" s="39"/>
      <c r="D64" s="39"/>
      <c r="H64" s="4" t="s">
        <v>17</v>
      </c>
      <c r="I64" s="5" t="s">
        <v>34</v>
      </c>
      <c r="J64" s="5">
        <v>245</v>
      </c>
      <c r="K64" s="6">
        <v>65</v>
      </c>
    </row>
    <row r="65" spans="1:11" ht="15.75" thickBot="1" x14ac:dyDescent="0.3">
      <c r="A65" s="39"/>
      <c r="B65" s="39"/>
      <c r="C65" s="39"/>
      <c r="D65" s="39"/>
      <c r="H65" s="7" t="s">
        <v>14</v>
      </c>
      <c r="I65" s="8" t="s">
        <v>34</v>
      </c>
      <c r="J65" s="8">
        <v>360</v>
      </c>
      <c r="K65" s="9">
        <v>3</v>
      </c>
    </row>
    <row r="66" spans="1:11" x14ac:dyDescent="0.25">
      <c r="A66" s="39"/>
      <c r="B66" s="39"/>
      <c r="C66" s="39"/>
      <c r="D66" s="39"/>
    </row>
  </sheetData>
  <mergeCells count="2">
    <mergeCell ref="A2:C2"/>
    <mergeCell ref="A3:Z3"/>
  </mergeCells>
  <conditionalFormatting sqref="J17:J65">
    <cfRule type="cellIs" dxfId="3" priority="5" operator="greaterThan">
      <formula>700</formula>
    </cfRule>
    <cfRule type="cellIs" dxfId="2" priority="4" operator="lessThan">
      <formula>500</formula>
    </cfRule>
    <cfRule type="cellIs" dxfId="1" priority="3" operator="between">
      <formula>500</formula>
      <formula>700</formula>
    </cfRule>
  </conditionalFormatting>
  <conditionalFormatting sqref="J1:J15 J17:J1048576">
    <cfRule type="cellIs" dxfId="0" priority="2" operator="between">
      <formula>501</formula>
      <formula>699</formula>
    </cfRule>
  </conditionalFormatting>
  <conditionalFormatting sqref="K17:K65">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
  <sheetViews>
    <sheetView workbookViewId="0">
      <selection activeCell="A3" sqref="A3"/>
    </sheetView>
  </sheetViews>
  <sheetFormatPr defaultRowHeight="15" x14ac:dyDescent="0.25"/>
  <sheetData>
    <row r="2" spans="1:10" x14ac:dyDescent="0.25">
      <c r="A2" s="2" t="s">
        <v>4</v>
      </c>
      <c r="B2" s="2"/>
      <c r="C2" s="2"/>
      <c r="D2" s="2"/>
      <c r="E2" s="2"/>
      <c r="F2" s="2"/>
      <c r="G2" s="2"/>
      <c r="H2" s="2"/>
      <c r="I2" s="2"/>
      <c r="J2" s="2"/>
    </row>
  </sheetData>
  <mergeCells count="1">
    <mergeCell ref="A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4"/>
  <sheetViews>
    <sheetView workbookViewId="0">
      <selection activeCell="F15" sqref="F15"/>
    </sheetView>
  </sheetViews>
  <sheetFormatPr defaultRowHeight="15" x14ac:dyDescent="0.25"/>
  <cols>
    <col min="9" max="9" width="17.85546875" customWidth="1"/>
    <col min="10" max="10" width="16.140625" customWidth="1"/>
  </cols>
  <sheetData>
    <row r="2" spans="1:13" ht="15.75" thickBot="1" x14ac:dyDescent="0.3">
      <c r="A2" s="2" t="s">
        <v>5</v>
      </c>
      <c r="B2" s="2"/>
      <c r="C2" s="2"/>
      <c r="D2" s="2"/>
      <c r="E2" s="2"/>
    </row>
    <row r="3" spans="1:13" x14ac:dyDescent="0.25">
      <c r="A3" s="1" t="s">
        <v>9</v>
      </c>
      <c r="I3" s="15" t="s">
        <v>35</v>
      </c>
      <c r="J3" s="16"/>
      <c r="K3" s="16"/>
      <c r="L3" s="16"/>
      <c r="M3" s="17"/>
    </row>
    <row r="4" spans="1:13" ht="15.75" thickBot="1" x14ac:dyDescent="0.3">
      <c r="I4" s="18"/>
      <c r="J4" s="19"/>
      <c r="K4" s="19"/>
      <c r="L4" s="19"/>
      <c r="M4" s="20"/>
    </row>
    <row r="5" spans="1:13" x14ac:dyDescent="0.25">
      <c r="A5" s="33" t="s">
        <v>10</v>
      </c>
      <c r="B5" s="34" t="s">
        <v>11</v>
      </c>
      <c r="C5" s="34" t="s">
        <v>12</v>
      </c>
      <c r="D5" s="35" t="s">
        <v>13</v>
      </c>
    </row>
    <row r="6" spans="1:13" ht="15.75" thickBot="1" x14ac:dyDescent="0.3">
      <c r="A6" s="4" t="s">
        <v>14</v>
      </c>
      <c r="B6" s="5" t="s">
        <v>15</v>
      </c>
      <c r="C6" s="5">
        <v>300</v>
      </c>
      <c r="D6" s="6">
        <v>69</v>
      </c>
    </row>
    <row r="7" spans="1:13" ht="15.75" thickBot="1" x14ac:dyDescent="0.3">
      <c r="A7" s="4" t="s">
        <v>14</v>
      </c>
      <c r="B7" s="5" t="s">
        <v>15</v>
      </c>
      <c r="C7" s="5">
        <v>220</v>
      </c>
      <c r="D7" s="6">
        <v>82</v>
      </c>
      <c r="H7" s="12" t="s">
        <v>36</v>
      </c>
      <c r="I7" s="13" t="s">
        <v>53</v>
      </c>
      <c r="J7" s="14" t="s">
        <v>54</v>
      </c>
    </row>
    <row r="8" spans="1:13" x14ac:dyDescent="0.25">
      <c r="A8" s="4" t="s">
        <v>16</v>
      </c>
      <c r="B8" s="5" t="s">
        <v>15</v>
      </c>
      <c r="C8" s="5">
        <v>400</v>
      </c>
      <c r="D8" s="6">
        <v>100</v>
      </c>
      <c r="H8" s="21">
        <v>1</v>
      </c>
      <c r="I8" s="10" t="s">
        <v>38</v>
      </c>
      <c r="J8" s="11">
        <f>SUM(D6:D54)</f>
        <v>4775</v>
      </c>
    </row>
    <row r="9" spans="1:13" x14ac:dyDescent="0.25">
      <c r="A9" s="4" t="s">
        <v>17</v>
      </c>
      <c r="B9" s="5" t="s">
        <v>15</v>
      </c>
      <c r="C9" s="5">
        <v>900</v>
      </c>
      <c r="D9" s="6">
        <v>301</v>
      </c>
      <c r="H9" s="22">
        <v>2</v>
      </c>
      <c r="I9" s="5" t="s">
        <v>37</v>
      </c>
      <c r="J9" s="6">
        <f>AVERAGE(D6:D54)</f>
        <v>97.448979591836732</v>
      </c>
    </row>
    <row r="10" spans="1:13" x14ac:dyDescent="0.25">
      <c r="A10" s="4" t="s">
        <v>18</v>
      </c>
      <c r="B10" s="5" t="s">
        <v>15</v>
      </c>
      <c r="C10" s="5">
        <v>982</v>
      </c>
      <c r="D10" s="6">
        <v>32</v>
      </c>
      <c r="H10" s="22">
        <v>3</v>
      </c>
      <c r="I10" s="5" t="s">
        <v>48</v>
      </c>
      <c r="J10" s="6">
        <f>SUMIF(A6:A54,"Sunflame",D6:D54)</f>
        <v>226</v>
      </c>
    </row>
    <row r="11" spans="1:13" x14ac:dyDescent="0.25">
      <c r="A11" s="4" t="s">
        <v>19</v>
      </c>
      <c r="B11" s="5" t="s">
        <v>15</v>
      </c>
      <c r="C11" s="5">
        <v>1025</v>
      </c>
      <c r="D11" s="6">
        <v>600</v>
      </c>
      <c r="H11" s="22">
        <v>4</v>
      </c>
      <c r="I11" s="5" t="s">
        <v>39</v>
      </c>
      <c r="J11" s="6">
        <f>MEDIAN(D6:D54)</f>
        <v>63</v>
      </c>
    </row>
    <row r="12" spans="1:13" x14ac:dyDescent="0.25">
      <c r="A12" s="4" t="s">
        <v>17</v>
      </c>
      <c r="B12" s="5" t="s">
        <v>15</v>
      </c>
      <c r="C12" s="5">
        <v>966</v>
      </c>
      <c r="D12" s="6">
        <v>63</v>
      </c>
      <c r="H12" s="22">
        <v>5</v>
      </c>
      <c r="I12" s="5" t="s">
        <v>40</v>
      </c>
      <c r="J12" s="6">
        <f>MAX(D6:D54)</f>
        <v>600</v>
      </c>
    </row>
    <row r="13" spans="1:13" x14ac:dyDescent="0.25">
      <c r="A13" s="4" t="s">
        <v>17</v>
      </c>
      <c r="B13" s="5" t="s">
        <v>15</v>
      </c>
      <c r="C13" s="5">
        <v>258</v>
      </c>
      <c r="D13" s="6">
        <v>10</v>
      </c>
      <c r="H13" s="22">
        <v>6</v>
      </c>
      <c r="I13" s="5" t="s">
        <v>41</v>
      </c>
      <c r="J13" s="6" t="str">
        <f>LEFT("January",4)</f>
        <v>Janu</v>
      </c>
    </row>
    <row r="14" spans="1:13" x14ac:dyDescent="0.25">
      <c r="A14" s="4" t="s">
        <v>17</v>
      </c>
      <c r="B14" s="5" t="s">
        <v>20</v>
      </c>
      <c r="C14" s="5">
        <v>632</v>
      </c>
      <c r="D14" s="6">
        <v>152</v>
      </c>
      <c r="H14" s="22">
        <v>7</v>
      </c>
      <c r="I14" s="5" t="s">
        <v>42</v>
      </c>
      <c r="J14" s="6" t="str">
        <f>RIGHT("April",3)</f>
        <v>ril</v>
      </c>
    </row>
    <row r="15" spans="1:13" x14ac:dyDescent="0.25">
      <c r="A15" s="4" t="s">
        <v>16</v>
      </c>
      <c r="B15" s="5" t="s">
        <v>20</v>
      </c>
      <c r="C15" s="5">
        <v>965</v>
      </c>
      <c r="D15" s="6">
        <v>169</v>
      </c>
      <c r="H15" s="22">
        <v>8</v>
      </c>
      <c r="I15" s="5" t="s">
        <v>44</v>
      </c>
      <c r="J15" s="6">
        <f>MIN(D6:D54)</f>
        <v>2</v>
      </c>
    </row>
    <row r="16" spans="1:13" x14ac:dyDescent="0.25">
      <c r="A16" s="4" t="s">
        <v>14</v>
      </c>
      <c r="B16" s="5" t="s">
        <v>20</v>
      </c>
      <c r="C16" s="5">
        <v>122</v>
      </c>
      <c r="D16" s="6">
        <v>2</v>
      </c>
      <c r="H16" s="22">
        <v>9</v>
      </c>
      <c r="I16" s="5" t="s">
        <v>45</v>
      </c>
      <c r="J16" s="6">
        <f>STDEV(C6:C54)</f>
        <v>909.2967347740497</v>
      </c>
    </row>
    <row r="17" spans="1:10" x14ac:dyDescent="0.25">
      <c r="A17" s="4" t="s">
        <v>14</v>
      </c>
      <c r="B17" s="5" t="s">
        <v>20</v>
      </c>
      <c r="C17" s="5">
        <v>159</v>
      </c>
      <c r="D17" s="6">
        <v>15</v>
      </c>
      <c r="H17" s="22">
        <v>10</v>
      </c>
      <c r="I17" s="5" t="s">
        <v>46</v>
      </c>
      <c r="J17" s="6">
        <f>VAR(C6:C54)</f>
        <v>826820.5518707484</v>
      </c>
    </row>
    <row r="18" spans="1:10" x14ac:dyDescent="0.25">
      <c r="A18" s="4" t="s">
        <v>18</v>
      </c>
      <c r="B18" s="5" t="s">
        <v>20</v>
      </c>
      <c r="C18" s="5">
        <v>257</v>
      </c>
      <c r="D18" s="6">
        <v>33</v>
      </c>
      <c r="H18" s="22">
        <v>11</v>
      </c>
      <c r="I18" s="5" t="s">
        <v>47</v>
      </c>
      <c r="J18" s="6" t="str">
        <f>CONCATENATE("Nokia ","January")</f>
        <v>Nokia January</v>
      </c>
    </row>
    <row r="19" spans="1:10" x14ac:dyDescent="0.25">
      <c r="A19" s="4" t="s">
        <v>18</v>
      </c>
      <c r="B19" s="5" t="s">
        <v>20</v>
      </c>
      <c r="C19" s="5">
        <v>852</v>
      </c>
      <c r="D19" s="6">
        <v>25</v>
      </c>
      <c r="H19" s="22">
        <v>12</v>
      </c>
      <c r="I19" s="5" t="s">
        <v>43</v>
      </c>
      <c r="J19" s="6">
        <f>MODE(D6:D54)</f>
        <v>63</v>
      </c>
    </row>
    <row r="20" spans="1:10" x14ac:dyDescent="0.25">
      <c r="A20" s="4" t="s">
        <v>18</v>
      </c>
      <c r="B20" s="5" t="s">
        <v>21</v>
      </c>
      <c r="C20" s="5">
        <v>2654</v>
      </c>
      <c r="D20" s="6">
        <v>325</v>
      </c>
      <c r="H20" s="22">
        <v>13</v>
      </c>
      <c r="I20" s="5" t="s">
        <v>49</v>
      </c>
      <c r="J20" s="6">
        <f>AVERAGEIF(B6:B54,"March",C6:C54)</f>
        <v>2210</v>
      </c>
    </row>
    <row r="21" spans="1:10" x14ac:dyDescent="0.25">
      <c r="A21" s="4" t="s">
        <v>22</v>
      </c>
      <c r="B21" s="5" t="s">
        <v>21</v>
      </c>
      <c r="C21" s="5">
        <v>6325</v>
      </c>
      <c r="D21" s="6">
        <v>600</v>
      </c>
      <c r="H21" s="22">
        <v>14</v>
      </c>
      <c r="I21" s="5" t="s">
        <v>50</v>
      </c>
      <c r="J21" s="6" t="b">
        <f>ISNUMBER(C6)</f>
        <v>1</v>
      </c>
    </row>
    <row r="22" spans="1:10" x14ac:dyDescent="0.25">
      <c r="A22" s="4" t="s">
        <v>23</v>
      </c>
      <c r="B22" s="5" t="s">
        <v>21</v>
      </c>
      <c r="C22" s="5">
        <v>966</v>
      </c>
      <c r="D22" s="6">
        <v>23</v>
      </c>
      <c r="H22" s="22">
        <v>15</v>
      </c>
      <c r="I22" s="5" t="s">
        <v>51</v>
      </c>
      <c r="J22" s="6" t="b">
        <f>ISTEXT(C6)</f>
        <v>0</v>
      </c>
    </row>
    <row r="23" spans="1:10" ht="15.75" thickBot="1" x14ac:dyDescent="0.3">
      <c r="A23" s="4" t="s">
        <v>23</v>
      </c>
      <c r="B23" s="5" t="s">
        <v>21</v>
      </c>
      <c r="C23" s="5">
        <v>252</v>
      </c>
      <c r="D23" s="6">
        <v>5</v>
      </c>
      <c r="H23" s="23">
        <v>16</v>
      </c>
      <c r="I23" s="8" t="s">
        <v>52</v>
      </c>
      <c r="J23" s="9" t="b">
        <f>ISBLANK(E6)</f>
        <v>1</v>
      </c>
    </row>
    <row r="24" spans="1:10" x14ac:dyDescent="0.25">
      <c r="A24" s="4" t="s">
        <v>23</v>
      </c>
      <c r="B24" s="5" t="s">
        <v>21</v>
      </c>
      <c r="C24" s="5">
        <v>853</v>
      </c>
      <c r="D24" s="6">
        <v>200</v>
      </c>
    </row>
    <row r="25" spans="1:10" x14ac:dyDescent="0.25">
      <c r="A25" s="4" t="s">
        <v>18</v>
      </c>
      <c r="B25" s="5" t="s">
        <v>24</v>
      </c>
      <c r="C25" s="5">
        <v>352</v>
      </c>
      <c r="D25" s="6">
        <v>3</v>
      </c>
    </row>
    <row r="26" spans="1:10" x14ac:dyDescent="0.25">
      <c r="A26" s="4" t="s">
        <v>18</v>
      </c>
      <c r="B26" s="5" t="s">
        <v>24</v>
      </c>
      <c r="C26" s="5">
        <v>696</v>
      </c>
      <c r="D26" s="6">
        <v>50</v>
      </c>
    </row>
    <row r="27" spans="1:10" x14ac:dyDescent="0.25">
      <c r="A27" s="4" t="s">
        <v>25</v>
      </c>
      <c r="B27" s="5" t="s">
        <v>24</v>
      </c>
      <c r="C27" s="5">
        <v>652</v>
      </c>
      <c r="D27" s="6">
        <v>63</v>
      </c>
    </row>
    <row r="28" spans="1:10" x14ac:dyDescent="0.25">
      <c r="A28" s="4" t="s">
        <v>19</v>
      </c>
      <c r="B28" s="5" t="s">
        <v>24</v>
      </c>
      <c r="C28" s="5">
        <v>500</v>
      </c>
      <c r="D28" s="6">
        <v>20</v>
      </c>
    </row>
    <row r="29" spans="1:10" x14ac:dyDescent="0.25">
      <c r="A29" s="4" t="s">
        <v>22</v>
      </c>
      <c r="B29" s="5" t="s">
        <v>24</v>
      </c>
      <c r="C29" s="5">
        <v>630</v>
      </c>
      <c r="D29" s="6">
        <v>66</v>
      </c>
    </row>
    <row r="30" spans="1:10" x14ac:dyDescent="0.25">
      <c r="A30" s="4" t="s">
        <v>16</v>
      </c>
      <c r="B30" s="5" t="s">
        <v>26</v>
      </c>
      <c r="C30" s="5">
        <v>860</v>
      </c>
      <c r="D30" s="6">
        <v>58</v>
      </c>
    </row>
    <row r="31" spans="1:10" x14ac:dyDescent="0.25">
      <c r="A31" s="4" t="s">
        <v>16</v>
      </c>
      <c r="B31" s="5" t="s">
        <v>26</v>
      </c>
      <c r="C31" s="5">
        <v>620</v>
      </c>
      <c r="D31" s="6">
        <v>96</v>
      </c>
    </row>
    <row r="32" spans="1:10" x14ac:dyDescent="0.25">
      <c r="A32" s="4" t="s">
        <v>16</v>
      </c>
      <c r="B32" s="5" t="s">
        <v>26</v>
      </c>
      <c r="C32" s="5">
        <v>563</v>
      </c>
      <c r="D32" s="6">
        <v>96</v>
      </c>
    </row>
    <row r="33" spans="1:4" x14ac:dyDescent="0.25">
      <c r="A33" s="4" t="s">
        <v>16</v>
      </c>
      <c r="B33" s="5" t="s">
        <v>27</v>
      </c>
      <c r="C33" s="5">
        <v>415</v>
      </c>
      <c r="D33" s="6">
        <v>52</v>
      </c>
    </row>
    <row r="34" spans="1:4" x14ac:dyDescent="0.25">
      <c r="A34" s="4" t="s">
        <v>16</v>
      </c>
      <c r="B34" s="5" t="s">
        <v>27</v>
      </c>
      <c r="C34" s="5">
        <v>312</v>
      </c>
      <c r="D34" s="6">
        <v>6</v>
      </c>
    </row>
    <row r="35" spans="1:4" x14ac:dyDescent="0.25">
      <c r="A35" s="4" t="s">
        <v>16</v>
      </c>
      <c r="B35" s="5" t="s">
        <v>27</v>
      </c>
      <c r="C35" s="5">
        <v>651</v>
      </c>
      <c r="D35" s="6">
        <v>69</v>
      </c>
    </row>
    <row r="36" spans="1:4" x14ac:dyDescent="0.25">
      <c r="A36" s="4" t="s">
        <v>16</v>
      </c>
      <c r="B36" s="5" t="s">
        <v>27</v>
      </c>
      <c r="C36" s="5">
        <v>652</v>
      </c>
      <c r="D36" s="6">
        <v>85</v>
      </c>
    </row>
    <row r="37" spans="1:4" x14ac:dyDescent="0.25">
      <c r="A37" s="4" t="s">
        <v>28</v>
      </c>
      <c r="B37" s="5" t="s">
        <v>29</v>
      </c>
      <c r="C37" s="5">
        <v>450</v>
      </c>
      <c r="D37" s="6">
        <v>63</v>
      </c>
    </row>
    <row r="38" spans="1:4" x14ac:dyDescent="0.25">
      <c r="A38" s="4" t="s">
        <v>22</v>
      </c>
      <c r="B38" s="5" t="s">
        <v>30</v>
      </c>
      <c r="C38" s="5">
        <v>963</v>
      </c>
      <c r="D38" s="6">
        <v>82</v>
      </c>
    </row>
    <row r="39" spans="1:4" x14ac:dyDescent="0.25">
      <c r="A39" s="4" t="s">
        <v>22</v>
      </c>
      <c r="B39" s="5" t="s">
        <v>31</v>
      </c>
      <c r="C39" s="5">
        <v>210</v>
      </c>
      <c r="D39" s="6">
        <v>30</v>
      </c>
    </row>
    <row r="40" spans="1:4" x14ac:dyDescent="0.25">
      <c r="A40" s="4" t="s">
        <v>22</v>
      </c>
      <c r="B40" s="5" t="s">
        <v>31</v>
      </c>
      <c r="C40" s="5">
        <v>962</v>
      </c>
      <c r="D40" s="6">
        <v>60</v>
      </c>
    </row>
    <row r="41" spans="1:4" x14ac:dyDescent="0.25">
      <c r="A41" s="4" t="s">
        <v>14</v>
      </c>
      <c r="B41" s="5" t="s">
        <v>31</v>
      </c>
      <c r="C41" s="5">
        <v>852</v>
      </c>
      <c r="D41" s="6">
        <v>55</v>
      </c>
    </row>
    <row r="42" spans="1:4" x14ac:dyDescent="0.25">
      <c r="A42" s="4" t="s">
        <v>18</v>
      </c>
      <c r="B42" s="5" t="s">
        <v>31</v>
      </c>
      <c r="C42" s="5">
        <v>936</v>
      </c>
      <c r="D42" s="6">
        <v>300</v>
      </c>
    </row>
    <row r="43" spans="1:4" x14ac:dyDescent="0.25">
      <c r="A43" s="4" t="s">
        <v>18</v>
      </c>
      <c r="B43" s="5" t="s">
        <v>32</v>
      </c>
      <c r="C43" s="5">
        <v>458</v>
      </c>
      <c r="D43" s="6">
        <v>53</v>
      </c>
    </row>
    <row r="44" spans="1:4" x14ac:dyDescent="0.25">
      <c r="A44" s="4" t="s">
        <v>23</v>
      </c>
      <c r="B44" s="5" t="s">
        <v>32</v>
      </c>
      <c r="C44" s="5">
        <v>965</v>
      </c>
      <c r="D44" s="6">
        <v>92</v>
      </c>
    </row>
    <row r="45" spans="1:4" x14ac:dyDescent="0.25">
      <c r="A45" s="4" t="s">
        <v>23</v>
      </c>
      <c r="B45" s="5" t="s">
        <v>32</v>
      </c>
      <c r="C45" s="5">
        <v>458</v>
      </c>
      <c r="D45" s="6">
        <v>60</v>
      </c>
    </row>
    <row r="46" spans="1:4" x14ac:dyDescent="0.25">
      <c r="A46" s="4" t="s">
        <v>23</v>
      </c>
      <c r="B46" s="5" t="s">
        <v>32</v>
      </c>
      <c r="C46" s="5">
        <v>316</v>
      </c>
      <c r="D46" s="6">
        <v>50</v>
      </c>
    </row>
    <row r="47" spans="1:4" x14ac:dyDescent="0.25">
      <c r="A47" s="4" t="s">
        <v>19</v>
      </c>
      <c r="B47" s="5" t="s">
        <v>32</v>
      </c>
      <c r="C47" s="5">
        <v>251</v>
      </c>
      <c r="D47" s="6">
        <v>92</v>
      </c>
    </row>
    <row r="48" spans="1:4" x14ac:dyDescent="0.25">
      <c r="A48" s="4" t="s">
        <v>19</v>
      </c>
      <c r="B48" s="5" t="s">
        <v>32</v>
      </c>
      <c r="C48" s="5">
        <v>369</v>
      </c>
      <c r="D48" s="6">
        <v>65</v>
      </c>
    </row>
    <row r="49" spans="1:4" x14ac:dyDescent="0.25">
      <c r="A49" s="4" t="s">
        <v>19</v>
      </c>
      <c r="B49" s="5" t="s">
        <v>32</v>
      </c>
      <c r="C49" s="5">
        <v>594</v>
      </c>
      <c r="D49" s="6">
        <v>95</v>
      </c>
    </row>
    <row r="50" spans="1:4" x14ac:dyDescent="0.25">
      <c r="A50" s="4" t="s">
        <v>19</v>
      </c>
      <c r="B50" s="5" t="s">
        <v>33</v>
      </c>
      <c r="C50" s="5">
        <v>328</v>
      </c>
      <c r="D50" s="6">
        <v>30</v>
      </c>
    </row>
    <row r="51" spans="1:4" x14ac:dyDescent="0.25">
      <c r="A51" s="4" t="s">
        <v>17</v>
      </c>
      <c r="B51" s="5" t="s">
        <v>33</v>
      </c>
      <c r="C51" s="5">
        <v>864</v>
      </c>
      <c r="D51" s="6">
        <v>55</v>
      </c>
    </row>
    <row r="52" spans="1:4" x14ac:dyDescent="0.25">
      <c r="A52" s="4" t="s">
        <v>17</v>
      </c>
      <c r="B52" s="5" t="s">
        <v>34</v>
      </c>
      <c r="C52" s="5">
        <v>693</v>
      </c>
      <c r="D52" s="6">
        <v>55</v>
      </c>
    </row>
    <row r="53" spans="1:4" x14ac:dyDescent="0.25">
      <c r="A53" s="4" t="s">
        <v>17</v>
      </c>
      <c r="B53" s="5" t="s">
        <v>34</v>
      </c>
      <c r="C53" s="5">
        <v>245</v>
      </c>
      <c r="D53" s="6">
        <v>65</v>
      </c>
    </row>
    <row r="54" spans="1:4" ht="15.75" thickBot="1" x14ac:dyDescent="0.3">
      <c r="A54" s="7" t="s">
        <v>14</v>
      </c>
      <c r="B54" s="8" t="s">
        <v>34</v>
      </c>
      <c r="C54" s="8">
        <v>360</v>
      </c>
      <c r="D54" s="9">
        <v>3</v>
      </c>
    </row>
  </sheetData>
  <mergeCells count="2">
    <mergeCell ref="A2:E2"/>
    <mergeCell ref="I3: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5"/>
  <sheetViews>
    <sheetView tabSelected="1" workbookViewId="0">
      <selection activeCell="J11" sqref="J11"/>
    </sheetView>
  </sheetViews>
  <sheetFormatPr defaultRowHeight="15" x14ac:dyDescent="0.25"/>
  <cols>
    <col min="2" max="2" width="11.5703125" customWidth="1"/>
    <col min="11" max="11" width="12.28515625" customWidth="1"/>
  </cols>
  <sheetData>
    <row r="2" spans="1:11" x14ac:dyDescent="0.25">
      <c r="A2" s="2" t="s">
        <v>6</v>
      </c>
      <c r="B2" s="2"/>
      <c r="C2" s="2"/>
      <c r="D2" s="2"/>
      <c r="E2" s="2"/>
    </row>
    <row r="3" spans="1:11" x14ac:dyDescent="0.25">
      <c r="A3" s="2" t="s">
        <v>8</v>
      </c>
      <c r="B3" s="2"/>
      <c r="C3" s="2"/>
      <c r="D3" s="2"/>
      <c r="E3" s="2"/>
      <c r="F3" s="2"/>
      <c r="G3" s="2"/>
      <c r="H3" s="2"/>
      <c r="I3" s="2"/>
      <c r="J3" s="2"/>
      <c r="K3" s="2"/>
    </row>
    <row r="5" spans="1:11" x14ac:dyDescent="0.25">
      <c r="B5" t="s">
        <v>7</v>
      </c>
    </row>
  </sheetData>
  <mergeCells count="2">
    <mergeCell ref="A2:E2"/>
    <mergeCell ref="A3:K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 1</vt:lpstr>
      <vt:lpstr>Question 2</vt:lpstr>
      <vt:lpstr>Question 3</vt:lpstr>
      <vt:lpstr>Question 4</vt:lpstr>
      <vt:lpstr>Question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2021-12-20T14:58:21Z</dcterms:modified>
</cp:coreProperties>
</file>