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Excel Assignment 1" sheetId="1" r:id="rId1"/>
    <sheet name="Excel Assignment 2" sheetId="2" r:id="rId2"/>
    <sheet name="Excel Assignment 3" sheetId="3" r:id="rId3"/>
    <sheet name="Excel Assignment 4" sheetId="4" r:id="rId4"/>
    <sheet name="Excel Assignment 5" sheetId="5" r:id="rId5"/>
    <sheet name="Excel Assignment 6" sheetId="6" r:id="rId6"/>
    <sheet name="Excel Assignment 7" sheetId="7" r:id="rId7"/>
    <sheet name="Excel Assignment 8" sheetId="8" r:id="rId8"/>
    <sheet name="Excel Assignment 9" sheetId="9" r:id="rId9"/>
    <sheet name="Excel Assignment 10" sheetId="10" r:id="rId10"/>
  </sheets>
  <definedNames>
    <definedName name="_xlnm._FilterDatabase" localSheetId="0" hidden="1">'Excel Assignment 1'!$K$8:$K$23</definedName>
  </definedNames>
  <calcPr calcId="152511"/>
</workbook>
</file>

<file path=xl/calcChain.xml><?xml version="1.0" encoding="utf-8"?>
<calcChain xmlns="http://schemas.openxmlformats.org/spreadsheetml/2006/main">
  <c r="F24" i="9" l="1"/>
  <c r="F23" i="9"/>
  <c r="F22" i="9"/>
  <c r="F21" i="9"/>
  <c r="F20" i="9"/>
  <c r="F19" i="9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C28" i="5"/>
  <c r="C27" i="5"/>
  <c r="C26" i="5"/>
  <c r="C25" i="5"/>
  <c r="C24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C23" i="5"/>
  <c r="C22" i="5"/>
  <c r="C21" i="5"/>
  <c r="C20" i="5"/>
  <c r="C19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C18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C17" i="5"/>
  <c r="I16" i="5"/>
  <c r="J16" i="5"/>
  <c r="K16" i="5"/>
  <c r="L16" i="5"/>
  <c r="M16" i="5"/>
  <c r="N16" i="5"/>
  <c r="O16" i="5"/>
  <c r="P16" i="5"/>
  <c r="D16" i="5"/>
  <c r="E16" i="5"/>
  <c r="F16" i="5"/>
  <c r="G16" i="5"/>
  <c r="H16" i="5"/>
  <c r="C16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C15" i="5"/>
  <c r="H21" i="4"/>
  <c r="B14" i="3"/>
  <c r="J44" i="2" l="1"/>
  <c r="J43" i="2"/>
  <c r="J42" i="2"/>
  <c r="K41" i="2"/>
  <c r="J41" i="2"/>
</calcChain>
</file>

<file path=xl/sharedStrings.xml><?xml version="1.0" encoding="utf-8"?>
<sst xmlns="http://schemas.openxmlformats.org/spreadsheetml/2006/main" count="236" uniqueCount="145">
  <si>
    <t>Jan 2 2017</t>
  </si>
  <si>
    <t>Jan 02 2017</t>
  </si>
  <si>
    <t>Jan 2 17</t>
  </si>
  <si>
    <t>Jan 02 17</t>
  </si>
  <si>
    <t>2, Jan 17</t>
  </si>
  <si>
    <t>2, Jan 2017</t>
  </si>
  <si>
    <t>02, Jan 17</t>
  </si>
  <si>
    <t>02, Jan 2017</t>
  </si>
  <si>
    <t>Q1. Convert to Date Format (Convert-to-Date-Format.xlsx)</t>
  </si>
  <si>
    <t>Q1. Will the blank values using countif-sumif</t>
  </si>
  <si>
    <t xml:space="preserve">Ans. </t>
  </si>
  <si>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</si>
  <si>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</si>
  <si>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</si>
  <si>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</si>
  <si>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</si>
  <si>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</si>
  <si>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</si>
  <si>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</si>
  <si>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</si>
  <si>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</si>
  <si>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</si>
  <si>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</si>
  <si>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</si>
  <si>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</si>
  <si>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</si>
  <si>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</si>
  <si>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</si>
  <si>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</si>
  <si>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</si>
  <si>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</si>
  <si>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</si>
  <si>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</si>
  <si>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</si>
  <si>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</si>
  <si>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</si>
  <si>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</si>
  <si>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countif / countifs</t>
  </si>
  <si>
    <t>number of microwave orders :</t>
  </si>
  <si>
    <t>number of journeys with truck 3:</t>
  </si>
  <si>
    <t>number of Peter White journeys:</t>
  </si>
  <si>
    <t>how many times are no. of items less than 20:</t>
  </si>
  <si>
    <t xml:space="preserve">number of orders in Boston :       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</si>
  <si>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</si>
  <si>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</si>
  <si>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</si>
  <si>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</si>
  <si>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</si>
  <si>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</si>
  <si>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</si>
  <si>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</si>
  <si>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</si>
  <si>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</si>
  <si>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</si>
  <si>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</si>
  <si>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</si>
  <si>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</si>
  <si>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</si>
  <si>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=</t>
  </si>
  <si>
    <t>1. Find the Position of Word (Find-the-Position-of-Word.xlsx)</t>
  </si>
  <si>
    <t>Suppose you have been given a word say "and" and you need to find which word position is this</t>
  </si>
  <si>
    <t>1. In Mr. and Mrs. Smith - Position of "and" is 2 as this is the 2nd word, the position is not 5.</t>
  </si>
  <si>
    <t>2. In Samarand Smith and Kittie Smith - the position is 3 not 2 as "and" is appearing in the first word also but not as a single word.</t>
  </si>
  <si>
    <t>3. You need to write a formula which finds the word position for the word "and"</t>
  </si>
  <si>
    <t>Rooms</t>
  </si>
  <si>
    <t>Count</t>
  </si>
  <si>
    <t>Exp Out</t>
  </si>
  <si>
    <t>FDR-1</t>
  </si>
  <si>
    <t>FDR-2</t>
  </si>
  <si>
    <t>FDR-3</t>
  </si>
  <si>
    <t>Server Room-1</t>
  </si>
  <si>
    <t>Server Room-2</t>
  </si>
  <si>
    <t>Server Room-3(Door-1)</t>
  </si>
  <si>
    <t>Server Room-3(Door-2)</t>
  </si>
  <si>
    <t>MUX Room-1</t>
  </si>
  <si>
    <t>MUX Room-2</t>
  </si>
  <si>
    <t>UPS Room RHS-1</t>
  </si>
  <si>
    <t>UPS Room LHS-2</t>
  </si>
  <si>
    <t>Battery Bank RHS</t>
  </si>
  <si>
    <t>Battery Bank UHS</t>
  </si>
  <si>
    <t>BMS</t>
  </si>
  <si>
    <t>Electrical Room-1</t>
  </si>
  <si>
    <t>Electrical Room-2</t>
  </si>
  <si>
    <t>Panel Room-1</t>
  </si>
  <si>
    <t>Panel Room-2</t>
  </si>
  <si>
    <t>Q3. Find duplicates &amp; show count</t>
  </si>
  <si>
    <t>Mr. and Mrs John Doe</t>
  </si>
  <si>
    <t>The Reverend John Doe and Mrs. Jane Doe</t>
  </si>
  <si>
    <t>and</t>
  </si>
  <si>
    <t>Myranda and Lynda</t>
  </si>
  <si>
    <t>Rama and</t>
  </si>
  <si>
    <t>and rama</t>
  </si>
  <si>
    <t>Q5.Write a formula which can be dragged right and down to generate a multiplication table. (Generate Multiplication Table.xlsx)</t>
  </si>
  <si>
    <t>1. Fill in the table of 2016 sales by month by store using only 1 SUMIFS Formula (Many Sales Sample Data)</t>
  </si>
  <si>
    <t>2. Fill in the table of 2016 sales by month by store using only 1 SUMPRODUCT Formula (Many Sales Sample Data)</t>
  </si>
  <si>
    <t>3. Create a Pivot Table that only shoes the 2016 sales by month by store. (Many Sales Sample Data)</t>
  </si>
  <si>
    <t>1. write a formula which returns "Palindrome" or "Not Palindrome" for a given word in (palindrome.xslx)</t>
  </si>
  <si>
    <t>Word or Phrase</t>
  </si>
  <si>
    <t>Palindrome?</t>
  </si>
  <si>
    <t>mam</t>
  </si>
  <si>
    <t>man</t>
  </si>
  <si>
    <t>a man a plan a canal panama</t>
  </si>
  <si>
    <t>Able was I, ere I saw elba</t>
  </si>
  <si>
    <t>Straw warts</t>
  </si>
  <si>
    <t>A Toyota's a Toyota.</t>
  </si>
  <si>
    <t>Cigar? Toss it in a can. It is so tragic.</t>
  </si>
  <si>
    <t>Dammit, I'm mad!</t>
  </si>
  <si>
    <t>Abba</t>
  </si>
  <si>
    <t>Kayak</t>
  </si>
  <si>
    <t>Taco cat</t>
  </si>
  <si>
    <t>Put it up</t>
  </si>
  <si>
    <t>The Challenge before you is to write a formula to clean the data. If you perform any mathematical operation on the data, it will return #VALUE error. You need to clean the data through a formula. (Problem-Workbook)</t>
  </si>
  <si>
    <t>Data</t>
  </si>
  <si>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</si>
  <si>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</si>
  <si>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</si>
  <si>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</si>
  <si>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</si>
  <si>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</si>
  <si>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</si>
  <si>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</si>
  <si>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</si>
  <si>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1. Find the maximum and minimum and sum of all the radiation amounts.</t>
  </si>
  <si>
    <t>2. radiation amount</t>
  </si>
  <si>
    <t>3. Find the count and Rank</t>
  </si>
  <si>
    <t>4. Compute the mean and standard deviation of the radiation amounts.  </t>
  </si>
  <si>
    <t>5. Describe a certain objective a researcher might have had in mind when collecting this data.</t>
  </si>
  <si>
    <t>RadiationAmt</t>
  </si>
  <si>
    <t>1. Produce the Sum for Merged Cells Headers (Sum-for-Merged-Cells.xlsx)</t>
  </si>
  <si>
    <t>You need to write a single formula which can be dragged right and down to generate the sum for below table</t>
  </si>
  <si>
    <t>Sales Man</t>
  </si>
  <si>
    <t>Bill</t>
  </si>
  <si>
    <t>John</t>
  </si>
  <si>
    <t>Sarah</t>
  </si>
  <si>
    <t>Liz</t>
  </si>
  <si>
    <t>Radcliff</t>
  </si>
  <si>
    <t>Mathew</t>
  </si>
  <si>
    <t>Rachel</t>
  </si>
  <si>
    <t>remove duplicates using Conditional Formatting</t>
  </si>
  <si>
    <t>MIN</t>
  </si>
  <si>
    <t>MAX</t>
  </si>
  <si>
    <t>COUNT</t>
  </si>
  <si>
    <t>RANK</t>
  </si>
  <si>
    <t>MEAN</t>
  </si>
  <si>
    <t>ST.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</si>
</sst>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5" fontId="0" fillId="0" borderId="1" xfId="0" applyNumberFormat="1" applyBorder="1" applyAlignment="1"/>
    <xf numFmtId="0" fontId="0" fillId="0" borderId="1" xfId="0" applyBorder="1" applyAlignment="1"/>
    <xf numFmtId="14" fontId="0" fillId="0" borderId="2" xfId="0" applyNumberFormat="1" applyBorder="1" applyAlignment="1"/>
    <xf numFmtId="14" fontId="0" fillId="0" borderId="3" xfId="0" applyNumberFormat="1" applyBorder="1" applyAlignment="1"/>
    <xf numFmtId="14" fontId="0" fillId="0" borderId="4" xfId="0" applyNumberFormat="1" applyBorder="1" applyAlignment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right" wrapText="1"/>
    </xf>
    <xf numFmtId="14" fontId="0" fillId="0" borderId="8" xfId="0" applyNumberFormat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right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vertical="center" indent="2"/>
    </xf>
    <xf numFmtId="0" fontId="5" fillId="4" borderId="9" xfId="0" applyFont="1" applyFill="1" applyBorder="1" applyAlignment="1">
      <alignment wrapText="1"/>
    </xf>
    <xf numFmtId="0" fontId="5" fillId="4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" fillId="6" borderId="5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 inden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2" fontId="1" fillId="6" borderId="5" xfId="0" applyNumberFormat="1" applyFont="1" applyFill="1" applyBorder="1" applyAlignment="1">
      <alignment vertical="top" wrapText="1"/>
    </xf>
    <xf numFmtId="0" fontId="0" fillId="0" borderId="0" xfId="0" applyAlignment="1">
      <alignment horizontal="right"/>
    </xf>
    <xf numFmtId="49" fontId="0" fillId="7" borderId="7" xfId="0" applyNumberFormat="1" applyFill="1" applyBorder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212912</xdr:colOff>
      <xdr:row>0</xdr:row>
      <xdr:rowOff>89647</xdr:rowOff>
    </xdr:from>
    <xdr:to>
      <xdr:col>14</xdr:col>
      <xdr:colOff>571501</xdr:colOff>
      <xdr:row>5</xdr:row>
      <xdr:rowOff>44823</xdr:rowOff>
    </xdr:to>
    <xdr:sp macro="" textlink="">
      <xdr:nvSpPr>
        <xdr:cNvPr id="2" name="Oval 1"/>
        <xdr:cNvSpPr/>
      </xdr:nvSpPr>
      <xdr:spPr>
        <a:xfrm>
          <a:off x="3653118" y="89647"/>
          <a:ext cx="5927912" cy="90767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Excel Assignment 1</a:t>
          </a:r>
        </a:p>
      </xdr:txBody>
    </xdr:sp>
    <xdr:clientData/>
  </xdr:twoCellAnchor>
  <xdr:twoCellAnchor>
    <xdr:from>
      <xdr:col>3</xdr:col>
      <xdr:colOff>549088</xdr:colOff>
      <xdr:row>9</xdr:row>
      <xdr:rowOff>100852</xdr:rowOff>
    </xdr:from>
    <xdr:to>
      <xdr:col>9</xdr:col>
      <xdr:colOff>168088</xdr:colOff>
      <xdr:row>18</xdr:row>
      <xdr:rowOff>168088</xdr:rowOff>
    </xdr:to>
    <xdr:sp macro="" textlink="">
      <xdr:nvSpPr>
        <xdr:cNvPr id="3" name="Right Arrow 2"/>
        <xdr:cNvSpPr/>
      </xdr:nvSpPr>
      <xdr:spPr>
        <a:xfrm>
          <a:off x="2980764" y="1848970"/>
          <a:ext cx="3372971" cy="1882589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Select</a:t>
          </a:r>
          <a:r>
            <a:rPr lang="en-US" sz="1400" b="1" baseline="0"/>
            <a:t> the row -&gt; Move to DATA tab -&gt; Choose "Text To Columns" in Data Tools column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441512</xdr:colOff>
      <xdr:row>5</xdr:row>
      <xdr:rowOff>145676</xdr:rowOff>
    </xdr:to>
    <xdr:sp macro="" textlink="">
      <xdr:nvSpPr>
        <xdr:cNvPr id="2" name="Oval 1"/>
        <xdr:cNvSpPr/>
      </xdr:nvSpPr>
      <xdr:spPr>
        <a:xfrm>
          <a:off x="2438400" y="190500"/>
          <a:ext cx="5927912" cy="90767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Excel Assignment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428625</xdr:colOff>
      <xdr:row>6</xdr:row>
      <xdr:rowOff>133350</xdr:rowOff>
    </xdr:to>
    <xdr:sp macro="" textlink="">
      <xdr:nvSpPr>
        <xdr:cNvPr id="2" name="Rounded Rectangle 1"/>
        <xdr:cNvSpPr/>
      </xdr:nvSpPr>
      <xdr:spPr>
        <a:xfrm>
          <a:off x="3657600" y="190500"/>
          <a:ext cx="4086225" cy="10858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1" u="sng"/>
            <a:t>Excel Assignment - 3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28575</xdr:rowOff>
    </xdr:from>
    <xdr:to>
      <xdr:col>13</xdr:col>
      <xdr:colOff>19050</xdr:colOff>
      <xdr:row>6</xdr:row>
      <xdr:rowOff>161925</xdr:rowOff>
    </xdr:to>
    <xdr:sp macro="" textlink="">
      <xdr:nvSpPr>
        <xdr:cNvPr id="2" name="Rounded Rectangle 1"/>
        <xdr:cNvSpPr/>
      </xdr:nvSpPr>
      <xdr:spPr>
        <a:xfrm>
          <a:off x="3857625" y="219075"/>
          <a:ext cx="4086225" cy="1085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1" u="sng"/>
            <a:t>Excel Assignment 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28575</xdr:rowOff>
    </xdr:from>
    <xdr:to>
      <xdr:col>15</xdr:col>
      <xdr:colOff>593912</xdr:colOff>
      <xdr:row>5</xdr:row>
      <xdr:rowOff>174251</xdr:rowOff>
    </xdr:to>
    <xdr:sp macro="" textlink="">
      <xdr:nvSpPr>
        <xdr:cNvPr id="2" name="Oval 1"/>
        <xdr:cNvSpPr/>
      </xdr:nvSpPr>
      <xdr:spPr>
        <a:xfrm>
          <a:off x="2733675" y="219075"/>
          <a:ext cx="7004237" cy="907676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Excel Assignment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2</xdr:row>
      <xdr:rowOff>38100</xdr:rowOff>
    </xdr:from>
    <xdr:to>
      <xdr:col>12</xdr:col>
      <xdr:colOff>371475</xdr:colOff>
      <xdr:row>7</xdr:row>
      <xdr:rowOff>171450</xdr:rowOff>
    </xdr:to>
    <xdr:sp macro="" textlink="">
      <xdr:nvSpPr>
        <xdr:cNvPr id="2" name="Rounded Rectangle 1"/>
        <xdr:cNvSpPr/>
      </xdr:nvSpPr>
      <xdr:spPr>
        <a:xfrm>
          <a:off x="3600450" y="419100"/>
          <a:ext cx="4086225" cy="1085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1" u="sng"/>
            <a:t>Excel Assignment 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47625</xdr:rowOff>
    </xdr:from>
    <xdr:to>
      <xdr:col>12</xdr:col>
      <xdr:colOff>66675</xdr:colOff>
      <xdr:row>6</xdr:row>
      <xdr:rowOff>180975</xdr:rowOff>
    </xdr:to>
    <xdr:sp macro="" textlink="">
      <xdr:nvSpPr>
        <xdr:cNvPr id="2" name="Rounded Rectangle 1"/>
        <xdr:cNvSpPr/>
      </xdr:nvSpPr>
      <xdr:spPr>
        <a:xfrm>
          <a:off x="3295650" y="238125"/>
          <a:ext cx="4086225" cy="10858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1" u="sng"/>
            <a:t>Excel Assignment 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171450</xdr:rowOff>
    </xdr:from>
    <xdr:to>
      <xdr:col>12</xdr:col>
      <xdr:colOff>428625</xdr:colOff>
      <xdr:row>7</xdr:row>
      <xdr:rowOff>95250</xdr:rowOff>
    </xdr:to>
    <xdr:sp macro="" textlink="">
      <xdr:nvSpPr>
        <xdr:cNvPr id="2" name="Flowchart: Punched Tape 1"/>
        <xdr:cNvSpPr/>
      </xdr:nvSpPr>
      <xdr:spPr>
        <a:xfrm>
          <a:off x="3924300" y="171450"/>
          <a:ext cx="3819525" cy="1257300"/>
        </a:xfrm>
        <a:prstGeom prst="flowChartPunchedTap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Excel Assignment 8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</xdr:row>
      <xdr:rowOff>95250</xdr:rowOff>
    </xdr:from>
    <xdr:to>
      <xdr:col>12</xdr:col>
      <xdr:colOff>371475</xdr:colOff>
      <xdr:row>7</xdr:row>
      <xdr:rowOff>38100</xdr:rowOff>
    </xdr:to>
    <xdr:sp macro="" textlink="">
      <xdr:nvSpPr>
        <xdr:cNvPr id="2" name="Rounded Rectangle 1"/>
        <xdr:cNvSpPr/>
      </xdr:nvSpPr>
      <xdr:spPr>
        <a:xfrm>
          <a:off x="3600450" y="285750"/>
          <a:ext cx="4086225" cy="10858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1" u="none"/>
            <a:t>Excel Assignment 9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28575</xdr:rowOff>
    </xdr:from>
    <xdr:to>
      <xdr:col>12</xdr:col>
      <xdr:colOff>352425</xdr:colOff>
      <xdr:row>6</xdr:row>
      <xdr:rowOff>161925</xdr:rowOff>
    </xdr:to>
    <xdr:sp macro="" textlink="">
      <xdr:nvSpPr>
        <xdr:cNvPr id="2" name="Rounded Rectangle 1"/>
        <xdr:cNvSpPr/>
      </xdr:nvSpPr>
      <xdr:spPr>
        <a:xfrm>
          <a:off x="3581400" y="219075"/>
          <a:ext cx="4086225" cy="10858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1" u="sng"/>
            <a:t>Excel Assignment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3"/>
  <sheetViews>
    <sheetView zoomScale="85" zoomScaleNormal="85" workbookViewId="0">
      <selection activeCell="L14" sqref="L14"/>
    </sheetView>
  </sheetViews>
  <sheetFormatPr defaultRowHeight="15" x14ac:dyDescent="0.25"/>
  <cols>
    <col min="2" max="2" width="13.5703125" customWidth="1"/>
    <col min="3" max="3" width="13.7109375" customWidth="1"/>
    <col min="6" max="6" width="11" customWidth="1"/>
    <col min="11" max="11" width="12.85546875" customWidth="1"/>
  </cols>
  <sheetData>
    <row r="6" spans="1:11" x14ac:dyDescent="0.25">
      <c r="A6" s="1" t="s">
        <v>8</v>
      </c>
    </row>
    <row r="7" spans="1:11" ht="15.75" thickBot="1" x14ac:dyDescent="0.3"/>
    <row r="8" spans="1:11" ht="15.75" thickBot="1" x14ac:dyDescent="0.3">
      <c r="C8" s="4">
        <v>42737</v>
      </c>
      <c r="F8" s="3"/>
      <c r="K8" s="7">
        <v>42767</v>
      </c>
    </row>
    <row r="9" spans="1:11" ht="15.75" thickBot="1" x14ac:dyDescent="0.3">
      <c r="C9" s="4">
        <v>42737</v>
      </c>
      <c r="K9" s="6">
        <v>42767</v>
      </c>
    </row>
    <row r="10" spans="1:11" ht="15.75" thickBot="1" x14ac:dyDescent="0.3">
      <c r="C10" s="5" t="s">
        <v>0</v>
      </c>
      <c r="K10" s="6">
        <v>42767</v>
      </c>
    </row>
    <row r="11" spans="1:11" ht="15.75" thickBot="1" x14ac:dyDescent="0.3">
      <c r="C11" s="5" t="s">
        <v>1</v>
      </c>
      <c r="K11" s="6">
        <v>42767</v>
      </c>
    </row>
    <row r="12" spans="1:11" ht="15.75" thickBot="1" x14ac:dyDescent="0.3">
      <c r="C12" s="4">
        <v>42737</v>
      </c>
      <c r="K12" s="6">
        <v>42767</v>
      </c>
    </row>
    <row r="13" spans="1:11" ht="15.75" thickBot="1" x14ac:dyDescent="0.3">
      <c r="C13" s="4">
        <v>42737</v>
      </c>
      <c r="K13" s="6">
        <v>42767</v>
      </c>
    </row>
    <row r="14" spans="1:11" ht="15.75" thickBot="1" x14ac:dyDescent="0.3">
      <c r="C14" s="5" t="s">
        <v>2</v>
      </c>
      <c r="K14" s="6">
        <v>42767</v>
      </c>
    </row>
    <row r="15" spans="1:11" ht="15.75" thickBot="1" x14ac:dyDescent="0.3">
      <c r="C15" s="5" t="s">
        <v>3</v>
      </c>
      <c r="K15" s="6">
        <v>42767</v>
      </c>
    </row>
    <row r="16" spans="1:11" ht="15.75" thickBot="1" x14ac:dyDescent="0.3">
      <c r="C16" s="4">
        <v>42737</v>
      </c>
      <c r="K16" s="6">
        <v>42767</v>
      </c>
    </row>
    <row r="17" spans="3:11" ht="15.75" thickBot="1" x14ac:dyDescent="0.3">
      <c r="C17" s="4">
        <v>42737</v>
      </c>
      <c r="K17" s="6">
        <v>42767</v>
      </c>
    </row>
    <row r="18" spans="3:11" ht="15.75" thickBot="1" x14ac:dyDescent="0.3">
      <c r="C18" s="4">
        <v>42737</v>
      </c>
      <c r="K18" s="6">
        <v>42767</v>
      </c>
    </row>
    <row r="19" spans="3:11" ht="15.75" thickBot="1" x14ac:dyDescent="0.3">
      <c r="C19" s="4">
        <v>42737</v>
      </c>
      <c r="K19" s="6">
        <v>42767</v>
      </c>
    </row>
    <row r="20" spans="3:11" ht="15.75" thickBot="1" x14ac:dyDescent="0.3">
      <c r="C20" s="5" t="s">
        <v>4</v>
      </c>
      <c r="K20" s="6">
        <v>42767</v>
      </c>
    </row>
    <row r="21" spans="3:11" ht="15.75" thickBot="1" x14ac:dyDescent="0.3">
      <c r="C21" s="5" t="s">
        <v>5</v>
      </c>
      <c r="K21" s="6">
        <v>42767</v>
      </c>
    </row>
    <row r="22" spans="3:11" ht="15.75" thickBot="1" x14ac:dyDescent="0.3">
      <c r="C22" s="5" t="s">
        <v>6</v>
      </c>
      <c r="K22" s="6">
        <v>42767</v>
      </c>
    </row>
    <row r="23" spans="3:11" ht="15.75" thickBot="1" x14ac:dyDescent="0.3">
      <c r="C23" s="5" t="s">
        <v>7</v>
      </c>
      <c r="K23" s="8">
        <v>42767</v>
      </c>
    </row>
  </sheetData>
  <dataConsolidate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68"/>
  <sheetViews>
    <sheetView workbookViewId="0">
      <selection activeCell="K41" sqref="K41"/>
    </sheetView>
  </sheetViews>
  <sheetFormatPr defaultRowHeight="15" x14ac:dyDescent="0.25"/>
  <cols>
    <col min="2" max="2" width="10.5703125" customWidth="1"/>
    <col min="3" max="3" width="12.7109375" customWidth="1"/>
    <col min="4" max="4" width="11.85546875" customWidth="1"/>
    <col min="7" max="7" width="16.140625" customWidth="1"/>
    <col min="10" max="10" width="18.28515625" customWidth="1"/>
  </cols>
  <sheetData>
    <row r="8" spans="1:7" x14ac:dyDescent="0.25">
      <c r="A8" s="2" t="s">
        <v>9</v>
      </c>
    </row>
    <row r="9" spans="1:7" x14ac:dyDescent="0.25">
      <c r="A9" s="2" t="s">
        <v>10</v>
      </c>
    </row>
    <row r="11" spans="1:7" ht="15.75" thickBot="1" x14ac:dyDescent="0.3"/>
    <row r="12" spans="1:7" ht="30.75" thickBot="1" x14ac:dyDescent="0.3">
      <c r="A12" s="9" t="s">
        <v>11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  <c r="G12" s="10" t="s">
        <v>17</v>
      </c>
    </row>
    <row r="13" spans="1:7" ht="30.75" thickBot="1" x14ac:dyDescent="0.3">
      <c r="A13" s="11">
        <v>100001</v>
      </c>
      <c r="B13" s="12">
        <v>41306</v>
      </c>
      <c r="C13" s="13" t="s">
        <v>18</v>
      </c>
      <c r="D13" s="13" t="s">
        <v>19</v>
      </c>
      <c r="E13" s="14">
        <v>25</v>
      </c>
      <c r="F13" s="13" t="s">
        <v>20</v>
      </c>
      <c r="G13" s="13" t="s">
        <v>21</v>
      </c>
    </row>
    <row r="14" spans="1:7" ht="30.75" thickBot="1" x14ac:dyDescent="0.3">
      <c r="A14" s="11">
        <v>100002</v>
      </c>
      <c r="B14" s="12">
        <v>41306</v>
      </c>
      <c r="C14" s="13" t="s">
        <v>22</v>
      </c>
      <c r="D14" s="13" t="s">
        <v>23</v>
      </c>
      <c r="E14" s="14">
        <v>30</v>
      </c>
      <c r="F14" s="13" t="s">
        <v>24</v>
      </c>
      <c r="G14" s="13" t="s">
        <v>25</v>
      </c>
    </row>
    <row r="15" spans="1:7" ht="30.75" thickBot="1" x14ac:dyDescent="0.3">
      <c r="A15" s="11">
        <v>100003</v>
      </c>
      <c r="B15" s="12">
        <v>41307</v>
      </c>
      <c r="C15" s="13" t="s">
        <v>26</v>
      </c>
      <c r="D15" s="13" t="s">
        <v>23</v>
      </c>
      <c r="E15" s="14">
        <v>15</v>
      </c>
      <c r="F15" s="13" t="s">
        <v>24</v>
      </c>
      <c r="G15" s="13" t="s">
        <v>27</v>
      </c>
    </row>
    <row r="16" spans="1:7" ht="30.75" thickBot="1" x14ac:dyDescent="0.3">
      <c r="A16" s="11">
        <v>100004</v>
      </c>
      <c r="B16" s="12">
        <v>41308</v>
      </c>
      <c r="C16" s="13" t="s">
        <v>22</v>
      </c>
      <c r="D16" s="13" t="s">
        <v>19</v>
      </c>
      <c r="E16" s="14">
        <v>32</v>
      </c>
      <c r="F16" s="13" t="s">
        <v>20</v>
      </c>
      <c r="G16" s="13" t="s">
        <v>25</v>
      </c>
    </row>
    <row r="17" spans="1:7" ht="30.75" thickBot="1" x14ac:dyDescent="0.3">
      <c r="A17" s="11">
        <v>100005</v>
      </c>
      <c r="B17" s="12">
        <v>41308</v>
      </c>
      <c r="C17" s="13" t="s">
        <v>28</v>
      </c>
      <c r="D17" s="13" t="s">
        <v>29</v>
      </c>
      <c r="E17" s="14">
        <v>25</v>
      </c>
      <c r="F17" s="13" t="s">
        <v>24</v>
      </c>
      <c r="G17" s="13" t="s">
        <v>21</v>
      </c>
    </row>
    <row r="18" spans="1:7" ht="30.75" thickBot="1" x14ac:dyDescent="0.3">
      <c r="A18" s="11">
        <v>100006</v>
      </c>
      <c r="B18" s="12">
        <v>41308</v>
      </c>
      <c r="C18" s="13" t="s">
        <v>26</v>
      </c>
      <c r="D18" s="13" t="s">
        <v>23</v>
      </c>
      <c r="E18" s="14">
        <v>18</v>
      </c>
      <c r="F18" s="13" t="s">
        <v>30</v>
      </c>
      <c r="G18" s="13" t="s">
        <v>31</v>
      </c>
    </row>
    <row r="19" spans="1:7" ht="30.75" thickBot="1" x14ac:dyDescent="0.3">
      <c r="A19" s="11">
        <v>100007</v>
      </c>
      <c r="B19" s="12">
        <v>41308</v>
      </c>
      <c r="C19" s="13" t="s">
        <v>18</v>
      </c>
      <c r="D19" s="13" t="s">
        <v>29</v>
      </c>
      <c r="E19" s="14">
        <v>15</v>
      </c>
      <c r="F19" s="13" t="s">
        <v>32</v>
      </c>
      <c r="G19" s="13" t="s">
        <v>27</v>
      </c>
    </row>
    <row r="20" spans="1:7" ht="30.75" thickBot="1" x14ac:dyDescent="0.3">
      <c r="A20" s="11">
        <v>100008</v>
      </c>
      <c r="B20" s="12">
        <v>41309</v>
      </c>
      <c r="C20" s="13" t="s">
        <v>26</v>
      </c>
      <c r="D20" s="13" t="s">
        <v>29</v>
      </c>
      <c r="E20" s="14">
        <v>25</v>
      </c>
      <c r="F20" s="13" t="s">
        <v>24</v>
      </c>
      <c r="G20" s="13" t="s">
        <v>31</v>
      </c>
    </row>
    <row r="21" spans="1:7" ht="30.75" thickBot="1" x14ac:dyDescent="0.3">
      <c r="A21" s="11">
        <v>100009</v>
      </c>
      <c r="B21" s="12">
        <v>41309</v>
      </c>
      <c r="C21" s="13" t="s">
        <v>22</v>
      </c>
      <c r="D21" s="13" t="s">
        <v>19</v>
      </c>
      <c r="E21" s="14">
        <v>30</v>
      </c>
      <c r="F21" s="13" t="s">
        <v>30</v>
      </c>
      <c r="G21" s="13" t="s">
        <v>33</v>
      </c>
    </row>
    <row r="22" spans="1:7" ht="30.75" thickBot="1" x14ac:dyDescent="0.3">
      <c r="A22" s="11">
        <v>100010</v>
      </c>
      <c r="B22" s="12">
        <v>41309</v>
      </c>
      <c r="C22" s="13" t="s">
        <v>28</v>
      </c>
      <c r="D22" s="13" t="s">
        <v>29</v>
      </c>
      <c r="E22" s="14">
        <v>15</v>
      </c>
      <c r="F22" s="13" t="s">
        <v>32</v>
      </c>
      <c r="G22" s="13" t="s">
        <v>25</v>
      </c>
    </row>
    <row r="23" spans="1:7" ht="30.75" thickBot="1" x14ac:dyDescent="0.3">
      <c r="A23" s="11">
        <v>100011</v>
      </c>
      <c r="B23" s="12">
        <v>41309</v>
      </c>
      <c r="C23" s="13" t="s">
        <v>34</v>
      </c>
      <c r="D23" s="13" t="s">
        <v>35</v>
      </c>
      <c r="E23" s="14">
        <v>25</v>
      </c>
      <c r="F23" s="13" t="s">
        <v>24</v>
      </c>
      <c r="G23" s="13" t="s">
        <v>27</v>
      </c>
    </row>
    <row r="24" spans="1:7" ht="30.75" thickBot="1" x14ac:dyDescent="0.3">
      <c r="A24" s="11">
        <v>100012</v>
      </c>
      <c r="B24" s="12">
        <v>41309</v>
      </c>
      <c r="C24" s="13" t="s">
        <v>18</v>
      </c>
      <c r="D24" s="13" t="s">
        <v>23</v>
      </c>
      <c r="E24" s="14">
        <v>14</v>
      </c>
      <c r="F24" s="13" t="s">
        <v>20</v>
      </c>
      <c r="G24" s="13" t="s">
        <v>25</v>
      </c>
    </row>
    <row r="25" spans="1:7" ht="30.75" thickBot="1" x14ac:dyDescent="0.3">
      <c r="A25" s="11">
        <v>100013</v>
      </c>
      <c r="B25" s="12">
        <v>41310</v>
      </c>
      <c r="C25" s="13" t="s">
        <v>18</v>
      </c>
      <c r="D25" s="13" t="s">
        <v>23</v>
      </c>
      <c r="E25" s="14">
        <v>25</v>
      </c>
      <c r="F25" s="13" t="s">
        <v>36</v>
      </c>
      <c r="G25" s="13" t="s">
        <v>31</v>
      </c>
    </row>
    <row r="26" spans="1:7" ht="30.75" thickBot="1" x14ac:dyDescent="0.3">
      <c r="A26" s="11">
        <v>100014</v>
      </c>
      <c r="B26" s="12">
        <v>41310</v>
      </c>
      <c r="C26" s="13" t="s">
        <v>26</v>
      </c>
      <c r="D26" s="13" t="s">
        <v>19</v>
      </c>
      <c r="E26" s="14">
        <v>30</v>
      </c>
      <c r="F26" s="13" t="s">
        <v>20</v>
      </c>
      <c r="G26" s="13" t="s">
        <v>27</v>
      </c>
    </row>
    <row r="27" spans="1:7" ht="30.75" thickBot="1" x14ac:dyDescent="0.3">
      <c r="A27" s="11">
        <v>100015</v>
      </c>
      <c r="B27" s="12">
        <v>41310</v>
      </c>
      <c r="C27" s="13" t="s">
        <v>28</v>
      </c>
      <c r="D27" s="13" t="s">
        <v>35</v>
      </c>
      <c r="E27" s="14">
        <v>15</v>
      </c>
      <c r="F27" s="13" t="s">
        <v>24</v>
      </c>
      <c r="G27" s="13" t="s">
        <v>21</v>
      </c>
    </row>
    <row r="28" spans="1:7" ht="30.75" thickBot="1" x14ac:dyDescent="0.3">
      <c r="A28" s="11">
        <v>100016</v>
      </c>
      <c r="B28" s="12">
        <v>41310</v>
      </c>
      <c r="C28" s="13" t="s">
        <v>22</v>
      </c>
      <c r="D28" s="13" t="s">
        <v>19</v>
      </c>
      <c r="E28" s="14">
        <v>15</v>
      </c>
      <c r="F28" s="13" t="s">
        <v>30</v>
      </c>
      <c r="G28" s="13" t="s">
        <v>33</v>
      </c>
    </row>
    <row r="29" spans="1:7" ht="30.75" thickBot="1" x14ac:dyDescent="0.3">
      <c r="A29" s="11">
        <v>100017</v>
      </c>
      <c r="B29" s="12">
        <v>41311</v>
      </c>
      <c r="C29" s="13" t="s">
        <v>18</v>
      </c>
      <c r="D29" s="13" t="s">
        <v>35</v>
      </c>
      <c r="E29" s="14">
        <v>25</v>
      </c>
      <c r="F29" s="13" t="s">
        <v>30</v>
      </c>
      <c r="G29" s="13" t="s">
        <v>25</v>
      </c>
    </row>
    <row r="30" spans="1:7" ht="30.75" thickBot="1" x14ac:dyDescent="0.3">
      <c r="A30" s="11">
        <v>100018</v>
      </c>
      <c r="B30" s="12">
        <v>41312</v>
      </c>
      <c r="C30" s="13" t="s">
        <v>18</v>
      </c>
      <c r="D30" s="13" t="s">
        <v>19</v>
      </c>
      <c r="E30" s="14">
        <v>30</v>
      </c>
      <c r="F30" s="13" t="s">
        <v>20</v>
      </c>
      <c r="G30" s="13" t="s">
        <v>27</v>
      </c>
    </row>
    <row r="31" spans="1:7" ht="30.75" thickBot="1" x14ac:dyDescent="0.3">
      <c r="A31" s="11">
        <v>100019</v>
      </c>
      <c r="B31" s="12">
        <v>41313</v>
      </c>
      <c r="C31" s="13" t="s">
        <v>28</v>
      </c>
      <c r="D31" s="13" t="s">
        <v>23</v>
      </c>
      <c r="E31" s="14">
        <v>13</v>
      </c>
      <c r="F31" s="13" t="s">
        <v>24</v>
      </c>
      <c r="G31" s="13" t="s">
        <v>31</v>
      </c>
    </row>
    <row r="32" spans="1:7" ht="30.75" thickBot="1" x14ac:dyDescent="0.3">
      <c r="A32" s="11">
        <v>100020</v>
      </c>
      <c r="B32" s="12">
        <v>41313</v>
      </c>
      <c r="C32" s="13" t="s">
        <v>22</v>
      </c>
      <c r="D32" s="13" t="s">
        <v>29</v>
      </c>
      <c r="E32" s="14">
        <v>25</v>
      </c>
      <c r="F32" s="13" t="s">
        <v>32</v>
      </c>
      <c r="G32" s="13" t="s">
        <v>27</v>
      </c>
    </row>
    <row r="33" spans="1:11" ht="30.75" thickBot="1" x14ac:dyDescent="0.3">
      <c r="A33" s="11">
        <v>100021</v>
      </c>
      <c r="B33" s="12">
        <v>41313</v>
      </c>
      <c r="C33" s="13" t="s">
        <v>26</v>
      </c>
      <c r="D33" s="13" t="s">
        <v>35</v>
      </c>
      <c r="E33" s="14">
        <v>30</v>
      </c>
      <c r="F33" s="13" t="s">
        <v>30</v>
      </c>
      <c r="G33" s="13" t="s">
        <v>33</v>
      </c>
    </row>
    <row r="34" spans="1:11" ht="30.75" thickBot="1" x14ac:dyDescent="0.3">
      <c r="A34" s="11">
        <v>100022</v>
      </c>
      <c r="B34" s="12">
        <v>41313</v>
      </c>
      <c r="C34" s="13" t="s">
        <v>22</v>
      </c>
      <c r="D34" s="13" t="s">
        <v>23</v>
      </c>
      <c r="E34" s="14">
        <v>15</v>
      </c>
      <c r="F34" s="13" t="s">
        <v>36</v>
      </c>
      <c r="G34" s="13" t="s">
        <v>25</v>
      </c>
    </row>
    <row r="35" spans="1:11" ht="30.75" thickBot="1" x14ac:dyDescent="0.3">
      <c r="A35" s="11">
        <v>100023</v>
      </c>
      <c r="B35" s="12">
        <v>41313</v>
      </c>
      <c r="C35" s="13" t="s">
        <v>18</v>
      </c>
      <c r="D35" s="13" t="s">
        <v>35</v>
      </c>
      <c r="E35" s="14">
        <v>25</v>
      </c>
      <c r="F35" s="13" t="s">
        <v>20</v>
      </c>
      <c r="G35" s="13" t="s">
        <v>21</v>
      </c>
    </row>
    <row r="36" spans="1:11" ht="30.75" thickBot="1" x14ac:dyDescent="0.3">
      <c r="A36" s="11">
        <v>100024</v>
      </c>
      <c r="B36" s="12">
        <v>41314</v>
      </c>
      <c r="C36" s="13" t="s">
        <v>28</v>
      </c>
      <c r="D36" s="13" t="s">
        <v>23</v>
      </c>
      <c r="E36" s="14">
        <v>34</v>
      </c>
      <c r="F36" s="13" t="s">
        <v>24</v>
      </c>
      <c r="G36" s="13" t="s">
        <v>31</v>
      </c>
    </row>
    <row r="40" spans="1:11" x14ac:dyDescent="0.25">
      <c r="J40" s="2" t="s">
        <v>37</v>
      </c>
    </row>
    <row r="41" spans="1:11" x14ac:dyDescent="0.25">
      <c r="F41" t="s">
        <v>42</v>
      </c>
      <c r="J41">
        <f>COUNTIF(G13:G36, "Boston")</f>
        <v>4</v>
      </c>
      <c r="K41">
        <f>COUNTIFS(G13:G36,"Boston")</f>
        <v>4</v>
      </c>
    </row>
    <row r="42" spans="1:11" x14ac:dyDescent="0.25">
      <c r="F42" t="s">
        <v>38</v>
      </c>
      <c r="J42">
        <f>COUNTIF(D13:D36, "microwave")</f>
        <v>5</v>
      </c>
    </row>
    <row r="43" spans="1:11" x14ac:dyDescent="0.25">
      <c r="F43" t="s">
        <v>39</v>
      </c>
      <c r="J43">
        <f>COUNTIF(F13:F36,"truck 3")</f>
        <v>8</v>
      </c>
    </row>
    <row r="44" spans="1:11" x14ac:dyDescent="0.25">
      <c r="F44" t="s">
        <v>40</v>
      </c>
      <c r="J44">
        <f>COUNTIF(C13:C36,"Peter White")</f>
        <v>6</v>
      </c>
    </row>
    <row r="45" spans="1:11" x14ac:dyDescent="0.25">
      <c r="F45" t="s">
        <v>41</v>
      </c>
      <c r="J45" t="s">
        <v>58</v>
      </c>
    </row>
    <row r="49" spans="5:10" x14ac:dyDescent="0.25">
      <c r="J49" s="2" t="s">
        <v>43</v>
      </c>
    </row>
    <row r="50" spans="5:10" x14ac:dyDescent="0.25">
      <c r="F50" t="s">
        <v>44</v>
      </c>
    </row>
    <row r="51" spans="5:10" x14ac:dyDescent="0.25">
      <c r="F51" t="s">
        <v>45</v>
      </c>
    </row>
    <row r="52" spans="5:10" x14ac:dyDescent="0.25">
      <c r="F52" t="s">
        <v>46</v>
      </c>
    </row>
    <row r="53" spans="5:10" x14ac:dyDescent="0.25">
      <c r="F53" t="s">
        <v>47</v>
      </c>
    </row>
    <row r="57" spans="5:10" x14ac:dyDescent="0.25">
      <c r="J57" s="2" t="s">
        <v>48</v>
      </c>
    </row>
    <row r="58" spans="5:10" x14ac:dyDescent="0.25">
      <c r="E58" t="s">
        <v>49</v>
      </c>
    </row>
    <row r="59" spans="5:10" x14ac:dyDescent="0.25">
      <c r="E59" t="s">
        <v>50</v>
      </c>
    </row>
    <row r="60" spans="5:10" x14ac:dyDescent="0.25">
      <c r="E60" t="s">
        <v>51</v>
      </c>
    </row>
    <row r="61" spans="5:10" x14ac:dyDescent="0.25">
      <c r="E61" t="s">
        <v>52</v>
      </c>
    </row>
    <row r="62" spans="5:10" x14ac:dyDescent="0.25">
      <c r="J62" s="2" t="s">
        <v>53</v>
      </c>
    </row>
    <row r="63" spans="5:10" x14ac:dyDescent="0.25">
      <c r="E63" t="s">
        <v>54</v>
      </c>
    </row>
    <row r="64" spans="5:10" x14ac:dyDescent="0.25">
      <c r="E64" t="s">
        <v>55</v>
      </c>
    </row>
    <row r="65" spans="5:5" x14ac:dyDescent="0.25">
      <c r="E65" t="s">
        <v>56</v>
      </c>
    </row>
    <row r="68" spans="5:5" x14ac:dyDescent="0.25">
      <c r="E68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31"/>
  <sheetViews>
    <sheetView workbookViewId="0">
      <selection activeCell="B15" sqref="B15"/>
    </sheetView>
  </sheetViews>
  <sheetFormatPr defaultRowHeight="15" x14ac:dyDescent="0.25"/>
  <cols>
    <col min="1" max="3" width="17.140625" customWidth="1"/>
  </cols>
  <sheetData>
    <row r="11" spans="1:3" x14ac:dyDescent="0.25">
      <c r="A11" s="2" t="s">
        <v>85</v>
      </c>
    </row>
    <row r="12" spans="1:3" ht="15.75" thickBot="1" x14ac:dyDescent="0.3"/>
    <row r="13" spans="1:3" ht="15.75" thickBot="1" x14ac:dyDescent="0.3">
      <c r="A13" s="17" t="s">
        <v>64</v>
      </c>
      <c r="B13" s="19" t="s">
        <v>65</v>
      </c>
      <c r="C13" s="20" t="s">
        <v>66</v>
      </c>
    </row>
    <row r="14" spans="1:3" ht="15.75" thickBot="1" x14ac:dyDescent="0.3">
      <c r="A14" s="21" t="s">
        <v>67</v>
      </c>
      <c r="B14" s="13">
        <f>COUNT(A14,A15,A16)</f>
        <v>0</v>
      </c>
      <c r="C14" s="22">
        <v>3</v>
      </c>
    </row>
    <row r="15" spans="1:3" ht="15.75" thickBot="1" x14ac:dyDescent="0.3">
      <c r="A15" s="21" t="s">
        <v>68</v>
      </c>
      <c r="B15" s="13"/>
      <c r="C15" s="22"/>
    </row>
    <row r="16" spans="1:3" ht="15.75" thickBot="1" x14ac:dyDescent="0.3">
      <c r="A16" s="21" t="s">
        <v>69</v>
      </c>
      <c r="B16" s="13"/>
      <c r="C16" s="22"/>
    </row>
    <row r="17" spans="1:3" ht="30.75" thickBot="1" x14ac:dyDescent="0.3">
      <c r="A17" s="21" t="s">
        <v>70</v>
      </c>
      <c r="B17" s="13"/>
      <c r="C17" s="22">
        <v>2</v>
      </c>
    </row>
    <row r="18" spans="1:3" ht="30.75" thickBot="1" x14ac:dyDescent="0.3">
      <c r="A18" s="21" t="s">
        <v>71</v>
      </c>
      <c r="B18" s="13"/>
      <c r="C18" s="22"/>
    </row>
    <row r="19" spans="1:3" ht="60.75" thickBot="1" x14ac:dyDescent="0.3">
      <c r="A19" s="21" t="s">
        <v>72</v>
      </c>
      <c r="B19" s="13"/>
      <c r="C19" s="22">
        <v>2</v>
      </c>
    </row>
    <row r="20" spans="1:3" ht="60.75" thickBot="1" x14ac:dyDescent="0.3">
      <c r="A20" s="21" t="s">
        <v>73</v>
      </c>
      <c r="B20" s="13"/>
      <c r="C20" s="22"/>
    </row>
    <row r="21" spans="1:3" ht="30.75" thickBot="1" x14ac:dyDescent="0.3">
      <c r="A21" s="21" t="s">
        <v>74</v>
      </c>
      <c r="B21" s="13"/>
      <c r="C21" s="22">
        <v>2</v>
      </c>
    </row>
    <row r="22" spans="1:3" ht="30.75" thickBot="1" x14ac:dyDescent="0.3">
      <c r="A22" s="21" t="s">
        <v>75</v>
      </c>
      <c r="B22" s="13"/>
      <c r="C22" s="22"/>
    </row>
    <row r="23" spans="1:3" ht="45.75" thickBot="1" x14ac:dyDescent="0.3">
      <c r="A23" s="21" t="s">
        <v>76</v>
      </c>
      <c r="B23" s="13"/>
      <c r="C23" s="22">
        <v>2</v>
      </c>
    </row>
    <row r="24" spans="1:3" ht="45.75" thickBot="1" x14ac:dyDescent="0.3">
      <c r="A24" s="21" t="s">
        <v>77</v>
      </c>
      <c r="B24" s="13"/>
      <c r="C24" s="22"/>
    </row>
    <row r="25" spans="1:3" ht="30.75" thickBot="1" x14ac:dyDescent="0.3">
      <c r="A25" s="21" t="s">
        <v>78</v>
      </c>
      <c r="B25" s="13"/>
      <c r="C25" s="22">
        <v>2</v>
      </c>
    </row>
    <row r="26" spans="1:3" ht="45.75" thickBot="1" x14ac:dyDescent="0.3">
      <c r="A26" s="21" t="s">
        <v>79</v>
      </c>
      <c r="B26" s="13"/>
      <c r="C26" s="22"/>
    </row>
    <row r="27" spans="1:3" ht="15.75" thickBot="1" x14ac:dyDescent="0.3">
      <c r="A27" s="21" t="s">
        <v>80</v>
      </c>
      <c r="B27" s="13"/>
      <c r="C27" s="22">
        <v>1</v>
      </c>
    </row>
    <row r="28" spans="1:3" ht="30.75" thickBot="1" x14ac:dyDescent="0.3">
      <c r="A28" s="21" t="s">
        <v>81</v>
      </c>
      <c r="B28" s="13"/>
      <c r="C28" s="22">
        <v>2</v>
      </c>
    </row>
    <row r="29" spans="1:3" ht="30.75" thickBot="1" x14ac:dyDescent="0.3">
      <c r="A29" s="21" t="s">
        <v>82</v>
      </c>
      <c r="B29" s="13"/>
      <c r="C29" s="22"/>
    </row>
    <row r="30" spans="1:3" ht="30.75" thickBot="1" x14ac:dyDescent="0.3">
      <c r="A30" s="21" t="s">
        <v>83</v>
      </c>
      <c r="B30" s="13"/>
      <c r="C30" s="22">
        <v>2</v>
      </c>
    </row>
    <row r="31" spans="1:3" ht="30.75" thickBot="1" x14ac:dyDescent="0.3">
      <c r="A31" s="21" t="s">
        <v>84</v>
      </c>
      <c r="B31" s="13"/>
      <c r="C31" s="22"/>
    </row>
  </sheetData>
  <conditionalFormatting sqref="A14:A16">
    <cfRule type="duplicateValues" dxfId="5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26"/>
  <sheetViews>
    <sheetView workbookViewId="0">
      <selection activeCell="G29" sqref="G29"/>
    </sheetView>
  </sheetViews>
  <sheetFormatPr defaultRowHeight="15" x14ac:dyDescent="0.25"/>
  <cols>
    <col min="1" max="1" width="9.140625" customWidth="1"/>
  </cols>
  <sheetData>
    <row r="10" spans="1:1" x14ac:dyDescent="0.25">
      <c r="A10" s="15" t="s">
        <v>59</v>
      </c>
    </row>
    <row r="11" spans="1:1" x14ac:dyDescent="0.25">
      <c r="A11" s="16" t="s">
        <v>60</v>
      </c>
    </row>
    <row r="12" spans="1:1" x14ac:dyDescent="0.25">
      <c r="A12" s="15" t="s">
        <v>61</v>
      </c>
    </row>
    <row r="13" spans="1:1" x14ac:dyDescent="0.25">
      <c r="A13" s="15" t="s">
        <v>62</v>
      </c>
    </row>
    <row r="14" spans="1:1" x14ac:dyDescent="0.25">
      <c r="A14" s="15" t="s">
        <v>63</v>
      </c>
    </row>
    <row r="21" spans="1:8" x14ac:dyDescent="0.25">
      <c r="A21" t="s">
        <v>86</v>
      </c>
      <c r="F21" t="s">
        <v>88</v>
      </c>
      <c r="H21" t="e">
        <f>SEARCH(F21,A21:C21)-LEN(SUBSTITUTE(LEFT(A21:C21,SEARCH(F21,A21:C21))," ",""))+1</f>
        <v>#VALUE!</v>
      </c>
    </row>
    <row r="22" spans="1:8" x14ac:dyDescent="0.25">
      <c r="A22" t="s">
        <v>87</v>
      </c>
    </row>
    <row r="23" spans="1:8" x14ac:dyDescent="0.25">
      <c r="A23" t="s">
        <v>88</v>
      </c>
    </row>
    <row r="24" spans="1:8" x14ac:dyDescent="0.25">
      <c r="A24" t="s">
        <v>89</v>
      </c>
    </row>
    <row r="25" spans="1:8" x14ac:dyDescent="0.25">
      <c r="A25" t="s">
        <v>90</v>
      </c>
    </row>
    <row r="26" spans="1:8" x14ac:dyDescent="0.25">
      <c r="A26" t="s">
        <v>91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P28"/>
  <sheetViews>
    <sheetView workbookViewId="0">
      <selection activeCell="Q26" sqref="Q26"/>
    </sheetView>
  </sheetViews>
  <sheetFormatPr defaultRowHeight="15" x14ac:dyDescent="0.25"/>
  <sheetData>
    <row r="11" spans="1:16" x14ac:dyDescent="0.25">
      <c r="A11" s="24" t="s">
        <v>92</v>
      </c>
    </row>
    <row r="13" spans="1:16" ht="15.75" thickBot="1" x14ac:dyDescent="0.3"/>
    <row r="14" spans="1:16" ht="15.75" thickBot="1" x14ac:dyDescent="0.3">
      <c r="B14" s="25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18">
        <v>10</v>
      </c>
      <c r="L14" s="18">
        <v>11</v>
      </c>
      <c r="M14" s="18">
        <v>12</v>
      </c>
      <c r="N14" s="18">
        <v>13</v>
      </c>
      <c r="O14" s="18">
        <v>14</v>
      </c>
      <c r="P14" s="18">
        <v>15</v>
      </c>
    </row>
    <row r="15" spans="1:16" ht="15.75" thickBot="1" x14ac:dyDescent="0.3">
      <c r="B15" s="26">
        <v>2</v>
      </c>
      <c r="C15" s="27">
        <f>$B15*(C14)</f>
        <v>4</v>
      </c>
      <c r="D15" s="27">
        <f t="shared" ref="D15:P15" si="0">$B15*(D14)</f>
        <v>6</v>
      </c>
      <c r="E15" s="27">
        <f t="shared" si="0"/>
        <v>8</v>
      </c>
      <c r="F15" s="27">
        <f t="shared" si="0"/>
        <v>10</v>
      </c>
      <c r="G15" s="27">
        <f t="shared" si="0"/>
        <v>12</v>
      </c>
      <c r="H15" s="27">
        <f t="shared" si="0"/>
        <v>14</v>
      </c>
      <c r="I15" s="27">
        <f t="shared" si="0"/>
        <v>16</v>
      </c>
      <c r="J15" s="27">
        <f t="shared" si="0"/>
        <v>18</v>
      </c>
      <c r="K15" s="27">
        <f t="shared" si="0"/>
        <v>20</v>
      </c>
      <c r="L15" s="27">
        <f t="shared" si="0"/>
        <v>22</v>
      </c>
      <c r="M15" s="27">
        <f t="shared" si="0"/>
        <v>24</v>
      </c>
      <c r="N15" s="27">
        <f t="shared" si="0"/>
        <v>26</v>
      </c>
      <c r="O15" s="27">
        <f t="shared" si="0"/>
        <v>28</v>
      </c>
      <c r="P15" s="27">
        <f t="shared" si="0"/>
        <v>30</v>
      </c>
    </row>
    <row r="16" spans="1:16" ht="15.75" thickBot="1" x14ac:dyDescent="0.3">
      <c r="B16" s="26">
        <v>3</v>
      </c>
      <c r="C16" s="27">
        <f>$B16*(C14)</f>
        <v>6</v>
      </c>
      <c r="D16" s="27">
        <f t="shared" ref="D16:Q16" si="1">$B16*(D14)</f>
        <v>9</v>
      </c>
      <c r="E16" s="27">
        <f t="shared" si="1"/>
        <v>12</v>
      </c>
      <c r="F16" s="27">
        <f t="shared" si="1"/>
        <v>15</v>
      </c>
      <c r="G16" s="27">
        <f t="shared" si="1"/>
        <v>18</v>
      </c>
      <c r="H16" s="27">
        <f t="shared" si="1"/>
        <v>21</v>
      </c>
      <c r="I16" s="27">
        <f t="shared" si="1"/>
        <v>24</v>
      </c>
      <c r="J16" s="27">
        <f t="shared" si="1"/>
        <v>27</v>
      </c>
      <c r="K16" s="27">
        <f t="shared" si="1"/>
        <v>30</v>
      </c>
      <c r="L16" s="27">
        <f t="shared" si="1"/>
        <v>33</v>
      </c>
      <c r="M16" s="27">
        <f t="shared" si="1"/>
        <v>36</v>
      </c>
      <c r="N16" s="27">
        <f t="shared" si="1"/>
        <v>39</v>
      </c>
      <c r="O16" s="27">
        <f t="shared" si="1"/>
        <v>42</v>
      </c>
      <c r="P16" s="27">
        <f t="shared" si="1"/>
        <v>45</v>
      </c>
    </row>
    <row r="17" spans="2:16" ht="15.75" thickBot="1" x14ac:dyDescent="0.3">
      <c r="B17" s="26">
        <v>4</v>
      </c>
      <c r="C17" s="27">
        <f>$B17*(C14)</f>
        <v>8</v>
      </c>
      <c r="D17" s="27">
        <f t="shared" ref="D17:P17" si="2">$B17*(D14)</f>
        <v>12</v>
      </c>
      <c r="E17" s="27">
        <f t="shared" si="2"/>
        <v>16</v>
      </c>
      <c r="F17" s="27">
        <f t="shared" si="2"/>
        <v>20</v>
      </c>
      <c r="G17" s="27">
        <f t="shared" si="2"/>
        <v>24</v>
      </c>
      <c r="H17" s="27">
        <f t="shared" si="2"/>
        <v>28</v>
      </c>
      <c r="I17" s="27">
        <f t="shared" si="2"/>
        <v>32</v>
      </c>
      <c r="J17" s="27">
        <f t="shared" si="2"/>
        <v>36</v>
      </c>
      <c r="K17" s="27">
        <f t="shared" si="2"/>
        <v>40</v>
      </c>
      <c r="L17" s="27">
        <f t="shared" si="2"/>
        <v>44</v>
      </c>
      <c r="M17" s="27">
        <f t="shared" si="2"/>
        <v>48</v>
      </c>
      <c r="N17" s="27">
        <f t="shared" si="2"/>
        <v>52</v>
      </c>
      <c r="O17" s="27">
        <f t="shared" si="2"/>
        <v>56</v>
      </c>
      <c r="P17" s="27">
        <f t="shared" si="2"/>
        <v>60</v>
      </c>
    </row>
    <row r="18" spans="2:16" ht="15.75" thickBot="1" x14ac:dyDescent="0.3">
      <c r="B18" s="26">
        <v>5</v>
      </c>
      <c r="C18" s="27">
        <f>$B18*(C14)</f>
        <v>10</v>
      </c>
      <c r="D18" s="27">
        <f t="shared" ref="D18:P18" si="3">$B18*(D14)</f>
        <v>15</v>
      </c>
      <c r="E18" s="27">
        <f t="shared" si="3"/>
        <v>20</v>
      </c>
      <c r="F18" s="27">
        <f t="shared" si="3"/>
        <v>25</v>
      </c>
      <c r="G18" s="27">
        <f t="shared" si="3"/>
        <v>30</v>
      </c>
      <c r="H18" s="27">
        <f t="shared" si="3"/>
        <v>35</v>
      </c>
      <c r="I18" s="27">
        <f t="shared" si="3"/>
        <v>40</v>
      </c>
      <c r="J18" s="27">
        <f t="shared" si="3"/>
        <v>45</v>
      </c>
      <c r="K18" s="27">
        <f t="shared" si="3"/>
        <v>50</v>
      </c>
      <c r="L18" s="27">
        <f t="shared" si="3"/>
        <v>55</v>
      </c>
      <c r="M18" s="27">
        <f t="shared" si="3"/>
        <v>60</v>
      </c>
      <c r="N18" s="27">
        <f t="shared" si="3"/>
        <v>65</v>
      </c>
      <c r="O18" s="27">
        <f t="shared" si="3"/>
        <v>70</v>
      </c>
      <c r="P18" s="27">
        <f t="shared" si="3"/>
        <v>75</v>
      </c>
    </row>
    <row r="19" spans="2:16" ht="15.75" thickBot="1" x14ac:dyDescent="0.3">
      <c r="B19" s="26">
        <v>6</v>
      </c>
      <c r="C19" s="27">
        <f>$B19*(C14)</f>
        <v>12</v>
      </c>
      <c r="D19" s="27">
        <f t="shared" ref="D19:P19" si="4">$B19*(D14)</f>
        <v>18</v>
      </c>
      <c r="E19" s="27">
        <f t="shared" si="4"/>
        <v>24</v>
      </c>
      <c r="F19" s="27">
        <f t="shared" si="4"/>
        <v>30</v>
      </c>
      <c r="G19" s="27">
        <f t="shared" si="4"/>
        <v>36</v>
      </c>
      <c r="H19" s="27">
        <f t="shared" si="4"/>
        <v>42</v>
      </c>
      <c r="I19" s="27">
        <f t="shared" si="4"/>
        <v>48</v>
      </c>
      <c r="J19" s="27">
        <f t="shared" si="4"/>
        <v>54</v>
      </c>
      <c r="K19" s="27">
        <f t="shared" si="4"/>
        <v>60</v>
      </c>
      <c r="L19" s="27">
        <f t="shared" si="4"/>
        <v>66</v>
      </c>
      <c r="M19" s="27">
        <f t="shared" si="4"/>
        <v>72</v>
      </c>
      <c r="N19" s="27">
        <f t="shared" si="4"/>
        <v>78</v>
      </c>
      <c r="O19" s="27">
        <f t="shared" si="4"/>
        <v>84</v>
      </c>
      <c r="P19" s="27">
        <f t="shared" si="4"/>
        <v>90</v>
      </c>
    </row>
    <row r="20" spans="2:16" ht="15.75" thickBot="1" x14ac:dyDescent="0.3">
      <c r="B20" s="26">
        <v>7</v>
      </c>
      <c r="C20" s="27">
        <f>$B20*(C14)</f>
        <v>14</v>
      </c>
      <c r="D20" s="27">
        <f t="shared" ref="D20:P20" si="5">$B20*(D14)</f>
        <v>21</v>
      </c>
      <c r="E20" s="27">
        <f t="shared" si="5"/>
        <v>28</v>
      </c>
      <c r="F20" s="27">
        <f t="shared" si="5"/>
        <v>35</v>
      </c>
      <c r="G20" s="27">
        <f t="shared" si="5"/>
        <v>42</v>
      </c>
      <c r="H20" s="27">
        <f t="shared" si="5"/>
        <v>49</v>
      </c>
      <c r="I20" s="27">
        <f t="shared" si="5"/>
        <v>56</v>
      </c>
      <c r="J20" s="27">
        <f t="shared" si="5"/>
        <v>63</v>
      </c>
      <c r="K20" s="27">
        <f t="shared" si="5"/>
        <v>70</v>
      </c>
      <c r="L20" s="27">
        <f t="shared" si="5"/>
        <v>77</v>
      </c>
      <c r="M20" s="27">
        <f t="shared" si="5"/>
        <v>84</v>
      </c>
      <c r="N20" s="27">
        <f t="shared" si="5"/>
        <v>91</v>
      </c>
      <c r="O20" s="27">
        <f t="shared" si="5"/>
        <v>98</v>
      </c>
      <c r="P20" s="27">
        <f t="shared" si="5"/>
        <v>105</v>
      </c>
    </row>
    <row r="21" spans="2:16" ht="15.75" thickBot="1" x14ac:dyDescent="0.3">
      <c r="B21" s="26">
        <v>8</v>
      </c>
      <c r="C21" s="27">
        <f>$B21*(C14)</f>
        <v>16</v>
      </c>
      <c r="D21" s="27">
        <f t="shared" ref="D21:P21" si="6">$B21*(D14)</f>
        <v>24</v>
      </c>
      <c r="E21" s="27">
        <f t="shared" si="6"/>
        <v>32</v>
      </c>
      <c r="F21" s="27">
        <f t="shared" si="6"/>
        <v>40</v>
      </c>
      <c r="G21" s="27">
        <f t="shared" si="6"/>
        <v>48</v>
      </c>
      <c r="H21" s="27">
        <f t="shared" si="6"/>
        <v>56</v>
      </c>
      <c r="I21" s="27">
        <f t="shared" si="6"/>
        <v>64</v>
      </c>
      <c r="J21" s="27">
        <f t="shared" si="6"/>
        <v>72</v>
      </c>
      <c r="K21" s="27">
        <f t="shared" si="6"/>
        <v>80</v>
      </c>
      <c r="L21" s="27">
        <f t="shared" si="6"/>
        <v>88</v>
      </c>
      <c r="M21" s="27">
        <f t="shared" si="6"/>
        <v>96</v>
      </c>
      <c r="N21" s="27">
        <f t="shared" si="6"/>
        <v>104</v>
      </c>
      <c r="O21" s="27">
        <f t="shared" si="6"/>
        <v>112</v>
      </c>
      <c r="P21" s="27">
        <f t="shared" si="6"/>
        <v>120</v>
      </c>
    </row>
    <row r="22" spans="2:16" ht="15.75" thickBot="1" x14ac:dyDescent="0.3">
      <c r="B22" s="26">
        <v>9</v>
      </c>
      <c r="C22" s="27">
        <f>$B22*(C14)</f>
        <v>18</v>
      </c>
      <c r="D22" s="27">
        <f t="shared" ref="D22:P22" si="7">$B22*(D14)</f>
        <v>27</v>
      </c>
      <c r="E22" s="27">
        <f t="shared" si="7"/>
        <v>36</v>
      </c>
      <c r="F22" s="27">
        <f t="shared" si="7"/>
        <v>45</v>
      </c>
      <c r="G22" s="27">
        <f t="shared" si="7"/>
        <v>54</v>
      </c>
      <c r="H22" s="27">
        <f t="shared" si="7"/>
        <v>63</v>
      </c>
      <c r="I22" s="27">
        <f t="shared" si="7"/>
        <v>72</v>
      </c>
      <c r="J22" s="27">
        <f t="shared" si="7"/>
        <v>81</v>
      </c>
      <c r="K22" s="27">
        <f t="shared" si="7"/>
        <v>90</v>
      </c>
      <c r="L22" s="27">
        <f t="shared" si="7"/>
        <v>99</v>
      </c>
      <c r="M22" s="27">
        <f t="shared" si="7"/>
        <v>108</v>
      </c>
      <c r="N22" s="27">
        <f t="shared" si="7"/>
        <v>117</v>
      </c>
      <c r="O22" s="27">
        <f t="shared" si="7"/>
        <v>126</v>
      </c>
      <c r="P22" s="27">
        <f t="shared" si="7"/>
        <v>135</v>
      </c>
    </row>
    <row r="23" spans="2:16" ht="15.75" thickBot="1" x14ac:dyDescent="0.3">
      <c r="B23" s="26">
        <v>10</v>
      </c>
      <c r="C23" s="27">
        <f>$B23*(C14)</f>
        <v>20</v>
      </c>
      <c r="D23" s="27">
        <f t="shared" ref="D23:P23" si="8">$B23*(D14)</f>
        <v>30</v>
      </c>
      <c r="E23" s="27">
        <f t="shared" si="8"/>
        <v>40</v>
      </c>
      <c r="F23" s="27">
        <f t="shared" si="8"/>
        <v>50</v>
      </c>
      <c r="G23" s="27">
        <f t="shared" si="8"/>
        <v>60</v>
      </c>
      <c r="H23" s="27">
        <f t="shared" si="8"/>
        <v>70</v>
      </c>
      <c r="I23" s="27">
        <f t="shared" si="8"/>
        <v>80</v>
      </c>
      <c r="J23" s="27">
        <f t="shared" si="8"/>
        <v>90</v>
      </c>
      <c r="K23" s="27">
        <f t="shared" si="8"/>
        <v>100</v>
      </c>
      <c r="L23" s="27">
        <f t="shared" si="8"/>
        <v>110</v>
      </c>
      <c r="M23" s="27">
        <f t="shared" si="8"/>
        <v>120</v>
      </c>
      <c r="N23" s="27">
        <f t="shared" si="8"/>
        <v>130</v>
      </c>
      <c r="O23" s="27">
        <f t="shared" si="8"/>
        <v>140</v>
      </c>
      <c r="P23" s="27">
        <f t="shared" si="8"/>
        <v>150</v>
      </c>
    </row>
    <row r="24" spans="2:16" ht="15.75" thickBot="1" x14ac:dyDescent="0.3">
      <c r="B24" s="26">
        <v>11</v>
      </c>
      <c r="C24" s="27">
        <f>$B24*(C14)</f>
        <v>22</v>
      </c>
      <c r="D24" s="27">
        <f t="shared" ref="D24:P24" si="9">$B24*(D14)</f>
        <v>33</v>
      </c>
      <c r="E24" s="27">
        <f t="shared" si="9"/>
        <v>44</v>
      </c>
      <c r="F24" s="27">
        <f t="shared" si="9"/>
        <v>55</v>
      </c>
      <c r="G24" s="27">
        <f t="shared" si="9"/>
        <v>66</v>
      </c>
      <c r="H24" s="27">
        <f t="shared" si="9"/>
        <v>77</v>
      </c>
      <c r="I24" s="27">
        <f t="shared" si="9"/>
        <v>88</v>
      </c>
      <c r="J24" s="27">
        <f t="shared" si="9"/>
        <v>99</v>
      </c>
      <c r="K24" s="27">
        <f t="shared" si="9"/>
        <v>110</v>
      </c>
      <c r="L24" s="27">
        <f t="shared" si="9"/>
        <v>121</v>
      </c>
      <c r="M24" s="27">
        <f t="shared" si="9"/>
        <v>132</v>
      </c>
      <c r="N24" s="27">
        <f t="shared" si="9"/>
        <v>143</v>
      </c>
      <c r="O24" s="27">
        <f t="shared" si="9"/>
        <v>154</v>
      </c>
      <c r="P24" s="27">
        <f t="shared" si="9"/>
        <v>165</v>
      </c>
    </row>
    <row r="25" spans="2:16" ht="15.75" thickBot="1" x14ac:dyDescent="0.3">
      <c r="B25" s="26">
        <v>12</v>
      </c>
      <c r="C25" s="27">
        <f>$B25*(C14)</f>
        <v>24</v>
      </c>
      <c r="D25" s="27">
        <f t="shared" ref="D25:P25" si="10">$B25*(D14)</f>
        <v>36</v>
      </c>
      <c r="E25" s="27">
        <f t="shared" si="10"/>
        <v>48</v>
      </c>
      <c r="F25" s="27">
        <f t="shared" si="10"/>
        <v>60</v>
      </c>
      <c r="G25" s="27">
        <f t="shared" si="10"/>
        <v>72</v>
      </c>
      <c r="H25" s="27">
        <f t="shared" si="10"/>
        <v>84</v>
      </c>
      <c r="I25" s="27">
        <f t="shared" si="10"/>
        <v>96</v>
      </c>
      <c r="J25" s="27">
        <f t="shared" si="10"/>
        <v>108</v>
      </c>
      <c r="K25" s="27">
        <f t="shared" si="10"/>
        <v>120</v>
      </c>
      <c r="L25" s="27">
        <f t="shared" si="10"/>
        <v>132</v>
      </c>
      <c r="M25" s="27">
        <f t="shared" si="10"/>
        <v>144</v>
      </c>
      <c r="N25" s="27">
        <f t="shared" si="10"/>
        <v>156</v>
      </c>
      <c r="O25" s="27">
        <f t="shared" si="10"/>
        <v>168</v>
      </c>
      <c r="P25" s="27">
        <f t="shared" si="10"/>
        <v>180</v>
      </c>
    </row>
    <row r="26" spans="2:16" ht="15.75" thickBot="1" x14ac:dyDescent="0.3">
      <c r="B26" s="26">
        <v>13</v>
      </c>
      <c r="C26" s="27">
        <f>$B26*(C14)</f>
        <v>26</v>
      </c>
      <c r="D26" s="27">
        <f t="shared" ref="D26:P26" si="11">$B26*(D14)</f>
        <v>39</v>
      </c>
      <c r="E26" s="27">
        <f t="shared" si="11"/>
        <v>52</v>
      </c>
      <c r="F26" s="27">
        <f t="shared" si="11"/>
        <v>65</v>
      </c>
      <c r="G26" s="27">
        <f t="shared" si="11"/>
        <v>78</v>
      </c>
      <c r="H26" s="27">
        <f t="shared" si="11"/>
        <v>91</v>
      </c>
      <c r="I26" s="27">
        <f t="shared" si="11"/>
        <v>104</v>
      </c>
      <c r="J26" s="27">
        <f t="shared" si="11"/>
        <v>117</v>
      </c>
      <c r="K26" s="27">
        <f t="shared" si="11"/>
        <v>130</v>
      </c>
      <c r="L26" s="27">
        <f t="shared" si="11"/>
        <v>143</v>
      </c>
      <c r="M26" s="27">
        <f t="shared" si="11"/>
        <v>156</v>
      </c>
      <c r="N26" s="27">
        <f t="shared" si="11"/>
        <v>169</v>
      </c>
      <c r="O26" s="27">
        <f t="shared" si="11"/>
        <v>182</v>
      </c>
      <c r="P26" s="27">
        <f t="shared" si="11"/>
        <v>195</v>
      </c>
    </row>
    <row r="27" spans="2:16" ht="15.75" thickBot="1" x14ac:dyDescent="0.3">
      <c r="B27" s="26">
        <v>14</v>
      </c>
      <c r="C27" s="27">
        <f>$B27*(C14)</f>
        <v>28</v>
      </c>
      <c r="D27" s="27">
        <f t="shared" ref="D27:P27" si="12">$B27*(D14)</f>
        <v>42</v>
      </c>
      <c r="E27" s="27">
        <f t="shared" si="12"/>
        <v>56</v>
      </c>
      <c r="F27" s="27">
        <f t="shared" si="12"/>
        <v>70</v>
      </c>
      <c r="G27" s="27">
        <f t="shared" si="12"/>
        <v>84</v>
      </c>
      <c r="H27" s="27">
        <f t="shared" si="12"/>
        <v>98</v>
      </c>
      <c r="I27" s="27">
        <f t="shared" si="12"/>
        <v>112</v>
      </c>
      <c r="J27" s="27">
        <f t="shared" si="12"/>
        <v>126</v>
      </c>
      <c r="K27" s="27">
        <f t="shared" si="12"/>
        <v>140</v>
      </c>
      <c r="L27" s="27">
        <f t="shared" si="12"/>
        <v>154</v>
      </c>
      <c r="M27" s="27">
        <f t="shared" si="12"/>
        <v>168</v>
      </c>
      <c r="N27" s="27">
        <f t="shared" si="12"/>
        <v>182</v>
      </c>
      <c r="O27" s="27">
        <f t="shared" si="12"/>
        <v>196</v>
      </c>
      <c r="P27" s="27">
        <f t="shared" si="12"/>
        <v>210</v>
      </c>
    </row>
    <row r="28" spans="2:16" ht="15.75" thickBot="1" x14ac:dyDescent="0.3">
      <c r="B28" s="26">
        <v>15</v>
      </c>
      <c r="C28" s="27">
        <f>$B28*(C14)</f>
        <v>30</v>
      </c>
      <c r="D28" s="27">
        <f t="shared" ref="D28:P28" si="13">$B28*(D14)</f>
        <v>45</v>
      </c>
      <c r="E28" s="27">
        <f t="shared" si="13"/>
        <v>60</v>
      </c>
      <c r="F28" s="27">
        <f t="shared" si="13"/>
        <v>75</v>
      </c>
      <c r="G28" s="27">
        <f t="shared" si="13"/>
        <v>90</v>
      </c>
      <c r="H28" s="27">
        <f t="shared" si="13"/>
        <v>105</v>
      </c>
      <c r="I28" s="27">
        <f t="shared" si="13"/>
        <v>120</v>
      </c>
      <c r="J28" s="27">
        <f t="shared" si="13"/>
        <v>135</v>
      </c>
      <c r="K28" s="27">
        <f t="shared" si="13"/>
        <v>150</v>
      </c>
      <c r="L28" s="27">
        <f t="shared" si="13"/>
        <v>165</v>
      </c>
      <c r="M28" s="27">
        <f t="shared" si="13"/>
        <v>180</v>
      </c>
      <c r="N28" s="27">
        <f t="shared" si="13"/>
        <v>195</v>
      </c>
      <c r="O28" s="27">
        <f t="shared" si="13"/>
        <v>210</v>
      </c>
      <c r="P28" s="27">
        <f t="shared" si="13"/>
        <v>225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15"/>
  <sheetViews>
    <sheetView tabSelected="1" workbookViewId="0">
      <selection activeCell="B17" sqref="B17"/>
    </sheetView>
  </sheetViews>
  <sheetFormatPr defaultRowHeight="15" x14ac:dyDescent="0.25"/>
  <sheetData>
    <row r="12" spans="1:1" x14ac:dyDescent="0.25">
      <c r="A12" s="15" t="s">
        <v>93</v>
      </c>
    </row>
    <row r="13" spans="1:1" x14ac:dyDescent="0.25">
      <c r="A13" s="15" t="s">
        <v>94</v>
      </c>
    </row>
    <row r="14" spans="1:1" x14ac:dyDescent="0.25">
      <c r="A14" s="15" t="s">
        <v>95</v>
      </c>
    </row>
    <row r="15" spans="1:1" x14ac:dyDescent="0.25">
      <c r="A15" s="2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28"/>
  <sheetViews>
    <sheetView workbookViewId="0">
      <selection activeCell="G19" sqref="G19"/>
    </sheetView>
  </sheetViews>
  <sheetFormatPr defaultRowHeight="15" x14ac:dyDescent="0.25"/>
  <cols>
    <col min="2" max="3" width="19.28515625" customWidth="1"/>
  </cols>
  <sheetData>
    <row r="13" spans="1:3" x14ac:dyDescent="0.25">
      <c r="A13" s="15" t="s">
        <v>96</v>
      </c>
    </row>
    <row r="15" spans="1:3" ht="15.75" thickBot="1" x14ac:dyDescent="0.3"/>
    <row r="16" spans="1:3" ht="57" thickBot="1" x14ac:dyDescent="0.35">
      <c r="B16" s="29" t="s">
        <v>97</v>
      </c>
      <c r="C16" s="30" t="s">
        <v>98</v>
      </c>
    </row>
    <row r="17" spans="2:3" ht="15.75" thickBot="1" x14ac:dyDescent="0.3">
      <c r="B17" s="31" t="s">
        <v>99</v>
      </c>
      <c r="C17" s="32"/>
    </row>
    <row r="18" spans="2:3" ht="15.75" thickBot="1" x14ac:dyDescent="0.3">
      <c r="B18" s="33" t="s">
        <v>100</v>
      </c>
      <c r="C18" s="34"/>
    </row>
    <row r="19" spans="2:3" ht="60.75" thickBot="1" x14ac:dyDescent="0.3">
      <c r="B19" s="31" t="s">
        <v>101</v>
      </c>
      <c r="C19" s="32"/>
    </row>
    <row r="20" spans="2:3" ht="45.75" thickBot="1" x14ac:dyDescent="0.3">
      <c r="B20" s="33" t="s">
        <v>102</v>
      </c>
      <c r="C20" s="34"/>
    </row>
    <row r="21" spans="2:3" ht="30.75" thickBot="1" x14ac:dyDescent="0.3">
      <c r="B21" s="31" t="s">
        <v>103</v>
      </c>
      <c r="C21" s="32"/>
    </row>
    <row r="22" spans="2:3" ht="45.75" thickBot="1" x14ac:dyDescent="0.3">
      <c r="B22" s="33" t="s">
        <v>104</v>
      </c>
      <c r="C22" s="34"/>
    </row>
    <row r="23" spans="2:3" ht="75.75" thickBot="1" x14ac:dyDescent="0.3">
      <c r="B23" s="31" t="s">
        <v>105</v>
      </c>
      <c r="C23" s="32"/>
    </row>
    <row r="24" spans="2:3" ht="30.75" thickBot="1" x14ac:dyDescent="0.3">
      <c r="B24" s="31" t="s">
        <v>106</v>
      </c>
      <c r="C24" s="32"/>
    </row>
    <row r="25" spans="2:3" ht="15.75" thickBot="1" x14ac:dyDescent="0.3">
      <c r="B25" s="31" t="s">
        <v>107</v>
      </c>
      <c r="C25" s="32"/>
    </row>
    <row r="26" spans="2:3" ht="15.75" thickBot="1" x14ac:dyDescent="0.3">
      <c r="B26" s="33" t="s">
        <v>108</v>
      </c>
      <c r="C26" s="34"/>
    </row>
    <row r="27" spans="2:3" ht="15.75" thickBot="1" x14ac:dyDescent="0.3">
      <c r="B27" s="31" t="s">
        <v>109</v>
      </c>
      <c r="C27" s="32"/>
    </row>
    <row r="28" spans="2:3" ht="15.75" thickBot="1" x14ac:dyDescent="0.3">
      <c r="B28" s="31" t="s">
        <v>110</v>
      </c>
      <c r="C28" s="3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H27"/>
  <sheetViews>
    <sheetView topLeftCell="A8" workbookViewId="0">
      <selection activeCell="I25" sqref="I25"/>
    </sheetView>
  </sheetViews>
  <sheetFormatPr defaultRowHeight="15" x14ac:dyDescent="0.25"/>
  <sheetData>
    <row r="11" spans="1:8" x14ac:dyDescent="0.25">
      <c r="A11" s="16" t="s">
        <v>111</v>
      </c>
    </row>
    <row r="13" spans="1:8" x14ac:dyDescent="0.25">
      <c r="H13" t="s">
        <v>138</v>
      </c>
    </row>
    <row r="14" spans="1:8" ht="15.75" thickBot="1" x14ac:dyDescent="0.3"/>
    <row r="15" spans="1:8" ht="15.75" thickBot="1" x14ac:dyDescent="0.3">
      <c r="B15" s="35" t="s">
        <v>112</v>
      </c>
      <c r="F15" s="45" t="s">
        <v>112</v>
      </c>
    </row>
    <row r="16" spans="1:8" ht="15.75" thickBot="1" x14ac:dyDescent="0.3">
      <c r="B16" s="36" t="s">
        <v>113</v>
      </c>
      <c r="F16" s="47" t="s">
        <v>113</v>
      </c>
    </row>
    <row r="17" spans="2:8" ht="15.75" thickBot="1" x14ac:dyDescent="0.3">
      <c r="B17" s="36" t="s">
        <v>114</v>
      </c>
      <c r="F17" s="47" t="s">
        <v>114</v>
      </c>
    </row>
    <row r="18" spans="2:8" ht="15.75" thickBot="1" x14ac:dyDescent="0.3">
      <c r="B18" s="36" t="s">
        <v>115</v>
      </c>
      <c r="F18" s="47" t="s">
        <v>115</v>
      </c>
    </row>
    <row r="19" spans="2:8" ht="15.75" thickBot="1" x14ac:dyDescent="0.3">
      <c r="B19" s="36" t="s">
        <v>116</v>
      </c>
      <c r="F19" s="47" t="s">
        <v>116</v>
      </c>
    </row>
    <row r="20" spans="2:8" ht="15.75" thickBot="1" x14ac:dyDescent="0.3">
      <c r="B20" s="36" t="s">
        <v>117</v>
      </c>
      <c r="F20" s="47" t="s">
        <v>117</v>
      </c>
      <c r="H20" s="46"/>
    </row>
    <row r="21" spans="2:8" ht="15.75" thickBot="1" x14ac:dyDescent="0.3">
      <c r="B21" s="36" t="s">
        <v>117</v>
      </c>
      <c r="F21" s="47" t="s">
        <v>118</v>
      </c>
    </row>
    <row r="22" spans="2:8" ht="15.75" thickBot="1" x14ac:dyDescent="0.3">
      <c r="B22" s="36" t="s">
        <v>118</v>
      </c>
      <c r="F22" s="47" t="s">
        <v>119</v>
      </c>
    </row>
    <row r="23" spans="2:8" ht="15.75" thickBot="1" x14ac:dyDescent="0.3">
      <c r="B23" s="36" t="s">
        <v>119</v>
      </c>
      <c r="F23" s="47" t="s">
        <v>120</v>
      </c>
    </row>
    <row r="24" spans="2:8" ht="15.75" thickBot="1" x14ac:dyDescent="0.3">
      <c r="B24" s="36" t="s">
        <v>117</v>
      </c>
      <c r="F24" s="47" t="s">
        <v>121</v>
      </c>
    </row>
    <row r="25" spans="2:8" ht="15.75" thickBot="1" x14ac:dyDescent="0.3">
      <c r="B25" s="36" t="s">
        <v>120</v>
      </c>
    </row>
    <row r="26" spans="2:8" ht="15.75" thickBot="1" x14ac:dyDescent="0.3">
      <c r="B26" s="36" t="s">
        <v>121</v>
      </c>
    </row>
    <row r="27" spans="2:8" ht="15.75" thickBot="1" x14ac:dyDescent="0.3">
      <c r="B27" s="36" t="s">
        <v>116</v>
      </c>
    </row>
  </sheetData>
  <conditionalFormatting sqref="F16:F24">
    <cfRule type="duplicateValues" dxfId="3" priority="1"/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F59"/>
  <sheetViews>
    <sheetView topLeftCell="A9" workbookViewId="0">
      <selection activeCell="E22" sqref="E22"/>
    </sheetView>
  </sheetViews>
  <sheetFormatPr defaultRowHeight="15" x14ac:dyDescent="0.25"/>
  <cols>
    <col min="5" max="5" width="14.85546875" customWidth="1"/>
  </cols>
  <sheetData>
    <row r="11" spans="1:1" x14ac:dyDescent="0.25">
      <c r="A11" s="15" t="s">
        <v>122</v>
      </c>
    </row>
    <row r="12" spans="1:1" x14ac:dyDescent="0.25">
      <c r="A12" s="15" t="s">
        <v>123</v>
      </c>
    </row>
    <row r="13" spans="1:1" x14ac:dyDescent="0.25">
      <c r="A13" s="15" t="s">
        <v>124</v>
      </c>
    </row>
    <row r="14" spans="1:1" x14ac:dyDescent="0.25">
      <c r="A14" s="15" t="s">
        <v>125</v>
      </c>
    </row>
    <row r="15" spans="1:1" x14ac:dyDescent="0.25">
      <c r="A15" s="15" t="s">
        <v>126</v>
      </c>
    </row>
    <row r="18" spans="2:6" ht="15.75" thickBot="1" x14ac:dyDescent="0.3"/>
    <row r="19" spans="2:6" ht="30.75" thickBot="1" x14ac:dyDescent="0.3">
      <c r="B19" s="37" t="s">
        <v>127</v>
      </c>
      <c r="E19" t="s">
        <v>139</v>
      </c>
      <c r="F19">
        <f>MIN(B20:B59)</f>
        <v>114</v>
      </c>
    </row>
    <row r="20" spans="2:6" ht="15.75" thickBot="1" x14ac:dyDescent="0.3">
      <c r="B20" s="37">
        <v>155</v>
      </c>
      <c r="E20" t="s">
        <v>140</v>
      </c>
      <c r="F20">
        <f>MAX(B20:B59)</f>
        <v>188</v>
      </c>
    </row>
    <row r="21" spans="2:6" ht="15.75" thickBot="1" x14ac:dyDescent="0.3">
      <c r="B21" s="37">
        <v>142</v>
      </c>
      <c r="E21" t="s">
        <v>141</v>
      </c>
      <c r="F21">
        <f>COUNT(B20:B59)</f>
        <v>40</v>
      </c>
    </row>
    <row r="22" spans="2:6" ht="15.75" thickBot="1" x14ac:dyDescent="0.3">
      <c r="B22" s="37">
        <v>149</v>
      </c>
      <c r="E22" t="s">
        <v>142</v>
      </c>
      <c r="F22">
        <f>RANK(142,B20:B59,0)</f>
        <v>29</v>
      </c>
    </row>
    <row r="23" spans="2:6" ht="15.75" thickBot="1" x14ac:dyDescent="0.3">
      <c r="B23" s="37">
        <v>130</v>
      </c>
      <c r="E23" t="s">
        <v>143</v>
      </c>
      <c r="F23">
        <f>AVERAGE(B20:B59)</f>
        <v>149.15</v>
      </c>
    </row>
    <row r="24" spans="2:6" ht="15.75" thickBot="1" x14ac:dyDescent="0.3">
      <c r="B24" s="37">
        <v>151</v>
      </c>
      <c r="E24" t="s">
        <v>144</v>
      </c>
      <c r="F24">
        <f>_xlfn.STDEV.S(B20:B59)</f>
        <v>14.984693044604741</v>
      </c>
    </row>
    <row r="25" spans="2:6" ht="15.75" thickBot="1" x14ac:dyDescent="0.3">
      <c r="B25" s="37">
        <v>163</v>
      </c>
    </row>
    <row r="26" spans="2:6" ht="15.75" thickBot="1" x14ac:dyDescent="0.3">
      <c r="B26" s="37">
        <v>151</v>
      </c>
    </row>
    <row r="27" spans="2:6" ht="15.75" thickBot="1" x14ac:dyDescent="0.3">
      <c r="B27" s="37">
        <v>142</v>
      </c>
    </row>
    <row r="28" spans="2:6" ht="15.75" thickBot="1" x14ac:dyDescent="0.3">
      <c r="B28" s="37">
        <v>156</v>
      </c>
    </row>
    <row r="29" spans="2:6" ht="15.75" thickBot="1" x14ac:dyDescent="0.3">
      <c r="B29" s="37">
        <v>133</v>
      </c>
    </row>
    <row r="30" spans="2:6" ht="15.75" thickBot="1" x14ac:dyDescent="0.3">
      <c r="B30" s="37">
        <v>138</v>
      </c>
    </row>
    <row r="31" spans="2:6" ht="15.75" thickBot="1" x14ac:dyDescent="0.3">
      <c r="B31" s="37">
        <v>161</v>
      </c>
    </row>
    <row r="32" spans="2:6" ht="15.75" thickBot="1" x14ac:dyDescent="0.3">
      <c r="B32" s="37">
        <v>128</v>
      </c>
    </row>
    <row r="33" spans="2:2" ht="15.75" thickBot="1" x14ac:dyDescent="0.3">
      <c r="B33" s="37">
        <v>144</v>
      </c>
    </row>
    <row r="34" spans="2:2" ht="15.75" thickBot="1" x14ac:dyDescent="0.3">
      <c r="B34" s="37">
        <v>172</v>
      </c>
    </row>
    <row r="35" spans="2:2" ht="15.75" thickBot="1" x14ac:dyDescent="0.3">
      <c r="B35" s="37">
        <v>137</v>
      </c>
    </row>
    <row r="36" spans="2:2" ht="15.75" thickBot="1" x14ac:dyDescent="0.3">
      <c r="B36" s="37">
        <v>151</v>
      </c>
    </row>
    <row r="37" spans="2:2" ht="15.75" thickBot="1" x14ac:dyDescent="0.3">
      <c r="B37" s="37">
        <v>166</v>
      </c>
    </row>
    <row r="38" spans="2:2" ht="15.75" thickBot="1" x14ac:dyDescent="0.3">
      <c r="B38" s="37">
        <v>147</v>
      </c>
    </row>
    <row r="39" spans="2:2" ht="15.75" thickBot="1" x14ac:dyDescent="0.3">
      <c r="B39" s="37">
        <v>163</v>
      </c>
    </row>
    <row r="40" spans="2:2" ht="15.75" thickBot="1" x14ac:dyDescent="0.3">
      <c r="B40" s="37">
        <v>145</v>
      </c>
    </row>
    <row r="41" spans="2:2" ht="15.75" thickBot="1" x14ac:dyDescent="0.3">
      <c r="B41" s="37">
        <v>116</v>
      </c>
    </row>
    <row r="42" spans="2:2" ht="15.75" thickBot="1" x14ac:dyDescent="0.3">
      <c r="B42" s="37">
        <v>136</v>
      </c>
    </row>
    <row r="43" spans="2:2" ht="15.75" thickBot="1" x14ac:dyDescent="0.3">
      <c r="B43" s="37">
        <v>158</v>
      </c>
    </row>
    <row r="44" spans="2:2" ht="15.75" thickBot="1" x14ac:dyDescent="0.3">
      <c r="B44" s="37">
        <v>114</v>
      </c>
    </row>
    <row r="45" spans="2:2" ht="15.75" thickBot="1" x14ac:dyDescent="0.3">
      <c r="B45" s="37">
        <v>165</v>
      </c>
    </row>
    <row r="46" spans="2:2" ht="15.75" thickBot="1" x14ac:dyDescent="0.3">
      <c r="B46" s="37">
        <v>169</v>
      </c>
    </row>
    <row r="47" spans="2:2" ht="15.75" thickBot="1" x14ac:dyDescent="0.3">
      <c r="B47" s="37">
        <v>145</v>
      </c>
    </row>
    <row r="48" spans="2:2" ht="15.75" thickBot="1" x14ac:dyDescent="0.3">
      <c r="B48" s="37">
        <v>150</v>
      </c>
    </row>
    <row r="49" spans="2:2" ht="15.75" thickBot="1" x14ac:dyDescent="0.3">
      <c r="B49" s="37">
        <v>150</v>
      </c>
    </row>
    <row r="50" spans="2:2" ht="15.75" thickBot="1" x14ac:dyDescent="0.3">
      <c r="B50" s="37">
        <v>150</v>
      </c>
    </row>
    <row r="51" spans="2:2" ht="15.75" thickBot="1" x14ac:dyDescent="0.3">
      <c r="B51" s="37">
        <v>158</v>
      </c>
    </row>
    <row r="52" spans="2:2" ht="15.75" thickBot="1" x14ac:dyDescent="0.3">
      <c r="B52" s="37">
        <v>151</v>
      </c>
    </row>
    <row r="53" spans="2:2" ht="15.75" thickBot="1" x14ac:dyDescent="0.3">
      <c r="B53" s="37">
        <v>145</v>
      </c>
    </row>
    <row r="54" spans="2:2" ht="15.75" thickBot="1" x14ac:dyDescent="0.3">
      <c r="B54" s="37">
        <v>152</v>
      </c>
    </row>
    <row r="55" spans="2:2" ht="15.75" thickBot="1" x14ac:dyDescent="0.3">
      <c r="B55" s="37">
        <v>140</v>
      </c>
    </row>
    <row r="56" spans="2:2" ht="15.75" thickBot="1" x14ac:dyDescent="0.3">
      <c r="B56" s="37">
        <v>170</v>
      </c>
    </row>
    <row r="57" spans="2:2" ht="15.75" thickBot="1" x14ac:dyDescent="0.3">
      <c r="B57" s="37">
        <v>129</v>
      </c>
    </row>
    <row r="58" spans="2:2" ht="15.75" thickBot="1" x14ac:dyDescent="0.3">
      <c r="B58" s="37">
        <v>188</v>
      </c>
    </row>
    <row r="59" spans="2:2" ht="15.75" thickBot="1" x14ac:dyDescent="0.3">
      <c r="B59" s="37">
        <v>156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Q22"/>
  <sheetViews>
    <sheetView topLeftCell="A7" workbookViewId="0">
      <selection activeCell="H16" sqref="H16"/>
    </sheetView>
  </sheetViews>
  <sheetFormatPr defaultRowHeight="15" x14ac:dyDescent="0.25"/>
  <sheetData>
    <row r="11" spans="1:17" x14ac:dyDescent="0.25">
      <c r="A11" s="15" t="s">
        <v>128</v>
      </c>
    </row>
    <row r="12" spans="1:17" x14ac:dyDescent="0.25">
      <c r="A12" s="38" t="s">
        <v>129</v>
      </c>
    </row>
    <row r="14" spans="1:17" ht="15.75" thickBot="1" x14ac:dyDescent="0.3"/>
    <row r="15" spans="1:17" ht="30.75" thickBot="1" x14ac:dyDescent="0.3">
      <c r="B15" s="39" t="s">
        <v>130</v>
      </c>
      <c r="C15" s="42">
        <v>2014</v>
      </c>
      <c r="D15" s="43"/>
      <c r="E15" s="44"/>
      <c r="F15" s="42">
        <v>2015</v>
      </c>
      <c r="G15" s="43"/>
      <c r="H15" s="43"/>
      <c r="I15" s="43"/>
      <c r="J15" s="44"/>
      <c r="K15" s="42">
        <v>2016</v>
      </c>
      <c r="L15" s="43"/>
      <c r="M15" s="43"/>
      <c r="N15" s="44"/>
      <c r="O15" s="41">
        <v>2017</v>
      </c>
      <c r="P15" s="42">
        <v>2018</v>
      </c>
      <c r="Q15" s="44"/>
    </row>
    <row r="16" spans="1:17" ht="15.75" thickBot="1" x14ac:dyDescent="0.3">
      <c r="B16" s="23" t="s">
        <v>131</v>
      </c>
      <c r="C16" s="40">
        <v>54</v>
      </c>
      <c r="D16" s="40">
        <v>37</v>
      </c>
      <c r="E16" s="40">
        <v>92</v>
      </c>
      <c r="F16" s="40">
        <v>37</v>
      </c>
      <c r="G16" s="40">
        <v>40</v>
      </c>
      <c r="H16" s="40">
        <v>13</v>
      </c>
      <c r="I16" s="40">
        <v>86</v>
      </c>
      <c r="J16" s="40">
        <v>89</v>
      </c>
      <c r="K16" s="40">
        <v>86</v>
      </c>
      <c r="L16" s="40">
        <v>76</v>
      </c>
      <c r="M16" s="40">
        <v>58</v>
      </c>
      <c r="N16" s="40">
        <v>75</v>
      </c>
      <c r="O16" s="40">
        <v>43</v>
      </c>
      <c r="P16" s="40">
        <v>21</v>
      </c>
      <c r="Q16" s="40">
        <v>27</v>
      </c>
    </row>
    <row r="17" spans="2:17" ht="15.75" thickBot="1" x14ac:dyDescent="0.3">
      <c r="B17" s="23" t="s">
        <v>132</v>
      </c>
      <c r="C17" s="40">
        <v>35</v>
      </c>
      <c r="D17" s="40">
        <v>71</v>
      </c>
      <c r="E17" s="40">
        <v>91</v>
      </c>
      <c r="F17" s="40">
        <v>42</v>
      </c>
      <c r="G17" s="40">
        <v>50</v>
      </c>
      <c r="H17" s="40">
        <v>77</v>
      </c>
      <c r="I17" s="40">
        <v>87</v>
      </c>
      <c r="J17" s="40">
        <v>87</v>
      </c>
      <c r="K17" s="40">
        <v>60</v>
      </c>
      <c r="L17" s="40">
        <v>75</v>
      </c>
      <c r="M17" s="40">
        <v>99</v>
      </c>
      <c r="N17" s="40">
        <v>25</v>
      </c>
      <c r="O17" s="40">
        <v>23</v>
      </c>
      <c r="P17" s="40">
        <v>28</v>
      </c>
      <c r="Q17" s="40">
        <v>62</v>
      </c>
    </row>
    <row r="18" spans="2:17" ht="15.75" thickBot="1" x14ac:dyDescent="0.3">
      <c r="B18" s="23" t="s">
        <v>133</v>
      </c>
      <c r="C18" s="40">
        <v>23</v>
      </c>
      <c r="D18" s="40">
        <v>83</v>
      </c>
      <c r="E18" s="40">
        <v>36</v>
      </c>
      <c r="F18" s="40">
        <v>37</v>
      </c>
      <c r="G18" s="40">
        <v>77</v>
      </c>
      <c r="H18" s="40">
        <v>47</v>
      </c>
      <c r="I18" s="40">
        <v>56</v>
      </c>
      <c r="J18" s="40">
        <v>40</v>
      </c>
      <c r="K18" s="40">
        <v>37</v>
      </c>
      <c r="L18" s="40">
        <v>39</v>
      </c>
      <c r="M18" s="40">
        <v>42</v>
      </c>
      <c r="N18" s="40">
        <v>46</v>
      </c>
      <c r="O18" s="40">
        <v>67</v>
      </c>
      <c r="P18" s="40">
        <v>45</v>
      </c>
      <c r="Q18" s="40">
        <v>52</v>
      </c>
    </row>
    <row r="19" spans="2:17" ht="15.75" thickBot="1" x14ac:dyDescent="0.3">
      <c r="B19" s="23" t="s">
        <v>134</v>
      </c>
      <c r="C19" s="40">
        <v>1</v>
      </c>
      <c r="D19" s="40">
        <v>78</v>
      </c>
      <c r="E19" s="40">
        <v>6</v>
      </c>
      <c r="F19" s="40">
        <v>23</v>
      </c>
      <c r="G19" s="40">
        <v>45</v>
      </c>
      <c r="H19" s="40">
        <v>33</v>
      </c>
      <c r="I19" s="40">
        <v>65</v>
      </c>
      <c r="J19" s="40">
        <v>71</v>
      </c>
      <c r="K19" s="40">
        <v>69</v>
      </c>
      <c r="L19" s="40">
        <v>92</v>
      </c>
      <c r="M19" s="40">
        <v>4</v>
      </c>
      <c r="N19" s="40">
        <v>70</v>
      </c>
      <c r="O19" s="40">
        <v>12</v>
      </c>
      <c r="P19" s="40">
        <v>49</v>
      </c>
      <c r="Q19" s="40">
        <v>76</v>
      </c>
    </row>
    <row r="20" spans="2:17" ht="15.75" thickBot="1" x14ac:dyDescent="0.3">
      <c r="B20" s="23" t="s">
        <v>135</v>
      </c>
      <c r="C20" s="40">
        <v>11</v>
      </c>
      <c r="D20" s="40">
        <v>85</v>
      </c>
      <c r="E20" s="40">
        <v>1</v>
      </c>
      <c r="F20" s="40">
        <v>27</v>
      </c>
      <c r="G20" s="40">
        <v>85</v>
      </c>
      <c r="H20" s="40">
        <v>65</v>
      </c>
      <c r="I20" s="40">
        <v>98</v>
      </c>
      <c r="J20" s="40">
        <v>62</v>
      </c>
      <c r="K20" s="40">
        <v>34</v>
      </c>
      <c r="L20" s="40">
        <v>34</v>
      </c>
      <c r="M20" s="40">
        <v>76</v>
      </c>
      <c r="N20" s="40">
        <v>55</v>
      </c>
      <c r="O20" s="40">
        <v>87</v>
      </c>
      <c r="P20" s="40">
        <v>98</v>
      </c>
      <c r="Q20" s="40">
        <v>90</v>
      </c>
    </row>
    <row r="21" spans="2:17" ht="15.75" thickBot="1" x14ac:dyDescent="0.3">
      <c r="B21" s="23" t="s">
        <v>136</v>
      </c>
      <c r="C21" s="40">
        <v>34</v>
      </c>
      <c r="D21" s="40">
        <v>44</v>
      </c>
      <c r="E21" s="40">
        <v>79</v>
      </c>
      <c r="F21" s="40">
        <v>17</v>
      </c>
      <c r="G21" s="40">
        <v>97</v>
      </c>
      <c r="H21" s="40">
        <v>48</v>
      </c>
      <c r="I21" s="40">
        <v>52</v>
      </c>
      <c r="J21" s="40">
        <v>40</v>
      </c>
      <c r="K21" s="40">
        <v>63</v>
      </c>
      <c r="L21" s="40">
        <v>11</v>
      </c>
      <c r="M21" s="40">
        <v>31</v>
      </c>
      <c r="N21" s="40">
        <v>75</v>
      </c>
      <c r="O21" s="40">
        <v>5</v>
      </c>
      <c r="P21" s="40">
        <v>24</v>
      </c>
      <c r="Q21" s="40">
        <v>26</v>
      </c>
    </row>
    <row r="22" spans="2:17" ht="15.75" thickBot="1" x14ac:dyDescent="0.3">
      <c r="B22" s="23" t="s">
        <v>137</v>
      </c>
      <c r="C22" s="40">
        <v>90</v>
      </c>
      <c r="D22" s="40">
        <v>51</v>
      </c>
      <c r="E22" s="40">
        <v>52</v>
      </c>
      <c r="F22" s="40">
        <v>59</v>
      </c>
      <c r="G22" s="40">
        <v>74</v>
      </c>
      <c r="H22" s="40">
        <v>58</v>
      </c>
      <c r="I22" s="40">
        <v>16</v>
      </c>
      <c r="J22" s="40">
        <v>32</v>
      </c>
      <c r="K22" s="40">
        <v>92</v>
      </c>
      <c r="L22" s="40">
        <v>62</v>
      </c>
      <c r="M22" s="40">
        <v>58</v>
      </c>
      <c r="N22" s="40">
        <v>88</v>
      </c>
      <c r="O22" s="40">
        <v>10</v>
      </c>
      <c r="P22" s="40">
        <v>61</v>
      </c>
      <c r="Q22" s="40">
        <v>38</v>
      </c>
    </row>
  </sheetData>
  <mergeCells count="4">
    <mergeCell ref="C15:E15"/>
    <mergeCell ref="F15:J15"/>
    <mergeCell ref="K15:N15"/>
    <mergeCell ref="P15:Q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Assignment 1</vt:lpstr>
      <vt:lpstr>Excel Assignment 2</vt:lpstr>
      <vt:lpstr>Excel Assignment 3</vt:lpstr>
      <vt:lpstr>Excel Assignment 4</vt:lpstr>
      <vt:lpstr>Excel Assignment 5</vt:lpstr>
      <vt:lpstr>Excel Assignment 6</vt:lpstr>
      <vt:lpstr>Excel Assignment 7</vt:lpstr>
      <vt:lpstr>Excel Assignment 8</vt:lpstr>
      <vt:lpstr>Excel Assignment 9</vt:lpstr>
      <vt:lpstr>Excel Assignment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2022-06-20T13:46:31Z</dcterms:modified>
</cp:coreProperties>
</file>