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. python(2022)\portfolio insurance\"/>
    </mc:Choice>
  </mc:AlternateContent>
  <xr:revisionPtr revIDLastSave="0" documentId="13_ncr:1_{8C07A9EC-9DFB-4793-B398-6809A79835EE}" xr6:coauthVersionLast="36" xr6:coauthVersionMax="36" xr10:uidLastSave="{00000000-0000-0000-0000-000000000000}"/>
  <bookViews>
    <workbookView xWindow="240" yWindow="15" windowWidth="16095" windowHeight="9660" activeTab="2" xr2:uid="{00000000-000D-0000-FFFF-FFFF00000000}"/>
  </bookViews>
  <sheets>
    <sheet name="data" sheetId="4" r:id="rId1"/>
    <sheet name="CPPI" sheetId="2" r:id="rId2"/>
    <sheet name="TIPP" sheetId="3" r:id="rId3"/>
  </sheets>
  <calcPr calcId="191029"/>
</workbook>
</file>

<file path=xl/calcChain.xml><?xml version="1.0" encoding="utf-8"?>
<calcChain xmlns="http://schemas.openxmlformats.org/spreadsheetml/2006/main">
  <c r="C270" i="3" l="1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D11" i="3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C11" i="3"/>
  <c r="C10" i="3"/>
  <c r="D9" i="3"/>
  <c r="D10" i="3" s="1"/>
  <c r="C9" i="3"/>
  <c r="D8" i="3"/>
  <c r="C8" i="3"/>
  <c r="E7" i="3"/>
  <c r="D7" i="3"/>
  <c r="C1" i="3"/>
  <c r="F7" i="3" l="1"/>
  <c r="G7" i="3" s="1"/>
  <c r="H7" i="3" s="1"/>
  <c r="J7" i="3" s="1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8" i="2"/>
  <c r="I7" i="3" l="1"/>
  <c r="E8" i="3" s="1"/>
  <c r="F8" i="3" s="1"/>
  <c r="G8" i="3" s="1"/>
  <c r="H8" i="3" s="1"/>
  <c r="E7" i="2"/>
  <c r="D7" i="2"/>
  <c r="C1" i="2"/>
  <c r="J8" i="3" l="1"/>
  <c r="I8" i="3"/>
  <c r="E9" i="3" s="1"/>
  <c r="F8" i="2"/>
  <c r="F14" i="2"/>
  <c r="F20" i="2"/>
  <c r="F26" i="2"/>
  <c r="F32" i="2"/>
  <c r="F38" i="2"/>
  <c r="F44" i="2"/>
  <c r="F50" i="2"/>
  <c r="F56" i="2"/>
  <c r="F62" i="2"/>
  <c r="F68" i="2"/>
  <c r="F74" i="2"/>
  <c r="F80" i="2"/>
  <c r="F86" i="2"/>
  <c r="F92" i="2"/>
  <c r="F98" i="2"/>
  <c r="F104" i="2"/>
  <c r="F110" i="2"/>
  <c r="F116" i="2"/>
  <c r="F122" i="2"/>
  <c r="F128" i="2"/>
  <c r="F134" i="2"/>
  <c r="F140" i="2"/>
  <c r="F146" i="2"/>
  <c r="F152" i="2"/>
  <c r="F158" i="2"/>
  <c r="F164" i="2"/>
  <c r="F170" i="2"/>
  <c r="F176" i="2"/>
  <c r="F182" i="2"/>
  <c r="F188" i="2"/>
  <c r="F194" i="2"/>
  <c r="F200" i="2"/>
  <c r="F206" i="2"/>
  <c r="F212" i="2"/>
  <c r="F218" i="2"/>
  <c r="F224" i="2"/>
  <c r="F230" i="2"/>
  <c r="F236" i="2"/>
  <c r="F242" i="2"/>
  <c r="F248" i="2"/>
  <c r="F254" i="2"/>
  <c r="F260" i="2"/>
  <c r="F266" i="2"/>
  <c r="F19" i="2"/>
  <c r="F109" i="2"/>
  <c r="F169" i="2"/>
  <c r="F205" i="2"/>
  <c r="F235" i="2"/>
  <c r="F259" i="2"/>
  <c r="F9" i="2"/>
  <c r="F15" i="2"/>
  <c r="F21" i="2"/>
  <c r="F27" i="2"/>
  <c r="F33" i="2"/>
  <c r="F39" i="2"/>
  <c r="F45" i="2"/>
  <c r="F51" i="2"/>
  <c r="F57" i="2"/>
  <c r="F63" i="2"/>
  <c r="F69" i="2"/>
  <c r="F75" i="2"/>
  <c r="F81" i="2"/>
  <c r="F87" i="2"/>
  <c r="F93" i="2"/>
  <c r="F99" i="2"/>
  <c r="F105" i="2"/>
  <c r="F111" i="2"/>
  <c r="F117" i="2"/>
  <c r="F123" i="2"/>
  <c r="F129" i="2"/>
  <c r="F135" i="2"/>
  <c r="F141" i="2"/>
  <c r="F147" i="2"/>
  <c r="F153" i="2"/>
  <c r="F159" i="2"/>
  <c r="F165" i="2"/>
  <c r="F171" i="2"/>
  <c r="F177" i="2"/>
  <c r="F183" i="2"/>
  <c r="F189" i="2"/>
  <c r="F195" i="2"/>
  <c r="F201" i="2"/>
  <c r="F207" i="2"/>
  <c r="F213" i="2"/>
  <c r="F219" i="2"/>
  <c r="F225" i="2"/>
  <c r="F231" i="2"/>
  <c r="F237" i="2"/>
  <c r="F243" i="2"/>
  <c r="F249" i="2"/>
  <c r="F255" i="2"/>
  <c r="F261" i="2"/>
  <c r="F267" i="2"/>
  <c r="F13" i="2"/>
  <c r="F103" i="2"/>
  <c r="F145" i="2"/>
  <c r="F175" i="2"/>
  <c r="F217" i="2"/>
  <c r="F10" i="2"/>
  <c r="F16" i="2"/>
  <c r="F22" i="2"/>
  <c r="F28" i="2"/>
  <c r="F34" i="2"/>
  <c r="F40" i="2"/>
  <c r="F46" i="2"/>
  <c r="F52" i="2"/>
  <c r="F58" i="2"/>
  <c r="F64" i="2"/>
  <c r="F70" i="2"/>
  <c r="F76" i="2"/>
  <c r="F82" i="2"/>
  <c r="F88" i="2"/>
  <c r="F94" i="2"/>
  <c r="F100" i="2"/>
  <c r="F106" i="2"/>
  <c r="F112" i="2"/>
  <c r="F118" i="2"/>
  <c r="F124" i="2"/>
  <c r="F130" i="2"/>
  <c r="F136" i="2"/>
  <c r="F142" i="2"/>
  <c r="F148" i="2"/>
  <c r="F154" i="2"/>
  <c r="F160" i="2"/>
  <c r="F166" i="2"/>
  <c r="F172" i="2"/>
  <c r="F178" i="2"/>
  <c r="F184" i="2"/>
  <c r="F190" i="2"/>
  <c r="F196" i="2"/>
  <c r="F202" i="2"/>
  <c r="F208" i="2"/>
  <c r="F214" i="2"/>
  <c r="F220" i="2"/>
  <c r="F226" i="2"/>
  <c r="F232" i="2"/>
  <c r="F238" i="2"/>
  <c r="F244" i="2"/>
  <c r="F250" i="2"/>
  <c r="F256" i="2"/>
  <c r="F262" i="2"/>
  <c r="F268" i="2"/>
  <c r="F31" i="2"/>
  <c r="F85" i="2"/>
  <c r="F121" i="2"/>
  <c r="F151" i="2"/>
  <c r="F187" i="2"/>
  <c r="F223" i="2"/>
  <c r="F265" i="2"/>
  <c r="F11" i="2"/>
  <c r="F17" i="2"/>
  <c r="F23" i="2"/>
  <c r="F29" i="2"/>
  <c r="F35" i="2"/>
  <c r="F41" i="2"/>
  <c r="F47" i="2"/>
  <c r="F53" i="2"/>
  <c r="F59" i="2"/>
  <c r="F65" i="2"/>
  <c r="F71" i="2"/>
  <c r="F77" i="2"/>
  <c r="F83" i="2"/>
  <c r="F89" i="2"/>
  <c r="F95" i="2"/>
  <c r="F101" i="2"/>
  <c r="F107" i="2"/>
  <c r="F113" i="2"/>
  <c r="F119" i="2"/>
  <c r="F125" i="2"/>
  <c r="F131" i="2"/>
  <c r="F137" i="2"/>
  <c r="F143" i="2"/>
  <c r="F149" i="2"/>
  <c r="F155" i="2"/>
  <c r="F161" i="2"/>
  <c r="F167" i="2"/>
  <c r="F173" i="2"/>
  <c r="F179" i="2"/>
  <c r="F185" i="2"/>
  <c r="F191" i="2"/>
  <c r="F197" i="2"/>
  <c r="F203" i="2"/>
  <c r="F209" i="2"/>
  <c r="F215" i="2"/>
  <c r="F221" i="2"/>
  <c r="F227" i="2"/>
  <c r="F233" i="2"/>
  <c r="F239" i="2"/>
  <c r="F245" i="2"/>
  <c r="F251" i="2"/>
  <c r="F257" i="2"/>
  <c r="F263" i="2"/>
  <c r="F269" i="2"/>
  <c r="F25" i="2"/>
  <c r="F97" i="2"/>
  <c r="F133" i="2"/>
  <c r="F157" i="2"/>
  <c r="F193" i="2"/>
  <c r="F229" i="2"/>
  <c r="F253" i="2"/>
  <c r="F12" i="2"/>
  <c r="F18" i="2"/>
  <c r="F24" i="2"/>
  <c r="F30" i="2"/>
  <c r="F36" i="2"/>
  <c r="F42" i="2"/>
  <c r="F48" i="2"/>
  <c r="F54" i="2"/>
  <c r="F60" i="2"/>
  <c r="F66" i="2"/>
  <c r="F72" i="2"/>
  <c r="F78" i="2"/>
  <c r="F84" i="2"/>
  <c r="F90" i="2"/>
  <c r="F96" i="2"/>
  <c r="F102" i="2"/>
  <c r="F108" i="2"/>
  <c r="F114" i="2"/>
  <c r="F120" i="2"/>
  <c r="F126" i="2"/>
  <c r="F132" i="2"/>
  <c r="F138" i="2"/>
  <c r="F144" i="2"/>
  <c r="F150" i="2"/>
  <c r="F156" i="2"/>
  <c r="F162" i="2"/>
  <c r="F168" i="2"/>
  <c r="F174" i="2"/>
  <c r="F180" i="2"/>
  <c r="F186" i="2"/>
  <c r="F192" i="2"/>
  <c r="F198" i="2"/>
  <c r="F204" i="2"/>
  <c r="F210" i="2"/>
  <c r="F216" i="2"/>
  <c r="F222" i="2"/>
  <c r="F228" i="2"/>
  <c r="F234" i="2"/>
  <c r="F240" i="2"/>
  <c r="F246" i="2"/>
  <c r="F252" i="2"/>
  <c r="F258" i="2"/>
  <c r="F264" i="2"/>
  <c r="F270" i="2"/>
  <c r="F37" i="2"/>
  <c r="F43" i="2"/>
  <c r="F49" i="2"/>
  <c r="F55" i="2"/>
  <c r="F61" i="2"/>
  <c r="F67" i="2"/>
  <c r="F73" i="2"/>
  <c r="F79" i="2"/>
  <c r="F91" i="2"/>
  <c r="F115" i="2"/>
  <c r="F127" i="2"/>
  <c r="F139" i="2"/>
  <c r="F163" i="2"/>
  <c r="F181" i="2"/>
  <c r="F199" i="2"/>
  <c r="F211" i="2"/>
  <c r="F241" i="2"/>
  <c r="F247" i="2"/>
  <c r="F7" i="2"/>
  <c r="G7" i="2"/>
  <c r="H7" i="2" s="1"/>
  <c r="I7" i="2" s="1"/>
  <c r="D8" i="2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F9" i="3" l="1"/>
  <c r="G9" i="3" s="1"/>
  <c r="H9" i="3" s="1"/>
  <c r="I9" i="3" s="1"/>
  <c r="J7" i="2"/>
  <c r="E8" i="2"/>
  <c r="G8" i="2" s="1"/>
  <c r="H8" i="2" s="1"/>
  <c r="J9" i="3" l="1"/>
  <c r="E10" i="3"/>
  <c r="J8" i="2"/>
  <c r="I8" i="2"/>
  <c r="E9" i="2" s="1"/>
  <c r="F10" i="3" l="1"/>
  <c r="G10" i="3" s="1"/>
  <c r="H10" i="3" s="1"/>
  <c r="G9" i="2"/>
  <c r="H9" i="2" s="1"/>
  <c r="I9" i="2" s="1"/>
  <c r="J10" i="3" l="1"/>
  <c r="I10" i="3"/>
  <c r="E11" i="3" s="1"/>
  <c r="J9" i="2"/>
  <c r="E10" i="2"/>
  <c r="F11" i="3" l="1"/>
  <c r="G11" i="3" s="1"/>
  <c r="H11" i="3" s="1"/>
  <c r="G10" i="2"/>
  <c r="H10" i="2" s="1"/>
  <c r="J11" i="3" l="1"/>
  <c r="I11" i="3"/>
  <c r="E12" i="3" s="1"/>
  <c r="J10" i="2"/>
  <c r="I10" i="2"/>
  <c r="E11" i="2" s="1"/>
  <c r="F12" i="3" l="1"/>
  <c r="G12" i="3" s="1"/>
  <c r="H12" i="3" s="1"/>
  <c r="G11" i="2"/>
  <c r="H11" i="2" s="1"/>
  <c r="I11" i="2" s="1"/>
  <c r="J12" i="3" l="1"/>
  <c r="I12" i="3"/>
  <c r="E13" i="3" s="1"/>
  <c r="E12" i="2"/>
  <c r="J11" i="2"/>
  <c r="F13" i="3" l="1"/>
  <c r="G13" i="3" s="1"/>
  <c r="H13" i="3" s="1"/>
  <c r="G12" i="2"/>
  <c r="H12" i="2" s="1"/>
  <c r="J13" i="3" l="1"/>
  <c r="I13" i="3"/>
  <c r="E14" i="3" s="1"/>
  <c r="J12" i="2"/>
  <c r="I12" i="2"/>
  <c r="E13" i="2" s="1"/>
  <c r="F14" i="3" l="1"/>
  <c r="G14" i="3" s="1"/>
  <c r="H14" i="3" s="1"/>
  <c r="I14" i="3" s="1"/>
  <c r="G13" i="2"/>
  <c r="H13" i="2" s="1"/>
  <c r="J14" i="3" l="1"/>
  <c r="E15" i="3"/>
  <c r="J13" i="2"/>
  <c r="I13" i="2"/>
  <c r="E14" i="2" s="1"/>
  <c r="F15" i="3" l="1"/>
  <c r="G15" i="3" s="1"/>
  <c r="H15" i="3" s="1"/>
  <c r="I15" i="3" s="1"/>
  <c r="G14" i="2"/>
  <c r="H14" i="2" s="1"/>
  <c r="J15" i="3" l="1"/>
  <c r="E16" i="3"/>
  <c r="J14" i="2"/>
  <c r="I14" i="2"/>
  <c r="E15" i="2" s="1"/>
  <c r="F16" i="3" l="1"/>
  <c r="G16" i="3" s="1"/>
  <c r="H16" i="3" s="1"/>
  <c r="I16" i="3" s="1"/>
  <c r="G15" i="2"/>
  <c r="H15" i="2" s="1"/>
  <c r="J16" i="3" l="1"/>
  <c r="E17" i="3"/>
  <c r="J15" i="2"/>
  <c r="I15" i="2"/>
  <c r="E16" i="2" s="1"/>
  <c r="F17" i="3" l="1"/>
  <c r="G17" i="3" s="1"/>
  <c r="H17" i="3" s="1"/>
  <c r="G16" i="2"/>
  <c r="H16" i="2" s="1"/>
  <c r="I16" i="2" s="1"/>
  <c r="J17" i="3" l="1"/>
  <c r="I17" i="3"/>
  <c r="E18" i="3" s="1"/>
  <c r="E17" i="2"/>
  <c r="J16" i="2"/>
  <c r="F18" i="3" l="1"/>
  <c r="G18" i="3" s="1"/>
  <c r="H18" i="3" s="1"/>
  <c r="I18" i="3" s="1"/>
  <c r="G17" i="2"/>
  <c r="H17" i="2" s="1"/>
  <c r="I17" i="2" s="1"/>
  <c r="E19" i="3" l="1"/>
  <c r="J18" i="3"/>
  <c r="E18" i="2"/>
  <c r="J17" i="2"/>
  <c r="F19" i="3" l="1"/>
  <c r="G19" i="3" s="1"/>
  <c r="H19" i="3" s="1"/>
  <c r="I19" i="3" s="1"/>
  <c r="G18" i="2"/>
  <c r="H18" i="2" s="1"/>
  <c r="J19" i="3" l="1"/>
  <c r="E20" i="3"/>
  <c r="J18" i="2"/>
  <c r="I18" i="2"/>
  <c r="E19" i="2" s="1"/>
  <c r="F20" i="3" l="1"/>
  <c r="G20" i="3" s="1"/>
  <c r="H20" i="3" s="1"/>
  <c r="G19" i="2"/>
  <c r="H19" i="2" s="1"/>
  <c r="J20" i="3" l="1"/>
  <c r="I20" i="3"/>
  <c r="E21" i="3" s="1"/>
  <c r="J19" i="2"/>
  <c r="I19" i="2"/>
  <c r="E20" i="2" s="1"/>
  <c r="F21" i="3" l="1"/>
  <c r="G21" i="3" s="1"/>
  <c r="H21" i="3" s="1"/>
  <c r="I21" i="3" s="1"/>
  <c r="G20" i="2"/>
  <c r="H20" i="2" s="1"/>
  <c r="E22" i="3" l="1"/>
  <c r="J21" i="3"/>
  <c r="J20" i="2"/>
  <c r="I20" i="2"/>
  <c r="E21" i="2" s="1"/>
  <c r="F22" i="3" l="1"/>
  <c r="G22" i="3" s="1"/>
  <c r="H22" i="3" s="1"/>
  <c r="G21" i="2"/>
  <c r="H21" i="2" s="1"/>
  <c r="I21" i="2" s="1"/>
  <c r="J22" i="3" l="1"/>
  <c r="I22" i="3"/>
  <c r="E23" i="3" s="1"/>
  <c r="E22" i="2"/>
  <c r="J21" i="2"/>
  <c r="F23" i="3" l="1"/>
  <c r="G23" i="3" s="1"/>
  <c r="H23" i="3" s="1"/>
  <c r="G22" i="2"/>
  <c r="H22" i="2" s="1"/>
  <c r="I22" i="2" s="1"/>
  <c r="J23" i="3" l="1"/>
  <c r="I23" i="3"/>
  <c r="E24" i="3" s="1"/>
  <c r="E23" i="2"/>
  <c r="J22" i="2"/>
  <c r="F24" i="3" l="1"/>
  <c r="G24" i="3" s="1"/>
  <c r="H24" i="3" s="1"/>
  <c r="I24" i="3" s="1"/>
  <c r="G23" i="2"/>
  <c r="H23" i="2" s="1"/>
  <c r="I23" i="2" s="1"/>
  <c r="E25" i="3" l="1"/>
  <c r="J24" i="3"/>
  <c r="E24" i="2"/>
  <c r="J23" i="2"/>
  <c r="F25" i="3" l="1"/>
  <c r="G25" i="3" s="1"/>
  <c r="H25" i="3" s="1"/>
  <c r="G24" i="2"/>
  <c r="H24" i="2" s="1"/>
  <c r="J25" i="3" l="1"/>
  <c r="I25" i="3"/>
  <c r="E26" i="3" s="1"/>
  <c r="J24" i="2"/>
  <c r="I24" i="2"/>
  <c r="E25" i="2" s="1"/>
  <c r="F26" i="3" l="1"/>
  <c r="G26" i="3" s="1"/>
  <c r="H26" i="3" s="1"/>
  <c r="G25" i="2"/>
  <c r="H25" i="2" s="1"/>
  <c r="J26" i="3" l="1"/>
  <c r="I26" i="3"/>
  <c r="E27" i="3" s="1"/>
  <c r="J25" i="2"/>
  <c r="I25" i="2"/>
  <c r="E26" i="2" s="1"/>
  <c r="F27" i="3" l="1"/>
  <c r="G27" i="3" s="1"/>
  <c r="H27" i="3" s="1"/>
  <c r="I27" i="3" s="1"/>
  <c r="G26" i="2"/>
  <c r="H26" i="2" s="1"/>
  <c r="E28" i="3" l="1"/>
  <c r="J27" i="3"/>
  <c r="J26" i="2"/>
  <c r="I26" i="2"/>
  <c r="E27" i="2" s="1"/>
  <c r="F28" i="3" l="1"/>
  <c r="G28" i="3" s="1"/>
  <c r="H28" i="3" s="1"/>
  <c r="I28" i="3" s="1"/>
  <c r="G27" i="2"/>
  <c r="H27" i="2" s="1"/>
  <c r="J28" i="3" l="1"/>
  <c r="E29" i="3"/>
  <c r="J27" i="2"/>
  <c r="I27" i="2"/>
  <c r="E28" i="2" s="1"/>
  <c r="F29" i="3" l="1"/>
  <c r="G29" i="3" s="1"/>
  <c r="H29" i="3" s="1"/>
  <c r="G28" i="2"/>
  <c r="H28" i="2" s="1"/>
  <c r="J29" i="3" l="1"/>
  <c r="I29" i="3"/>
  <c r="E30" i="3" s="1"/>
  <c r="J28" i="2"/>
  <c r="I28" i="2"/>
  <c r="E29" i="2" s="1"/>
  <c r="F30" i="3" l="1"/>
  <c r="G30" i="3" s="1"/>
  <c r="H30" i="3" s="1"/>
  <c r="I30" i="3" s="1"/>
  <c r="G29" i="2"/>
  <c r="H29" i="2" s="1"/>
  <c r="I29" i="2" s="1"/>
  <c r="E31" i="3" l="1"/>
  <c r="J30" i="3"/>
  <c r="E30" i="2"/>
  <c r="J29" i="2"/>
  <c r="F31" i="3" l="1"/>
  <c r="G31" i="3" s="1"/>
  <c r="H31" i="3" s="1"/>
  <c r="G30" i="2"/>
  <c r="H30" i="2" s="1"/>
  <c r="J31" i="3" l="1"/>
  <c r="I31" i="3"/>
  <c r="E32" i="3" s="1"/>
  <c r="J30" i="2"/>
  <c r="I30" i="2"/>
  <c r="E31" i="2" s="1"/>
  <c r="F32" i="3" l="1"/>
  <c r="G32" i="3" s="1"/>
  <c r="H32" i="3" s="1"/>
  <c r="G31" i="2"/>
  <c r="H31" i="2" s="1"/>
  <c r="J32" i="3" l="1"/>
  <c r="I32" i="3"/>
  <c r="E33" i="3" s="1"/>
  <c r="J31" i="2"/>
  <c r="I31" i="2"/>
  <c r="E32" i="2" s="1"/>
  <c r="F33" i="3" l="1"/>
  <c r="G33" i="3" s="1"/>
  <c r="H33" i="3" s="1"/>
  <c r="I33" i="3" s="1"/>
  <c r="G32" i="2"/>
  <c r="H32" i="2" s="1"/>
  <c r="E34" i="3" l="1"/>
  <c r="J33" i="3"/>
  <c r="J32" i="2"/>
  <c r="I32" i="2"/>
  <c r="E33" i="2" s="1"/>
  <c r="F34" i="3" l="1"/>
  <c r="G34" i="3" s="1"/>
  <c r="H34" i="3" s="1"/>
  <c r="G33" i="2"/>
  <c r="H33" i="2" s="1"/>
  <c r="J34" i="3" l="1"/>
  <c r="I34" i="3"/>
  <c r="E35" i="3" s="1"/>
  <c r="J33" i="2"/>
  <c r="I33" i="2"/>
  <c r="E34" i="2" s="1"/>
  <c r="F35" i="3" l="1"/>
  <c r="G35" i="3" s="1"/>
  <c r="H35" i="3" s="1"/>
  <c r="G34" i="2"/>
  <c r="H34" i="2" s="1"/>
  <c r="J35" i="3" l="1"/>
  <c r="I35" i="3"/>
  <c r="E36" i="3" s="1"/>
  <c r="J34" i="2"/>
  <c r="I34" i="2"/>
  <c r="E35" i="2" s="1"/>
  <c r="F36" i="3" l="1"/>
  <c r="G36" i="3" s="1"/>
  <c r="H36" i="3" s="1"/>
  <c r="I36" i="3" s="1"/>
  <c r="G35" i="2"/>
  <c r="H35" i="2" s="1"/>
  <c r="E37" i="3" l="1"/>
  <c r="J36" i="3"/>
  <c r="J35" i="2"/>
  <c r="I35" i="2"/>
  <c r="E36" i="2" s="1"/>
  <c r="F37" i="3" l="1"/>
  <c r="G37" i="3" s="1"/>
  <c r="H37" i="3" s="1"/>
  <c r="I37" i="3" s="1"/>
  <c r="G36" i="2"/>
  <c r="H36" i="2" s="1"/>
  <c r="I36" i="2" s="1"/>
  <c r="J37" i="3" l="1"/>
  <c r="E38" i="3"/>
  <c r="E37" i="2"/>
  <c r="J36" i="2"/>
  <c r="F38" i="3" l="1"/>
  <c r="G38" i="3" s="1"/>
  <c r="H38" i="3" s="1"/>
  <c r="G37" i="2"/>
  <c r="H37" i="2" s="1"/>
  <c r="J38" i="3" l="1"/>
  <c r="I38" i="3"/>
  <c r="E39" i="3" s="1"/>
  <c r="J37" i="2"/>
  <c r="I37" i="2"/>
  <c r="E38" i="2" s="1"/>
  <c r="F39" i="3" l="1"/>
  <c r="G39" i="3" s="1"/>
  <c r="H39" i="3" s="1"/>
  <c r="I39" i="3" s="1"/>
  <c r="G38" i="2"/>
  <c r="H38" i="2" s="1"/>
  <c r="I38" i="2" s="1"/>
  <c r="E40" i="3" l="1"/>
  <c r="J39" i="3"/>
  <c r="J38" i="2"/>
  <c r="E39" i="2"/>
  <c r="F40" i="3" l="1"/>
  <c r="G40" i="3" s="1"/>
  <c r="H40" i="3" s="1"/>
  <c r="G39" i="2"/>
  <c r="H39" i="2" s="1"/>
  <c r="J40" i="3" l="1"/>
  <c r="I40" i="3"/>
  <c r="E41" i="3" s="1"/>
  <c r="J39" i="2"/>
  <c r="I39" i="2"/>
  <c r="E40" i="2" s="1"/>
  <c r="F41" i="3" l="1"/>
  <c r="G41" i="3" s="1"/>
  <c r="H41" i="3" s="1"/>
  <c r="G40" i="2"/>
  <c r="H40" i="2" s="1"/>
  <c r="J41" i="3" l="1"/>
  <c r="I41" i="3"/>
  <c r="E42" i="3" s="1"/>
  <c r="J40" i="2"/>
  <c r="I40" i="2"/>
  <c r="E41" i="2" s="1"/>
  <c r="F42" i="3" l="1"/>
  <c r="G42" i="3" s="1"/>
  <c r="H42" i="3" s="1"/>
  <c r="I42" i="3" s="1"/>
  <c r="G41" i="2"/>
  <c r="H41" i="2" s="1"/>
  <c r="I41" i="2" s="1"/>
  <c r="E43" i="3" l="1"/>
  <c r="J42" i="3"/>
  <c r="E42" i="2"/>
  <c r="J41" i="2"/>
  <c r="F43" i="3" l="1"/>
  <c r="G43" i="3" s="1"/>
  <c r="H43" i="3" s="1"/>
  <c r="G42" i="2"/>
  <c r="H42" i="2" s="1"/>
  <c r="J43" i="3" l="1"/>
  <c r="I43" i="3"/>
  <c r="E44" i="3" s="1"/>
  <c r="J42" i="2"/>
  <c r="I42" i="2"/>
  <c r="E43" i="2" s="1"/>
  <c r="F44" i="3" l="1"/>
  <c r="G44" i="3" s="1"/>
  <c r="H44" i="3" s="1"/>
  <c r="G43" i="2"/>
  <c r="H43" i="2" s="1"/>
  <c r="I43" i="2" s="1"/>
  <c r="J44" i="3" l="1"/>
  <c r="I44" i="3"/>
  <c r="E45" i="3" s="1"/>
  <c r="J43" i="2"/>
  <c r="E44" i="2"/>
  <c r="F45" i="3" l="1"/>
  <c r="G45" i="3" s="1"/>
  <c r="H45" i="3" s="1"/>
  <c r="I45" i="3" s="1"/>
  <c r="G44" i="2"/>
  <c r="H44" i="2" s="1"/>
  <c r="E46" i="3" l="1"/>
  <c r="J45" i="3"/>
  <c r="J44" i="2"/>
  <c r="I44" i="2"/>
  <c r="E45" i="2" s="1"/>
  <c r="F46" i="3" l="1"/>
  <c r="G46" i="3" s="1"/>
  <c r="H46" i="3" s="1"/>
  <c r="I46" i="3" s="1"/>
  <c r="G45" i="2"/>
  <c r="H45" i="2" s="1"/>
  <c r="J46" i="3" l="1"/>
  <c r="E47" i="3"/>
  <c r="J45" i="2"/>
  <c r="I45" i="2"/>
  <c r="E46" i="2" s="1"/>
  <c r="F47" i="3" l="1"/>
  <c r="G47" i="3" s="1"/>
  <c r="H47" i="3" s="1"/>
  <c r="G46" i="2"/>
  <c r="H46" i="2" s="1"/>
  <c r="I46" i="2" s="1"/>
  <c r="J47" i="3" l="1"/>
  <c r="I47" i="3"/>
  <c r="E48" i="3" s="1"/>
  <c r="E47" i="2"/>
  <c r="J46" i="2"/>
  <c r="F48" i="3" l="1"/>
  <c r="G48" i="3" s="1"/>
  <c r="H48" i="3" s="1"/>
  <c r="I48" i="3" s="1"/>
  <c r="G47" i="2"/>
  <c r="H47" i="2" s="1"/>
  <c r="I47" i="2" s="1"/>
  <c r="E49" i="3" l="1"/>
  <c r="J48" i="3"/>
  <c r="E48" i="2"/>
  <c r="J47" i="2"/>
  <c r="F49" i="3" l="1"/>
  <c r="G49" i="3" s="1"/>
  <c r="H49" i="3" s="1"/>
  <c r="G48" i="2"/>
  <c r="H48" i="2" s="1"/>
  <c r="I48" i="2" s="1"/>
  <c r="J49" i="3" l="1"/>
  <c r="I49" i="3"/>
  <c r="E50" i="3" s="1"/>
  <c r="J48" i="2"/>
  <c r="E49" i="2"/>
  <c r="F50" i="3" l="1"/>
  <c r="G50" i="3" s="1"/>
  <c r="H50" i="3" s="1"/>
  <c r="G49" i="2"/>
  <c r="H49" i="2" s="1"/>
  <c r="I49" i="2" s="1"/>
  <c r="J50" i="3" l="1"/>
  <c r="I50" i="3"/>
  <c r="E51" i="3" s="1"/>
  <c r="J49" i="2"/>
  <c r="E50" i="2"/>
  <c r="F51" i="3" l="1"/>
  <c r="G51" i="3" s="1"/>
  <c r="H51" i="3" s="1"/>
  <c r="I51" i="3" s="1"/>
  <c r="G50" i="2"/>
  <c r="H50" i="2" s="1"/>
  <c r="E52" i="3" l="1"/>
  <c r="J51" i="3"/>
  <c r="J50" i="2"/>
  <c r="I50" i="2"/>
  <c r="E51" i="2" s="1"/>
  <c r="F52" i="3" l="1"/>
  <c r="G52" i="3" s="1"/>
  <c r="H52" i="3" s="1"/>
  <c r="G51" i="2"/>
  <c r="H51" i="2" s="1"/>
  <c r="J52" i="3" l="1"/>
  <c r="I52" i="3"/>
  <c r="E53" i="3" s="1"/>
  <c r="J51" i="2"/>
  <c r="I51" i="2"/>
  <c r="E52" i="2" s="1"/>
  <c r="F53" i="3" l="1"/>
  <c r="G53" i="3" s="1"/>
  <c r="H53" i="3" s="1"/>
  <c r="G52" i="2"/>
  <c r="H52" i="2" s="1"/>
  <c r="I52" i="2" s="1"/>
  <c r="J53" i="3" l="1"/>
  <c r="I53" i="3"/>
  <c r="E54" i="3" s="1"/>
  <c r="E53" i="2"/>
  <c r="J52" i="2"/>
  <c r="F54" i="3" l="1"/>
  <c r="G54" i="3" s="1"/>
  <c r="H54" i="3" s="1"/>
  <c r="I54" i="3" s="1"/>
  <c r="G53" i="2"/>
  <c r="H53" i="2" s="1"/>
  <c r="I53" i="2" s="1"/>
  <c r="E55" i="3" l="1"/>
  <c r="J54" i="3"/>
  <c r="E54" i="2"/>
  <c r="J53" i="2"/>
  <c r="F55" i="3" l="1"/>
  <c r="G55" i="3" s="1"/>
  <c r="H55" i="3" s="1"/>
  <c r="I55" i="3" s="1"/>
  <c r="G54" i="2"/>
  <c r="H54" i="2" s="1"/>
  <c r="J55" i="3" l="1"/>
  <c r="E56" i="3"/>
  <c r="J54" i="2"/>
  <c r="I54" i="2"/>
  <c r="E55" i="2" s="1"/>
  <c r="F56" i="3" l="1"/>
  <c r="G56" i="3" s="1"/>
  <c r="H56" i="3" s="1"/>
  <c r="G55" i="2"/>
  <c r="H55" i="2" s="1"/>
  <c r="I55" i="2" s="1"/>
  <c r="J56" i="3" l="1"/>
  <c r="I56" i="3"/>
  <c r="E57" i="3" s="1"/>
  <c r="J55" i="2"/>
  <c r="E56" i="2"/>
  <c r="F57" i="3" l="1"/>
  <c r="G57" i="3" s="1"/>
  <c r="H57" i="3" s="1"/>
  <c r="I57" i="3" s="1"/>
  <c r="G56" i="2"/>
  <c r="H56" i="2" s="1"/>
  <c r="E58" i="3" l="1"/>
  <c r="J57" i="3"/>
  <c r="J56" i="2"/>
  <c r="I56" i="2"/>
  <c r="E57" i="2" s="1"/>
  <c r="F58" i="3" l="1"/>
  <c r="G58" i="3" s="1"/>
  <c r="H58" i="3" s="1"/>
  <c r="I58" i="3" s="1"/>
  <c r="G57" i="2"/>
  <c r="H57" i="2" s="1"/>
  <c r="I57" i="2" s="1"/>
  <c r="J58" i="3" l="1"/>
  <c r="E59" i="3"/>
  <c r="J57" i="2"/>
  <c r="E58" i="2"/>
  <c r="F59" i="3" l="1"/>
  <c r="G59" i="3" s="1"/>
  <c r="H59" i="3" s="1"/>
  <c r="G58" i="2"/>
  <c r="H58" i="2" s="1"/>
  <c r="I58" i="2" s="1"/>
  <c r="J59" i="3" l="1"/>
  <c r="I59" i="3"/>
  <c r="E60" i="3" s="1"/>
  <c r="E59" i="2"/>
  <c r="J58" i="2"/>
  <c r="F60" i="3" l="1"/>
  <c r="G60" i="3" s="1"/>
  <c r="H60" i="3" s="1"/>
  <c r="I60" i="3" s="1"/>
  <c r="G59" i="2"/>
  <c r="H59" i="2" s="1"/>
  <c r="I59" i="2" s="1"/>
  <c r="E61" i="3" l="1"/>
  <c r="J60" i="3"/>
  <c r="E60" i="2"/>
  <c r="J59" i="2"/>
  <c r="F61" i="3" l="1"/>
  <c r="G61" i="3" s="1"/>
  <c r="H61" i="3" s="1"/>
  <c r="I61" i="3" s="1"/>
  <c r="G60" i="2"/>
  <c r="H60" i="2" s="1"/>
  <c r="I60" i="2" s="1"/>
  <c r="J61" i="3" l="1"/>
  <c r="E62" i="3"/>
  <c r="E61" i="2"/>
  <c r="J60" i="2"/>
  <c r="F62" i="3" l="1"/>
  <c r="G62" i="3" s="1"/>
  <c r="H62" i="3" s="1"/>
  <c r="G61" i="2"/>
  <c r="H61" i="2" s="1"/>
  <c r="I61" i="2" s="1"/>
  <c r="J62" i="3" l="1"/>
  <c r="I62" i="3"/>
  <c r="E63" i="3" s="1"/>
  <c r="J61" i="2"/>
  <c r="E62" i="2"/>
  <c r="F63" i="3" l="1"/>
  <c r="G63" i="3" s="1"/>
  <c r="H63" i="3" s="1"/>
  <c r="I63" i="3" s="1"/>
  <c r="G62" i="2"/>
  <c r="H62" i="2" s="1"/>
  <c r="E64" i="3" l="1"/>
  <c r="J63" i="3"/>
  <c r="J62" i="2"/>
  <c r="I62" i="2"/>
  <c r="E63" i="2" s="1"/>
  <c r="F64" i="3" l="1"/>
  <c r="G64" i="3" s="1"/>
  <c r="H64" i="3" s="1"/>
  <c r="G63" i="2"/>
  <c r="H63" i="2" s="1"/>
  <c r="J64" i="3" l="1"/>
  <c r="I64" i="3"/>
  <c r="E65" i="3" s="1"/>
  <c r="J63" i="2"/>
  <c r="I63" i="2"/>
  <c r="E64" i="2" s="1"/>
  <c r="F65" i="3" l="1"/>
  <c r="G65" i="3" s="1"/>
  <c r="H65" i="3" s="1"/>
  <c r="G64" i="2"/>
  <c r="H64" i="2" s="1"/>
  <c r="I64" i="2" s="1"/>
  <c r="J65" i="3" l="1"/>
  <c r="I65" i="3"/>
  <c r="E66" i="3" s="1"/>
  <c r="E65" i="2"/>
  <c r="J64" i="2"/>
  <c r="F66" i="3" l="1"/>
  <c r="G66" i="3" s="1"/>
  <c r="H66" i="3" s="1"/>
  <c r="I66" i="3" s="1"/>
  <c r="G65" i="2"/>
  <c r="H65" i="2" s="1"/>
  <c r="I65" i="2" s="1"/>
  <c r="E67" i="3" l="1"/>
  <c r="J66" i="3"/>
  <c r="E66" i="2"/>
  <c r="J65" i="2"/>
  <c r="F67" i="3" l="1"/>
  <c r="G67" i="3" s="1"/>
  <c r="H67" i="3" s="1"/>
  <c r="G66" i="2"/>
  <c r="H66" i="2" s="1"/>
  <c r="I66" i="2" s="1"/>
  <c r="J67" i="3" l="1"/>
  <c r="I67" i="3"/>
  <c r="E68" i="3" s="1"/>
  <c r="E67" i="2"/>
  <c r="J66" i="2"/>
  <c r="F68" i="3" l="1"/>
  <c r="G68" i="3" s="1"/>
  <c r="H68" i="3" s="1"/>
  <c r="G67" i="2"/>
  <c r="H67" i="2" s="1"/>
  <c r="I67" i="2" s="1"/>
  <c r="J68" i="3" l="1"/>
  <c r="I68" i="3"/>
  <c r="E69" i="3" s="1"/>
  <c r="J67" i="2"/>
  <c r="E68" i="2"/>
  <c r="F69" i="3" l="1"/>
  <c r="G69" i="3" s="1"/>
  <c r="H69" i="3" s="1"/>
  <c r="I69" i="3" s="1"/>
  <c r="G68" i="2"/>
  <c r="H68" i="2" s="1"/>
  <c r="E70" i="3" l="1"/>
  <c r="J69" i="3"/>
  <c r="J68" i="2"/>
  <c r="I68" i="2"/>
  <c r="E69" i="2" s="1"/>
  <c r="F70" i="3" l="1"/>
  <c r="G70" i="3" s="1"/>
  <c r="H70" i="3" s="1"/>
  <c r="I70" i="3" s="1"/>
  <c r="G69" i="2"/>
  <c r="H69" i="2" s="1"/>
  <c r="J70" i="3" l="1"/>
  <c r="E71" i="3"/>
  <c r="J69" i="2"/>
  <c r="I69" i="2"/>
  <c r="E70" i="2" s="1"/>
  <c r="F71" i="3" l="1"/>
  <c r="G71" i="3" s="1"/>
  <c r="H71" i="3" s="1"/>
  <c r="G70" i="2"/>
  <c r="H70" i="2" s="1"/>
  <c r="I70" i="2" s="1"/>
  <c r="J71" i="3" l="1"/>
  <c r="I71" i="3"/>
  <c r="E72" i="3" s="1"/>
  <c r="E71" i="2"/>
  <c r="J70" i="2"/>
  <c r="F72" i="3" l="1"/>
  <c r="G72" i="3" s="1"/>
  <c r="H72" i="3" s="1"/>
  <c r="I72" i="3" s="1"/>
  <c r="G71" i="2"/>
  <c r="H71" i="2" s="1"/>
  <c r="I71" i="2" s="1"/>
  <c r="E73" i="3" l="1"/>
  <c r="J72" i="3"/>
  <c r="E72" i="2"/>
  <c r="J71" i="2"/>
  <c r="F73" i="3" l="1"/>
  <c r="G73" i="3" s="1"/>
  <c r="H73" i="3" s="1"/>
  <c r="G72" i="2"/>
  <c r="H72" i="2" s="1"/>
  <c r="I72" i="2" s="1"/>
  <c r="J73" i="3" l="1"/>
  <c r="I73" i="3"/>
  <c r="E74" i="3" s="1"/>
  <c r="E73" i="2"/>
  <c r="J72" i="2"/>
  <c r="F74" i="3" l="1"/>
  <c r="G74" i="3" s="1"/>
  <c r="H74" i="3" s="1"/>
  <c r="G73" i="2"/>
  <c r="H73" i="2" s="1"/>
  <c r="I73" i="2" s="1"/>
  <c r="J74" i="3" l="1"/>
  <c r="I74" i="3"/>
  <c r="E75" i="3" s="1"/>
  <c r="J73" i="2"/>
  <c r="E74" i="2"/>
  <c r="F75" i="3" l="1"/>
  <c r="G75" i="3" s="1"/>
  <c r="H75" i="3" s="1"/>
  <c r="I75" i="3" s="1"/>
  <c r="G74" i="2"/>
  <c r="H74" i="2" s="1"/>
  <c r="E76" i="3" l="1"/>
  <c r="J75" i="3"/>
  <c r="J74" i="2"/>
  <c r="I74" i="2"/>
  <c r="E75" i="2" s="1"/>
  <c r="F76" i="3" l="1"/>
  <c r="G76" i="3" s="1"/>
  <c r="H76" i="3" s="1"/>
  <c r="I76" i="3" s="1"/>
  <c r="G75" i="2"/>
  <c r="H75" i="2" s="1"/>
  <c r="E77" i="3" l="1"/>
  <c r="J76" i="3"/>
  <c r="J75" i="2"/>
  <c r="I75" i="2"/>
  <c r="E76" i="2" s="1"/>
  <c r="F77" i="3" l="1"/>
  <c r="G77" i="3" s="1"/>
  <c r="H77" i="3" s="1"/>
  <c r="G76" i="2"/>
  <c r="H76" i="2" s="1"/>
  <c r="I76" i="2" s="1"/>
  <c r="J77" i="3" l="1"/>
  <c r="I77" i="3"/>
  <c r="E78" i="3" s="1"/>
  <c r="E77" i="2"/>
  <c r="J76" i="2"/>
  <c r="F78" i="3" l="1"/>
  <c r="G78" i="3" s="1"/>
  <c r="H78" i="3" s="1"/>
  <c r="I78" i="3" s="1"/>
  <c r="G77" i="2"/>
  <c r="H77" i="2" s="1"/>
  <c r="I77" i="2" s="1"/>
  <c r="E79" i="3" l="1"/>
  <c r="J78" i="3"/>
  <c r="E78" i="2"/>
  <c r="J77" i="2"/>
  <c r="F79" i="3" l="1"/>
  <c r="G79" i="3" s="1"/>
  <c r="H79" i="3" s="1"/>
  <c r="I79" i="3" s="1"/>
  <c r="G78" i="2"/>
  <c r="H78" i="2" s="1"/>
  <c r="I78" i="2" s="1"/>
  <c r="E80" i="3" l="1"/>
  <c r="J79" i="3"/>
  <c r="E79" i="2"/>
  <c r="J78" i="2"/>
  <c r="F80" i="3" l="1"/>
  <c r="G80" i="3" s="1"/>
  <c r="H80" i="3" s="1"/>
  <c r="G79" i="2"/>
  <c r="H79" i="2" s="1"/>
  <c r="I79" i="2" s="1"/>
  <c r="J80" i="3" l="1"/>
  <c r="I80" i="3"/>
  <c r="E81" i="3" s="1"/>
  <c r="J79" i="2"/>
  <c r="E80" i="2"/>
  <c r="F81" i="3" l="1"/>
  <c r="G81" i="3" s="1"/>
  <c r="H81" i="3" s="1"/>
  <c r="I81" i="3" s="1"/>
  <c r="G80" i="2"/>
  <c r="H80" i="2" s="1"/>
  <c r="E82" i="3" l="1"/>
  <c r="J81" i="3"/>
  <c r="J80" i="2"/>
  <c r="I80" i="2"/>
  <c r="E81" i="2" s="1"/>
  <c r="F82" i="3" l="1"/>
  <c r="G82" i="3" s="1"/>
  <c r="H82" i="3" s="1"/>
  <c r="I82" i="3" s="1"/>
  <c r="G81" i="2"/>
  <c r="H81" i="2" s="1"/>
  <c r="J82" i="3" l="1"/>
  <c r="E83" i="3"/>
  <c r="J81" i="2"/>
  <c r="I81" i="2"/>
  <c r="E82" i="2" s="1"/>
  <c r="F83" i="3" l="1"/>
  <c r="G83" i="3" s="1"/>
  <c r="H83" i="3" s="1"/>
  <c r="G82" i="2"/>
  <c r="H82" i="2" s="1"/>
  <c r="I82" i="2" s="1"/>
  <c r="J83" i="3" l="1"/>
  <c r="I83" i="3"/>
  <c r="E84" i="3" s="1"/>
  <c r="E83" i="2"/>
  <c r="J82" i="2"/>
  <c r="F84" i="3" l="1"/>
  <c r="G84" i="3" s="1"/>
  <c r="H84" i="3" s="1"/>
  <c r="I84" i="3" s="1"/>
  <c r="G83" i="2"/>
  <c r="H83" i="2" s="1"/>
  <c r="I83" i="2" s="1"/>
  <c r="E85" i="3" l="1"/>
  <c r="J84" i="3"/>
  <c r="E84" i="2"/>
  <c r="J83" i="2"/>
  <c r="F85" i="3" l="1"/>
  <c r="G85" i="3" s="1"/>
  <c r="H85" i="3" s="1"/>
  <c r="G84" i="2"/>
  <c r="H84" i="2" s="1"/>
  <c r="I84" i="2" s="1"/>
  <c r="J85" i="3" l="1"/>
  <c r="I85" i="3"/>
  <c r="E86" i="3" s="1"/>
  <c r="E85" i="2"/>
  <c r="J84" i="2"/>
  <c r="F86" i="3" l="1"/>
  <c r="G86" i="3" s="1"/>
  <c r="H86" i="3" s="1"/>
  <c r="G85" i="2"/>
  <c r="H85" i="2" s="1"/>
  <c r="I85" i="2" s="1"/>
  <c r="J86" i="3" l="1"/>
  <c r="I86" i="3"/>
  <c r="E87" i="3" s="1"/>
  <c r="J85" i="2"/>
  <c r="E86" i="2"/>
  <c r="F87" i="3" l="1"/>
  <c r="G87" i="3" s="1"/>
  <c r="H87" i="3" s="1"/>
  <c r="I87" i="3" s="1"/>
  <c r="G86" i="2"/>
  <c r="H86" i="2" s="1"/>
  <c r="E88" i="3" l="1"/>
  <c r="J87" i="3"/>
  <c r="J86" i="2"/>
  <c r="I86" i="2"/>
  <c r="E87" i="2" s="1"/>
  <c r="F88" i="3" l="1"/>
  <c r="G88" i="3" s="1"/>
  <c r="H88" i="3" s="1"/>
  <c r="G87" i="2"/>
  <c r="H87" i="2" s="1"/>
  <c r="J88" i="3" l="1"/>
  <c r="I88" i="3"/>
  <c r="E89" i="3" s="1"/>
  <c r="J87" i="2"/>
  <c r="I87" i="2"/>
  <c r="E88" i="2" s="1"/>
  <c r="F89" i="3" l="1"/>
  <c r="G89" i="3" s="1"/>
  <c r="H89" i="3" s="1"/>
  <c r="G88" i="2"/>
  <c r="H88" i="2" s="1"/>
  <c r="I88" i="2" s="1"/>
  <c r="J89" i="3" l="1"/>
  <c r="I89" i="3"/>
  <c r="E90" i="3" s="1"/>
  <c r="E89" i="2"/>
  <c r="J88" i="2"/>
  <c r="F90" i="3" l="1"/>
  <c r="G90" i="3" s="1"/>
  <c r="H90" i="3" s="1"/>
  <c r="I90" i="3" s="1"/>
  <c r="G89" i="2"/>
  <c r="H89" i="2" s="1"/>
  <c r="I89" i="2" s="1"/>
  <c r="E91" i="3" l="1"/>
  <c r="J90" i="3"/>
  <c r="E90" i="2"/>
  <c r="J89" i="2"/>
  <c r="F91" i="3" l="1"/>
  <c r="G91" i="3" s="1"/>
  <c r="H91" i="3" s="1"/>
  <c r="G90" i="2"/>
  <c r="H90" i="2" s="1"/>
  <c r="I90" i="2" s="1"/>
  <c r="J91" i="3" l="1"/>
  <c r="I91" i="3"/>
  <c r="E92" i="3" s="1"/>
  <c r="E91" i="2"/>
  <c r="J90" i="2"/>
  <c r="F92" i="3" l="1"/>
  <c r="G92" i="3" s="1"/>
  <c r="H92" i="3" s="1"/>
  <c r="G91" i="2"/>
  <c r="H91" i="2" s="1"/>
  <c r="I91" i="2" s="1"/>
  <c r="J92" i="3" l="1"/>
  <c r="I92" i="3"/>
  <c r="E93" i="3" s="1"/>
  <c r="J91" i="2"/>
  <c r="E92" i="2"/>
  <c r="F93" i="3" l="1"/>
  <c r="G93" i="3" s="1"/>
  <c r="H93" i="3" s="1"/>
  <c r="G92" i="2"/>
  <c r="H92" i="2" s="1"/>
  <c r="J93" i="3" l="1"/>
  <c r="I93" i="3"/>
  <c r="E94" i="3" s="1"/>
  <c r="J92" i="2"/>
  <c r="I92" i="2"/>
  <c r="E93" i="2" s="1"/>
  <c r="F94" i="3" l="1"/>
  <c r="G94" i="3" s="1"/>
  <c r="H94" i="3" s="1"/>
  <c r="G93" i="2"/>
  <c r="H93" i="2" s="1"/>
  <c r="J94" i="3" l="1"/>
  <c r="I94" i="3"/>
  <c r="E95" i="3" s="1"/>
  <c r="J93" i="2"/>
  <c r="I93" i="2"/>
  <c r="E94" i="2" s="1"/>
  <c r="F95" i="3" l="1"/>
  <c r="G95" i="3" s="1"/>
  <c r="H95" i="3" s="1"/>
  <c r="G94" i="2"/>
  <c r="H94" i="2" s="1"/>
  <c r="I94" i="2" s="1"/>
  <c r="J95" i="3" l="1"/>
  <c r="I95" i="3"/>
  <c r="E96" i="3" s="1"/>
  <c r="E95" i="2"/>
  <c r="J94" i="2"/>
  <c r="F96" i="3" l="1"/>
  <c r="G96" i="3" s="1"/>
  <c r="H96" i="3" s="1"/>
  <c r="I96" i="3" s="1"/>
  <c r="G95" i="2"/>
  <c r="H95" i="2" s="1"/>
  <c r="I95" i="2" s="1"/>
  <c r="E97" i="3" l="1"/>
  <c r="J96" i="3"/>
  <c r="E96" i="2"/>
  <c r="J95" i="2"/>
  <c r="F97" i="3" l="1"/>
  <c r="G97" i="3" s="1"/>
  <c r="H97" i="3" s="1"/>
  <c r="G96" i="2"/>
  <c r="H96" i="2" s="1"/>
  <c r="I96" i="2" s="1"/>
  <c r="J97" i="3" l="1"/>
  <c r="I97" i="3"/>
  <c r="E98" i="3" s="1"/>
  <c r="E97" i="2"/>
  <c r="J96" i="2"/>
  <c r="F98" i="3" l="1"/>
  <c r="G98" i="3" s="1"/>
  <c r="H98" i="3" s="1"/>
  <c r="G97" i="2"/>
  <c r="H97" i="2" s="1"/>
  <c r="I97" i="2" s="1"/>
  <c r="J98" i="3" l="1"/>
  <c r="I98" i="3"/>
  <c r="E99" i="3" s="1"/>
  <c r="J97" i="2"/>
  <c r="E98" i="2"/>
  <c r="F99" i="3" l="1"/>
  <c r="G99" i="3" s="1"/>
  <c r="H99" i="3" s="1"/>
  <c r="I99" i="3" s="1"/>
  <c r="G98" i="2"/>
  <c r="H98" i="2" s="1"/>
  <c r="E100" i="3" l="1"/>
  <c r="J99" i="3"/>
  <c r="J98" i="2"/>
  <c r="I98" i="2"/>
  <c r="E99" i="2" s="1"/>
  <c r="F100" i="3" l="1"/>
  <c r="G100" i="3" s="1"/>
  <c r="H100" i="3" s="1"/>
  <c r="G99" i="2"/>
  <c r="H99" i="2" s="1"/>
  <c r="J100" i="3" l="1"/>
  <c r="I100" i="3"/>
  <c r="E101" i="3" s="1"/>
  <c r="J99" i="2"/>
  <c r="I99" i="2"/>
  <c r="E100" i="2" s="1"/>
  <c r="F101" i="3" l="1"/>
  <c r="G101" i="3" s="1"/>
  <c r="H101" i="3" s="1"/>
  <c r="G100" i="2"/>
  <c r="H100" i="2" s="1"/>
  <c r="I100" i="2" s="1"/>
  <c r="J101" i="3" l="1"/>
  <c r="I101" i="3"/>
  <c r="E102" i="3" s="1"/>
  <c r="E101" i="2"/>
  <c r="J100" i="2"/>
  <c r="F102" i="3" l="1"/>
  <c r="G102" i="3" s="1"/>
  <c r="H102" i="3" s="1"/>
  <c r="I102" i="3" s="1"/>
  <c r="G101" i="2"/>
  <c r="H101" i="2" s="1"/>
  <c r="I101" i="2" s="1"/>
  <c r="E103" i="3" l="1"/>
  <c r="J102" i="3"/>
  <c r="E102" i="2"/>
  <c r="J101" i="2"/>
  <c r="F103" i="3" l="1"/>
  <c r="G103" i="3" s="1"/>
  <c r="H103" i="3" s="1"/>
  <c r="G102" i="2"/>
  <c r="H102" i="2" s="1"/>
  <c r="I102" i="2" s="1"/>
  <c r="J103" i="3" l="1"/>
  <c r="I103" i="3"/>
  <c r="E104" i="3" s="1"/>
  <c r="E103" i="2"/>
  <c r="J102" i="2"/>
  <c r="F104" i="3" l="1"/>
  <c r="G104" i="3" s="1"/>
  <c r="H104" i="3" s="1"/>
  <c r="G103" i="2"/>
  <c r="H103" i="2" s="1"/>
  <c r="I103" i="2" s="1"/>
  <c r="J104" i="3" l="1"/>
  <c r="I104" i="3"/>
  <c r="E105" i="3" s="1"/>
  <c r="J103" i="2"/>
  <c r="E104" i="2"/>
  <c r="F105" i="3" l="1"/>
  <c r="G105" i="3" s="1"/>
  <c r="H105" i="3" s="1"/>
  <c r="I105" i="3" s="1"/>
  <c r="G104" i="2"/>
  <c r="H104" i="2" s="1"/>
  <c r="E106" i="3" l="1"/>
  <c r="J105" i="3"/>
  <c r="J104" i="2"/>
  <c r="I104" i="2"/>
  <c r="E105" i="2" s="1"/>
  <c r="F106" i="3" l="1"/>
  <c r="G106" i="3" s="1"/>
  <c r="H106" i="3" s="1"/>
  <c r="G105" i="2"/>
  <c r="H105" i="2" s="1"/>
  <c r="J106" i="3" l="1"/>
  <c r="I106" i="3"/>
  <c r="E107" i="3" s="1"/>
  <c r="J105" i="2"/>
  <c r="I105" i="2"/>
  <c r="E106" i="2" s="1"/>
  <c r="F107" i="3" l="1"/>
  <c r="G107" i="3" s="1"/>
  <c r="H107" i="3" s="1"/>
  <c r="G106" i="2"/>
  <c r="H106" i="2" s="1"/>
  <c r="I106" i="2" s="1"/>
  <c r="J107" i="3" l="1"/>
  <c r="I107" i="3"/>
  <c r="E108" i="3" s="1"/>
  <c r="E107" i="2"/>
  <c r="J106" i="2"/>
  <c r="F108" i="3" l="1"/>
  <c r="G108" i="3" s="1"/>
  <c r="H108" i="3" s="1"/>
  <c r="I108" i="3" s="1"/>
  <c r="G107" i="2"/>
  <c r="H107" i="2" s="1"/>
  <c r="I107" i="2" s="1"/>
  <c r="E109" i="3" l="1"/>
  <c r="J108" i="3"/>
  <c r="E108" i="2"/>
  <c r="J107" i="2"/>
  <c r="F109" i="3" l="1"/>
  <c r="G109" i="3" s="1"/>
  <c r="H109" i="3" s="1"/>
  <c r="G108" i="2"/>
  <c r="H108" i="2" s="1"/>
  <c r="I108" i="2" s="1"/>
  <c r="J109" i="3" l="1"/>
  <c r="I109" i="3"/>
  <c r="E110" i="3" s="1"/>
  <c r="E109" i="2"/>
  <c r="J108" i="2"/>
  <c r="F110" i="3" l="1"/>
  <c r="G110" i="3" s="1"/>
  <c r="H110" i="3" s="1"/>
  <c r="G109" i="2"/>
  <c r="H109" i="2" s="1"/>
  <c r="I109" i="2" s="1"/>
  <c r="J110" i="3" l="1"/>
  <c r="I110" i="3"/>
  <c r="E111" i="3" s="1"/>
  <c r="J109" i="2"/>
  <c r="E110" i="2"/>
  <c r="F111" i="3" l="1"/>
  <c r="G111" i="3" s="1"/>
  <c r="H111" i="3" s="1"/>
  <c r="I111" i="3" s="1"/>
  <c r="G110" i="2"/>
  <c r="H110" i="2" s="1"/>
  <c r="E112" i="3" l="1"/>
  <c r="J111" i="3"/>
  <c r="J110" i="2"/>
  <c r="I110" i="2"/>
  <c r="E111" i="2" s="1"/>
  <c r="F112" i="3" l="1"/>
  <c r="G112" i="3" s="1"/>
  <c r="H112" i="3" s="1"/>
  <c r="G111" i="2"/>
  <c r="H111" i="2" s="1"/>
  <c r="J112" i="3" l="1"/>
  <c r="I112" i="3"/>
  <c r="E113" i="3" s="1"/>
  <c r="J111" i="2"/>
  <c r="I111" i="2"/>
  <c r="E112" i="2" s="1"/>
  <c r="F113" i="3" l="1"/>
  <c r="G113" i="3" s="1"/>
  <c r="H113" i="3" s="1"/>
  <c r="G112" i="2"/>
  <c r="H112" i="2" s="1"/>
  <c r="J113" i="3" l="1"/>
  <c r="I113" i="3"/>
  <c r="E114" i="3" s="1"/>
  <c r="J112" i="2"/>
  <c r="I112" i="2"/>
  <c r="E113" i="2" s="1"/>
  <c r="F114" i="3" l="1"/>
  <c r="G114" i="3" s="1"/>
  <c r="H114" i="3" s="1"/>
  <c r="I114" i="3" s="1"/>
  <c r="G113" i="2"/>
  <c r="H113" i="2" s="1"/>
  <c r="E115" i="3" l="1"/>
  <c r="J114" i="3"/>
  <c r="J113" i="2"/>
  <c r="I113" i="2"/>
  <c r="E114" i="2" s="1"/>
  <c r="F115" i="3" l="1"/>
  <c r="G115" i="3" s="1"/>
  <c r="H115" i="3" s="1"/>
  <c r="G114" i="2"/>
  <c r="H114" i="2" s="1"/>
  <c r="I114" i="2" s="1"/>
  <c r="J115" i="3" l="1"/>
  <c r="I115" i="3"/>
  <c r="E116" i="3" s="1"/>
  <c r="E115" i="2"/>
  <c r="J114" i="2"/>
  <c r="F116" i="3" l="1"/>
  <c r="G116" i="3" s="1"/>
  <c r="H116" i="3" s="1"/>
  <c r="G115" i="2"/>
  <c r="H115" i="2" s="1"/>
  <c r="J116" i="3" l="1"/>
  <c r="I116" i="3"/>
  <c r="E117" i="3" s="1"/>
  <c r="J115" i="2"/>
  <c r="I115" i="2"/>
  <c r="E116" i="2" s="1"/>
  <c r="F117" i="3" l="1"/>
  <c r="G117" i="3" s="1"/>
  <c r="H117" i="3" s="1"/>
  <c r="I117" i="3" s="1"/>
  <c r="G116" i="2"/>
  <c r="H116" i="2" s="1"/>
  <c r="E118" i="3" l="1"/>
  <c r="J117" i="3"/>
  <c r="J116" i="2"/>
  <c r="I116" i="2"/>
  <c r="E117" i="2" s="1"/>
  <c r="F118" i="3" l="1"/>
  <c r="G118" i="3" s="1"/>
  <c r="H118" i="3" s="1"/>
  <c r="G117" i="2"/>
  <c r="H117" i="2" s="1"/>
  <c r="J118" i="3" l="1"/>
  <c r="I118" i="3"/>
  <c r="E119" i="3" s="1"/>
  <c r="J117" i="2"/>
  <c r="I117" i="2"/>
  <c r="E118" i="2" s="1"/>
  <c r="F119" i="3" l="1"/>
  <c r="G119" i="3" s="1"/>
  <c r="H119" i="3" s="1"/>
  <c r="G118" i="2"/>
  <c r="H118" i="2" s="1"/>
  <c r="J119" i="3" l="1"/>
  <c r="I119" i="3"/>
  <c r="E120" i="3" s="1"/>
  <c r="J118" i="2"/>
  <c r="I118" i="2"/>
  <c r="E119" i="2" s="1"/>
  <c r="F120" i="3" l="1"/>
  <c r="G120" i="3" s="1"/>
  <c r="H120" i="3" s="1"/>
  <c r="I120" i="3" s="1"/>
  <c r="G119" i="2"/>
  <c r="H119" i="2" s="1"/>
  <c r="E121" i="3" l="1"/>
  <c r="J120" i="3"/>
  <c r="J119" i="2"/>
  <c r="I119" i="2"/>
  <c r="E120" i="2" s="1"/>
  <c r="F121" i="3" l="1"/>
  <c r="G121" i="3" s="1"/>
  <c r="H121" i="3" s="1"/>
  <c r="G120" i="2"/>
  <c r="H120" i="2" s="1"/>
  <c r="I120" i="2" s="1"/>
  <c r="J121" i="3" l="1"/>
  <c r="I121" i="3"/>
  <c r="E122" i="3" s="1"/>
  <c r="E121" i="2"/>
  <c r="J120" i="2"/>
  <c r="F122" i="3" l="1"/>
  <c r="G122" i="3" s="1"/>
  <c r="H122" i="3" s="1"/>
  <c r="G121" i="2"/>
  <c r="H121" i="2" s="1"/>
  <c r="I121" i="2" s="1"/>
  <c r="J122" i="3" l="1"/>
  <c r="I122" i="3"/>
  <c r="E123" i="3" s="1"/>
  <c r="J121" i="2"/>
  <c r="E122" i="2"/>
  <c r="F123" i="3" l="1"/>
  <c r="G123" i="3" s="1"/>
  <c r="H123" i="3" s="1"/>
  <c r="I123" i="3" s="1"/>
  <c r="G122" i="2"/>
  <c r="H122" i="2" s="1"/>
  <c r="E124" i="3" l="1"/>
  <c r="J123" i="3"/>
  <c r="J122" i="2"/>
  <c r="I122" i="2"/>
  <c r="E123" i="2" s="1"/>
  <c r="F124" i="3" l="1"/>
  <c r="G124" i="3" s="1"/>
  <c r="H124" i="3" s="1"/>
  <c r="G123" i="2"/>
  <c r="H123" i="2" s="1"/>
  <c r="J124" i="3" l="1"/>
  <c r="I124" i="3"/>
  <c r="E125" i="3" s="1"/>
  <c r="J123" i="2"/>
  <c r="I123" i="2"/>
  <c r="E124" i="2" s="1"/>
  <c r="F125" i="3" l="1"/>
  <c r="G125" i="3" s="1"/>
  <c r="H125" i="3" s="1"/>
  <c r="G124" i="2"/>
  <c r="H124" i="2" s="1"/>
  <c r="J125" i="3" l="1"/>
  <c r="I125" i="3"/>
  <c r="E126" i="3" s="1"/>
  <c r="J124" i="2"/>
  <c r="I124" i="2"/>
  <c r="E125" i="2" s="1"/>
  <c r="F126" i="3" l="1"/>
  <c r="G126" i="3" s="1"/>
  <c r="H126" i="3" s="1"/>
  <c r="I126" i="3" s="1"/>
  <c r="G125" i="2"/>
  <c r="H125" i="2" s="1"/>
  <c r="E127" i="3" l="1"/>
  <c r="J126" i="3"/>
  <c r="J125" i="2"/>
  <c r="I125" i="2"/>
  <c r="E126" i="2" s="1"/>
  <c r="F127" i="3" l="1"/>
  <c r="G127" i="3" s="1"/>
  <c r="H127" i="3" s="1"/>
  <c r="G126" i="2"/>
  <c r="H126" i="2" s="1"/>
  <c r="I126" i="2" s="1"/>
  <c r="J127" i="3" l="1"/>
  <c r="I127" i="3"/>
  <c r="E128" i="3" s="1"/>
  <c r="E127" i="2"/>
  <c r="J126" i="2"/>
  <c r="F128" i="3" l="1"/>
  <c r="G128" i="3" s="1"/>
  <c r="H128" i="3" s="1"/>
  <c r="G127" i="2"/>
  <c r="H127" i="2" s="1"/>
  <c r="J128" i="3" l="1"/>
  <c r="I128" i="3"/>
  <c r="E129" i="3" s="1"/>
  <c r="J127" i="2"/>
  <c r="I127" i="2"/>
  <c r="E128" i="2" s="1"/>
  <c r="F129" i="3" l="1"/>
  <c r="G129" i="3" s="1"/>
  <c r="H129" i="3" s="1"/>
  <c r="I129" i="3" s="1"/>
  <c r="G128" i="2"/>
  <c r="H128" i="2" s="1"/>
  <c r="E130" i="3" l="1"/>
  <c r="J129" i="3"/>
  <c r="J128" i="2"/>
  <c r="I128" i="2"/>
  <c r="E129" i="2" s="1"/>
  <c r="F130" i="3" l="1"/>
  <c r="G130" i="3" s="1"/>
  <c r="H130" i="3" s="1"/>
  <c r="G129" i="2"/>
  <c r="H129" i="2" s="1"/>
  <c r="I129" i="2" s="1"/>
  <c r="J130" i="3" l="1"/>
  <c r="I130" i="3"/>
  <c r="E131" i="3" s="1"/>
  <c r="J129" i="2"/>
  <c r="E130" i="2"/>
  <c r="F131" i="3" l="1"/>
  <c r="G131" i="3" s="1"/>
  <c r="H131" i="3" s="1"/>
  <c r="G130" i="2"/>
  <c r="H130" i="2" s="1"/>
  <c r="J131" i="3" l="1"/>
  <c r="I131" i="3"/>
  <c r="E132" i="3" s="1"/>
  <c r="J130" i="2"/>
  <c r="I130" i="2"/>
  <c r="E131" i="2" s="1"/>
  <c r="F132" i="3" l="1"/>
  <c r="G132" i="3" s="1"/>
  <c r="H132" i="3" s="1"/>
  <c r="I132" i="3" s="1"/>
  <c r="G131" i="2"/>
  <c r="H131" i="2" s="1"/>
  <c r="E133" i="3" l="1"/>
  <c r="J132" i="3"/>
  <c r="J131" i="2"/>
  <c r="I131" i="2"/>
  <c r="E132" i="2" s="1"/>
  <c r="F133" i="3" l="1"/>
  <c r="G133" i="3" s="1"/>
  <c r="H133" i="3" s="1"/>
  <c r="G132" i="2"/>
  <c r="H132" i="2" s="1"/>
  <c r="I132" i="2" s="1"/>
  <c r="J133" i="3" l="1"/>
  <c r="I133" i="3"/>
  <c r="E134" i="3" s="1"/>
  <c r="E133" i="2"/>
  <c r="J132" i="2"/>
  <c r="F134" i="3" l="1"/>
  <c r="G134" i="3" s="1"/>
  <c r="H134" i="3" s="1"/>
  <c r="G133" i="2"/>
  <c r="H133" i="2" s="1"/>
  <c r="J134" i="3" l="1"/>
  <c r="I134" i="3"/>
  <c r="E135" i="3" s="1"/>
  <c r="J133" i="2"/>
  <c r="I133" i="2"/>
  <c r="E134" i="2" s="1"/>
  <c r="F135" i="3" l="1"/>
  <c r="G135" i="3" s="1"/>
  <c r="H135" i="3" s="1"/>
  <c r="I135" i="3" s="1"/>
  <c r="G134" i="2"/>
  <c r="H134" i="2" s="1"/>
  <c r="E136" i="3" l="1"/>
  <c r="J135" i="3"/>
  <c r="J134" i="2"/>
  <c r="I134" i="2"/>
  <c r="E135" i="2" s="1"/>
  <c r="F136" i="3" l="1"/>
  <c r="G136" i="3" s="1"/>
  <c r="H136" i="3" s="1"/>
  <c r="G135" i="2"/>
  <c r="H135" i="2" s="1"/>
  <c r="J136" i="3" l="1"/>
  <c r="I136" i="3"/>
  <c r="E137" i="3" s="1"/>
  <c r="J135" i="2"/>
  <c r="I135" i="2"/>
  <c r="E136" i="2" s="1"/>
  <c r="F137" i="3" l="1"/>
  <c r="G137" i="3" s="1"/>
  <c r="H137" i="3" s="1"/>
  <c r="G136" i="2"/>
  <c r="H136" i="2" s="1"/>
  <c r="J137" i="3" l="1"/>
  <c r="I137" i="3"/>
  <c r="E138" i="3" s="1"/>
  <c r="J136" i="2"/>
  <c r="I136" i="2"/>
  <c r="E137" i="2" s="1"/>
  <c r="F138" i="3" l="1"/>
  <c r="G138" i="3" s="1"/>
  <c r="H138" i="3" s="1"/>
  <c r="I138" i="3" s="1"/>
  <c r="G137" i="2"/>
  <c r="H137" i="2" s="1"/>
  <c r="E139" i="3" l="1"/>
  <c r="J138" i="3"/>
  <c r="J137" i="2"/>
  <c r="I137" i="2"/>
  <c r="E138" i="2" s="1"/>
  <c r="F139" i="3" l="1"/>
  <c r="G139" i="3" s="1"/>
  <c r="H139" i="3" s="1"/>
  <c r="I139" i="3" s="1"/>
  <c r="G138" i="2"/>
  <c r="H138" i="2" s="1"/>
  <c r="I138" i="2" s="1"/>
  <c r="E140" i="3" l="1"/>
  <c r="J139" i="3"/>
  <c r="E139" i="2"/>
  <c r="J138" i="2"/>
  <c r="F140" i="3" l="1"/>
  <c r="G140" i="3" s="1"/>
  <c r="H140" i="3" s="1"/>
  <c r="G139" i="2"/>
  <c r="H139" i="2" s="1"/>
  <c r="I139" i="2" s="1"/>
  <c r="J140" i="3" l="1"/>
  <c r="I140" i="3"/>
  <c r="E141" i="3" s="1"/>
  <c r="J139" i="2"/>
  <c r="E140" i="2"/>
  <c r="F141" i="3" l="1"/>
  <c r="G141" i="3" s="1"/>
  <c r="H141" i="3" s="1"/>
  <c r="I141" i="3" s="1"/>
  <c r="G140" i="2"/>
  <c r="H140" i="2" s="1"/>
  <c r="E142" i="3" l="1"/>
  <c r="J141" i="3"/>
  <c r="J140" i="2"/>
  <c r="I140" i="2"/>
  <c r="E141" i="2" s="1"/>
  <c r="F142" i="3" l="1"/>
  <c r="G142" i="3" s="1"/>
  <c r="H142" i="3" s="1"/>
  <c r="I142" i="3" s="1"/>
  <c r="G141" i="2"/>
  <c r="H141" i="2" s="1"/>
  <c r="E143" i="3" l="1"/>
  <c r="J142" i="3"/>
  <c r="J141" i="2"/>
  <c r="I141" i="2"/>
  <c r="E142" i="2" s="1"/>
  <c r="F143" i="3" l="1"/>
  <c r="G143" i="3" s="1"/>
  <c r="H143" i="3" s="1"/>
  <c r="G142" i="2"/>
  <c r="H142" i="2" s="1"/>
  <c r="I142" i="2" s="1"/>
  <c r="J143" i="3" l="1"/>
  <c r="I143" i="3"/>
  <c r="E144" i="3" s="1"/>
  <c r="E143" i="2"/>
  <c r="J142" i="2"/>
  <c r="F144" i="3" l="1"/>
  <c r="G144" i="3" s="1"/>
  <c r="H144" i="3" s="1"/>
  <c r="I144" i="3" s="1"/>
  <c r="G143" i="2"/>
  <c r="H143" i="2" s="1"/>
  <c r="E145" i="3" l="1"/>
  <c r="J144" i="3"/>
  <c r="J143" i="2"/>
  <c r="I143" i="2"/>
  <c r="E144" i="2" s="1"/>
  <c r="F145" i="3" l="1"/>
  <c r="G145" i="3" s="1"/>
  <c r="H145" i="3" s="1"/>
  <c r="I145" i="3" s="1"/>
  <c r="G144" i="2"/>
  <c r="H144" i="2" s="1"/>
  <c r="I144" i="2" s="1"/>
  <c r="E146" i="3" l="1"/>
  <c r="J145" i="3"/>
  <c r="J144" i="2"/>
  <c r="E145" i="2"/>
  <c r="F146" i="3" l="1"/>
  <c r="G146" i="3" s="1"/>
  <c r="H146" i="3" s="1"/>
  <c r="G145" i="2"/>
  <c r="H145" i="2" s="1"/>
  <c r="J146" i="3" l="1"/>
  <c r="I146" i="3"/>
  <c r="E147" i="3" s="1"/>
  <c r="J145" i="2"/>
  <c r="I145" i="2"/>
  <c r="E146" i="2" s="1"/>
  <c r="F147" i="3" l="1"/>
  <c r="G147" i="3" s="1"/>
  <c r="H147" i="3" s="1"/>
  <c r="I147" i="3" s="1"/>
  <c r="G146" i="2"/>
  <c r="H146" i="2" s="1"/>
  <c r="E148" i="3" l="1"/>
  <c r="J147" i="3"/>
  <c r="J146" i="2"/>
  <c r="I146" i="2"/>
  <c r="E147" i="2" s="1"/>
  <c r="F148" i="3" l="1"/>
  <c r="G148" i="3" s="1"/>
  <c r="H148" i="3" s="1"/>
  <c r="I148" i="3" s="1"/>
  <c r="G147" i="2"/>
  <c r="H147" i="2" s="1"/>
  <c r="I147" i="2" s="1"/>
  <c r="E149" i="3" l="1"/>
  <c r="J148" i="3"/>
  <c r="E148" i="2"/>
  <c r="J147" i="2"/>
  <c r="F149" i="3" l="1"/>
  <c r="G149" i="3" s="1"/>
  <c r="H149" i="3" s="1"/>
  <c r="G148" i="2"/>
  <c r="H148" i="2" s="1"/>
  <c r="I148" i="2" s="1"/>
  <c r="J149" i="3" l="1"/>
  <c r="I149" i="3"/>
  <c r="E150" i="3" s="1"/>
  <c r="E149" i="2"/>
  <c r="J148" i="2"/>
  <c r="F150" i="3" l="1"/>
  <c r="G150" i="3" s="1"/>
  <c r="H150" i="3" s="1"/>
  <c r="I150" i="3" s="1"/>
  <c r="G149" i="2"/>
  <c r="H149" i="2" s="1"/>
  <c r="I149" i="2" s="1"/>
  <c r="E151" i="3" l="1"/>
  <c r="J150" i="3"/>
  <c r="E150" i="2"/>
  <c r="J149" i="2"/>
  <c r="F151" i="3" l="1"/>
  <c r="G151" i="3" s="1"/>
  <c r="H151" i="3" s="1"/>
  <c r="I151" i="3" s="1"/>
  <c r="G150" i="2"/>
  <c r="H150" i="2" s="1"/>
  <c r="E152" i="3" l="1"/>
  <c r="J151" i="3"/>
  <c r="J150" i="2"/>
  <c r="I150" i="2"/>
  <c r="E151" i="2" s="1"/>
  <c r="F152" i="3" l="1"/>
  <c r="G152" i="3" s="1"/>
  <c r="H152" i="3" s="1"/>
  <c r="G151" i="2"/>
  <c r="H151" i="2" s="1"/>
  <c r="J152" i="3" l="1"/>
  <c r="I152" i="3"/>
  <c r="E153" i="3" s="1"/>
  <c r="J151" i="2"/>
  <c r="I151" i="2"/>
  <c r="E152" i="2" s="1"/>
  <c r="F153" i="3" l="1"/>
  <c r="G153" i="3" s="1"/>
  <c r="H153" i="3" s="1"/>
  <c r="I153" i="3" s="1"/>
  <c r="G152" i="2"/>
  <c r="H152" i="2" s="1"/>
  <c r="E154" i="3" l="1"/>
  <c r="J153" i="3"/>
  <c r="J152" i="2"/>
  <c r="I152" i="2"/>
  <c r="E153" i="2" s="1"/>
  <c r="F154" i="3" l="1"/>
  <c r="G154" i="3" s="1"/>
  <c r="H154" i="3" s="1"/>
  <c r="I154" i="3" s="1"/>
  <c r="G153" i="2"/>
  <c r="H153" i="2" s="1"/>
  <c r="I153" i="2" s="1"/>
  <c r="E155" i="3" l="1"/>
  <c r="J154" i="3"/>
  <c r="E154" i="2"/>
  <c r="J153" i="2"/>
  <c r="F155" i="3" l="1"/>
  <c r="G155" i="3" s="1"/>
  <c r="H155" i="3" s="1"/>
  <c r="G154" i="2"/>
  <c r="H154" i="2" s="1"/>
  <c r="I154" i="2" s="1"/>
  <c r="J155" i="3" l="1"/>
  <c r="I155" i="3"/>
  <c r="E156" i="3" s="1"/>
  <c r="E155" i="2"/>
  <c r="J154" i="2"/>
  <c r="F156" i="3" l="1"/>
  <c r="G156" i="3" s="1"/>
  <c r="H156" i="3" s="1"/>
  <c r="I156" i="3" s="1"/>
  <c r="G155" i="2"/>
  <c r="H155" i="2" s="1"/>
  <c r="E157" i="3" l="1"/>
  <c r="J156" i="3"/>
  <c r="J155" i="2"/>
  <c r="I155" i="2"/>
  <c r="E156" i="2" s="1"/>
  <c r="F157" i="3" l="1"/>
  <c r="G157" i="3" s="1"/>
  <c r="H157" i="3" s="1"/>
  <c r="I157" i="3" s="1"/>
  <c r="G156" i="2"/>
  <c r="H156" i="2" s="1"/>
  <c r="E158" i="3" l="1"/>
  <c r="J157" i="3"/>
  <c r="J156" i="2"/>
  <c r="I156" i="2"/>
  <c r="E157" i="2" s="1"/>
  <c r="F158" i="3" l="1"/>
  <c r="G158" i="3" s="1"/>
  <c r="H158" i="3" s="1"/>
  <c r="G157" i="2"/>
  <c r="H157" i="2" s="1"/>
  <c r="J158" i="3" l="1"/>
  <c r="I158" i="3"/>
  <c r="E159" i="3" s="1"/>
  <c r="J157" i="2"/>
  <c r="I157" i="2"/>
  <c r="E158" i="2" s="1"/>
  <c r="F159" i="3" l="1"/>
  <c r="G159" i="3" s="1"/>
  <c r="H159" i="3" s="1"/>
  <c r="I159" i="3" s="1"/>
  <c r="G158" i="2"/>
  <c r="H158" i="2" s="1"/>
  <c r="E160" i="3" l="1"/>
  <c r="J159" i="3"/>
  <c r="J158" i="2"/>
  <c r="I158" i="2"/>
  <c r="E159" i="2" s="1"/>
  <c r="F160" i="3" l="1"/>
  <c r="G160" i="3" s="1"/>
  <c r="H160" i="3" s="1"/>
  <c r="I160" i="3" s="1"/>
  <c r="G159" i="2"/>
  <c r="H159" i="2" s="1"/>
  <c r="I159" i="2" s="1"/>
  <c r="E161" i="3" l="1"/>
  <c r="J160" i="3"/>
  <c r="E160" i="2"/>
  <c r="J159" i="2"/>
  <c r="F161" i="3" l="1"/>
  <c r="G161" i="3" s="1"/>
  <c r="H161" i="3" s="1"/>
  <c r="G160" i="2"/>
  <c r="H160" i="2" s="1"/>
  <c r="I160" i="2" s="1"/>
  <c r="J161" i="3" l="1"/>
  <c r="I161" i="3"/>
  <c r="E162" i="3" s="1"/>
  <c r="E161" i="2"/>
  <c r="J160" i="2"/>
  <c r="F162" i="3" l="1"/>
  <c r="G162" i="3" s="1"/>
  <c r="H162" i="3" s="1"/>
  <c r="I162" i="3" s="1"/>
  <c r="G161" i="2"/>
  <c r="H161" i="2" s="1"/>
  <c r="E163" i="3" l="1"/>
  <c r="J162" i="3"/>
  <c r="J161" i="2"/>
  <c r="I161" i="2"/>
  <c r="E162" i="2" s="1"/>
  <c r="F163" i="3" l="1"/>
  <c r="G163" i="3" s="1"/>
  <c r="H163" i="3" s="1"/>
  <c r="G162" i="2"/>
  <c r="H162" i="2" s="1"/>
  <c r="I162" i="2" s="1"/>
  <c r="J163" i="3" l="1"/>
  <c r="I163" i="3"/>
  <c r="E164" i="3" s="1"/>
  <c r="J162" i="2"/>
  <c r="E163" i="2"/>
  <c r="F164" i="3" l="1"/>
  <c r="G164" i="3" s="1"/>
  <c r="H164" i="3" s="1"/>
  <c r="I164" i="3" s="1"/>
  <c r="G163" i="2"/>
  <c r="H163" i="2" s="1"/>
  <c r="J164" i="3" l="1"/>
  <c r="E165" i="3"/>
  <c r="J163" i="2"/>
  <c r="I163" i="2"/>
  <c r="E164" i="2" s="1"/>
  <c r="F165" i="3" l="1"/>
  <c r="G165" i="3" s="1"/>
  <c r="H165" i="3" s="1"/>
  <c r="I165" i="3" s="1"/>
  <c r="G164" i="2"/>
  <c r="H164" i="2" s="1"/>
  <c r="E166" i="3" l="1"/>
  <c r="J165" i="3"/>
  <c r="J164" i="2"/>
  <c r="I164" i="2"/>
  <c r="E165" i="2" s="1"/>
  <c r="F166" i="3" l="1"/>
  <c r="G166" i="3" s="1"/>
  <c r="H166" i="3" s="1"/>
  <c r="I166" i="3" s="1"/>
  <c r="G165" i="2"/>
  <c r="H165" i="2" s="1"/>
  <c r="I165" i="2" s="1"/>
  <c r="E167" i="3" l="1"/>
  <c r="J166" i="3"/>
  <c r="E166" i="2"/>
  <c r="J165" i="2"/>
  <c r="F167" i="3" l="1"/>
  <c r="G167" i="3" s="1"/>
  <c r="H167" i="3" s="1"/>
  <c r="G166" i="2"/>
  <c r="H166" i="2" s="1"/>
  <c r="I166" i="2" s="1"/>
  <c r="J167" i="3" l="1"/>
  <c r="I167" i="3"/>
  <c r="E168" i="3" s="1"/>
  <c r="E167" i="2"/>
  <c r="J166" i="2"/>
  <c r="F168" i="3" l="1"/>
  <c r="G168" i="3" s="1"/>
  <c r="H168" i="3" s="1"/>
  <c r="I168" i="3" s="1"/>
  <c r="G167" i="2"/>
  <c r="H167" i="2" s="1"/>
  <c r="I167" i="2" s="1"/>
  <c r="E169" i="3" l="1"/>
  <c r="J168" i="3"/>
  <c r="E168" i="2"/>
  <c r="J167" i="2"/>
  <c r="F169" i="3" l="1"/>
  <c r="G169" i="3" s="1"/>
  <c r="H169" i="3" s="1"/>
  <c r="I169" i="3" s="1"/>
  <c r="G168" i="2"/>
  <c r="H168" i="2" s="1"/>
  <c r="E170" i="3" l="1"/>
  <c r="J169" i="3"/>
  <c r="J168" i="2"/>
  <c r="I168" i="2"/>
  <c r="E169" i="2" s="1"/>
  <c r="F170" i="3" l="1"/>
  <c r="G170" i="3" s="1"/>
  <c r="H170" i="3" s="1"/>
  <c r="G169" i="2"/>
  <c r="H169" i="2" s="1"/>
  <c r="J170" i="3" l="1"/>
  <c r="I170" i="3"/>
  <c r="E171" i="3" s="1"/>
  <c r="J169" i="2"/>
  <c r="I169" i="2"/>
  <c r="E170" i="2" s="1"/>
  <c r="F171" i="3" l="1"/>
  <c r="G171" i="3" s="1"/>
  <c r="H171" i="3" s="1"/>
  <c r="I171" i="3" s="1"/>
  <c r="G170" i="2"/>
  <c r="H170" i="2" s="1"/>
  <c r="E172" i="3" l="1"/>
  <c r="J171" i="3"/>
  <c r="J170" i="2"/>
  <c r="I170" i="2"/>
  <c r="E171" i="2" s="1"/>
  <c r="F172" i="3" l="1"/>
  <c r="G172" i="3" s="1"/>
  <c r="H172" i="3" s="1"/>
  <c r="G171" i="2"/>
  <c r="H171" i="2" s="1"/>
  <c r="I171" i="2" s="1"/>
  <c r="J172" i="3" l="1"/>
  <c r="I172" i="3"/>
  <c r="E173" i="3" s="1"/>
  <c r="E172" i="2"/>
  <c r="J171" i="2"/>
  <c r="F173" i="3" l="1"/>
  <c r="G173" i="3" s="1"/>
  <c r="H173" i="3" s="1"/>
  <c r="G172" i="2"/>
  <c r="H172" i="2" s="1"/>
  <c r="I172" i="2" s="1"/>
  <c r="J173" i="3" l="1"/>
  <c r="I173" i="3"/>
  <c r="E174" i="3" s="1"/>
  <c r="E173" i="2"/>
  <c r="J172" i="2"/>
  <c r="F174" i="3" l="1"/>
  <c r="G174" i="3" s="1"/>
  <c r="H174" i="3" s="1"/>
  <c r="I174" i="3" s="1"/>
  <c r="G173" i="2"/>
  <c r="H173" i="2" s="1"/>
  <c r="E175" i="3" l="1"/>
  <c r="J174" i="3"/>
  <c r="J173" i="2"/>
  <c r="I173" i="2"/>
  <c r="E174" i="2" s="1"/>
  <c r="F175" i="3" l="1"/>
  <c r="G175" i="3" s="1"/>
  <c r="H175" i="3" s="1"/>
  <c r="G174" i="2"/>
  <c r="H174" i="2" s="1"/>
  <c r="J175" i="3" l="1"/>
  <c r="I175" i="3"/>
  <c r="E176" i="3" s="1"/>
  <c r="J174" i="2"/>
  <c r="I174" i="2"/>
  <c r="E175" i="2" s="1"/>
  <c r="F176" i="3" l="1"/>
  <c r="G176" i="3" s="1"/>
  <c r="H176" i="3" s="1"/>
  <c r="G175" i="2"/>
  <c r="H175" i="2" s="1"/>
  <c r="J176" i="3" l="1"/>
  <c r="I176" i="3"/>
  <c r="E177" i="3" s="1"/>
  <c r="J175" i="2"/>
  <c r="I175" i="2"/>
  <c r="E176" i="2" s="1"/>
  <c r="F177" i="3" l="1"/>
  <c r="G177" i="3" s="1"/>
  <c r="H177" i="3" s="1"/>
  <c r="I177" i="3" s="1"/>
  <c r="G176" i="2"/>
  <c r="H176" i="2" s="1"/>
  <c r="E178" i="3" l="1"/>
  <c r="J177" i="3"/>
  <c r="J176" i="2"/>
  <c r="I176" i="2"/>
  <c r="E177" i="2" s="1"/>
  <c r="F178" i="3" l="1"/>
  <c r="G178" i="3" s="1"/>
  <c r="H178" i="3" s="1"/>
  <c r="I178" i="3" s="1"/>
  <c r="G177" i="2"/>
  <c r="H177" i="2" s="1"/>
  <c r="I177" i="2" s="1"/>
  <c r="E179" i="3" l="1"/>
  <c r="J178" i="3"/>
  <c r="E178" i="2"/>
  <c r="J177" i="2"/>
  <c r="F179" i="3" l="1"/>
  <c r="G179" i="3" s="1"/>
  <c r="H179" i="3" s="1"/>
  <c r="G178" i="2"/>
  <c r="H178" i="2" s="1"/>
  <c r="I178" i="2" s="1"/>
  <c r="J179" i="3" l="1"/>
  <c r="I179" i="3"/>
  <c r="E180" i="3" s="1"/>
  <c r="E179" i="2"/>
  <c r="J178" i="2"/>
  <c r="F180" i="3" l="1"/>
  <c r="G180" i="3" s="1"/>
  <c r="H180" i="3" s="1"/>
  <c r="I180" i="3" s="1"/>
  <c r="G179" i="2"/>
  <c r="H179" i="2" s="1"/>
  <c r="I179" i="2" s="1"/>
  <c r="E181" i="3" l="1"/>
  <c r="J180" i="3"/>
  <c r="E180" i="2"/>
  <c r="J179" i="2"/>
  <c r="F181" i="3" l="1"/>
  <c r="G181" i="3" s="1"/>
  <c r="H181" i="3" s="1"/>
  <c r="I181" i="3" s="1"/>
  <c r="G180" i="2"/>
  <c r="H180" i="2" s="1"/>
  <c r="I180" i="2" s="1"/>
  <c r="E182" i="3" l="1"/>
  <c r="J181" i="3"/>
  <c r="J180" i="2"/>
  <c r="E181" i="2"/>
  <c r="F182" i="3" l="1"/>
  <c r="G182" i="3" s="1"/>
  <c r="H182" i="3" s="1"/>
  <c r="G181" i="2"/>
  <c r="H181" i="2" s="1"/>
  <c r="J182" i="3" l="1"/>
  <c r="I182" i="3"/>
  <c r="E183" i="3" s="1"/>
  <c r="J181" i="2"/>
  <c r="I181" i="2"/>
  <c r="E182" i="2" s="1"/>
  <c r="F183" i="3" l="1"/>
  <c r="G183" i="3" s="1"/>
  <c r="H183" i="3" s="1"/>
  <c r="I183" i="3" s="1"/>
  <c r="G182" i="2"/>
  <c r="H182" i="2" s="1"/>
  <c r="E184" i="3" l="1"/>
  <c r="J183" i="3"/>
  <c r="J182" i="2"/>
  <c r="I182" i="2"/>
  <c r="E183" i="2" s="1"/>
  <c r="F184" i="3" l="1"/>
  <c r="G184" i="3" s="1"/>
  <c r="H184" i="3" s="1"/>
  <c r="I184" i="3" s="1"/>
  <c r="G183" i="2"/>
  <c r="H183" i="2" s="1"/>
  <c r="I183" i="2" s="1"/>
  <c r="E185" i="3" l="1"/>
  <c r="J184" i="3"/>
  <c r="E184" i="2"/>
  <c r="J183" i="2"/>
  <c r="F185" i="3" l="1"/>
  <c r="G185" i="3" s="1"/>
  <c r="H185" i="3" s="1"/>
  <c r="G184" i="2"/>
  <c r="H184" i="2" s="1"/>
  <c r="I184" i="2" s="1"/>
  <c r="J185" i="3" l="1"/>
  <c r="I185" i="3"/>
  <c r="E186" i="3" s="1"/>
  <c r="E185" i="2"/>
  <c r="J184" i="2"/>
  <c r="F186" i="3" l="1"/>
  <c r="G186" i="3" s="1"/>
  <c r="H186" i="3" s="1"/>
  <c r="G185" i="2"/>
  <c r="H185" i="2" s="1"/>
  <c r="I185" i="2" s="1"/>
  <c r="J186" i="3" l="1"/>
  <c r="I186" i="3"/>
  <c r="E187" i="3" s="1"/>
  <c r="E186" i="2"/>
  <c r="J185" i="2"/>
  <c r="F187" i="3" l="1"/>
  <c r="G187" i="3" s="1"/>
  <c r="H187" i="3" s="1"/>
  <c r="I187" i="3" s="1"/>
  <c r="G186" i="2"/>
  <c r="H186" i="2" s="1"/>
  <c r="E188" i="3" l="1"/>
  <c r="J187" i="3"/>
  <c r="J186" i="2"/>
  <c r="I186" i="2"/>
  <c r="E187" i="2" s="1"/>
  <c r="F188" i="3" l="1"/>
  <c r="G188" i="3" s="1"/>
  <c r="H188" i="3" s="1"/>
  <c r="G187" i="2"/>
  <c r="H187" i="2" s="1"/>
  <c r="J188" i="3" l="1"/>
  <c r="I188" i="3"/>
  <c r="E189" i="3" s="1"/>
  <c r="J187" i="2"/>
  <c r="I187" i="2"/>
  <c r="E188" i="2" s="1"/>
  <c r="F189" i="3" l="1"/>
  <c r="G189" i="3" s="1"/>
  <c r="H189" i="3" s="1"/>
  <c r="G188" i="2"/>
  <c r="H188" i="2" s="1"/>
  <c r="J189" i="3" l="1"/>
  <c r="I189" i="3"/>
  <c r="E190" i="3" s="1"/>
  <c r="J188" i="2"/>
  <c r="I188" i="2"/>
  <c r="E189" i="2" s="1"/>
  <c r="F190" i="3" l="1"/>
  <c r="G190" i="3" s="1"/>
  <c r="H190" i="3" s="1"/>
  <c r="G189" i="2"/>
  <c r="H189" i="2" s="1"/>
  <c r="I189" i="2" s="1"/>
  <c r="J190" i="3" l="1"/>
  <c r="I190" i="3"/>
  <c r="E191" i="3" s="1"/>
  <c r="E190" i="2"/>
  <c r="J189" i="2"/>
  <c r="F191" i="3" l="1"/>
  <c r="G191" i="3" s="1"/>
  <c r="H191" i="3" s="1"/>
  <c r="G190" i="2"/>
  <c r="H190" i="2" s="1"/>
  <c r="I190" i="2" s="1"/>
  <c r="J191" i="3" l="1"/>
  <c r="I191" i="3"/>
  <c r="E192" i="3" s="1"/>
  <c r="E191" i="2"/>
  <c r="J190" i="2"/>
  <c r="F192" i="3" l="1"/>
  <c r="G192" i="3" s="1"/>
  <c r="H192" i="3" s="1"/>
  <c r="G191" i="2"/>
  <c r="H191" i="2" s="1"/>
  <c r="J192" i="3" l="1"/>
  <c r="I192" i="3"/>
  <c r="E193" i="3" s="1"/>
  <c r="J191" i="2"/>
  <c r="I191" i="2"/>
  <c r="E192" i="2" s="1"/>
  <c r="F193" i="3" l="1"/>
  <c r="G193" i="3" s="1"/>
  <c r="H193" i="3" s="1"/>
  <c r="I193" i="3" s="1"/>
  <c r="G192" i="2"/>
  <c r="H192" i="2" s="1"/>
  <c r="I192" i="2" s="1"/>
  <c r="E194" i="3" l="1"/>
  <c r="J193" i="3"/>
  <c r="J192" i="2"/>
  <c r="E193" i="2"/>
  <c r="F194" i="3" l="1"/>
  <c r="G194" i="3" s="1"/>
  <c r="H194" i="3" s="1"/>
  <c r="G193" i="2"/>
  <c r="H193" i="2" s="1"/>
  <c r="J194" i="3" l="1"/>
  <c r="I194" i="3"/>
  <c r="E195" i="3" s="1"/>
  <c r="J193" i="2"/>
  <c r="I193" i="2"/>
  <c r="E194" i="2" s="1"/>
  <c r="F195" i="3" l="1"/>
  <c r="G195" i="3" s="1"/>
  <c r="H195" i="3" s="1"/>
  <c r="G194" i="2"/>
  <c r="H194" i="2" s="1"/>
  <c r="J195" i="3" l="1"/>
  <c r="I195" i="3"/>
  <c r="E196" i="3" s="1"/>
  <c r="J194" i="2"/>
  <c r="I194" i="2"/>
  <c r="E195" i="2" s="1"/>
  <c r="F196" i="3" l="1"/>
  <c r="G196" i="3" s="1"/>
  <c r="H196" i="3" s="1"/>
  <c r="I196" i="3" s="1"/>
  <c r="G195" i="2"/>
  <c r="H195" i="2" s="1"/>
  <c r="I195" i="2" s="1"/>
  <c r="E197" i="3" l="1"/>
  <c r="J196" i="3"/>
  <c r="E196" i="2"/>
  <c r="J195" i="2"/>
  <c r="F197" i="3" l="1"/>
  <c r="G197" i="3" s="1"/>
  <c r="H197" i="3" s="1"/>
  <c r="I197" i="3" s="1"/>
  <c r="G196" i="2"/>
  <c r="H196" i="2" s="1"/>
  <c r="I196" i="2" s="1"/>
  <c r="E198" i="3" l="1"/>
  <c r="J197" i="3"/>
  <c r="E197" i="2"/>
  <c r="J196" i="2"/>
  <c r="F198" i="3" l="1"/>
  <c r="G198" i="3" s="1"/>
  <c r="H198" i="3" s="1"/>
  <c r="G197" i="2"/>
  <c r="H197" i="2" s="1"/>
  <c r="J198" i="3" l="1"/>
  <c r="I198" i="3"/>
  <c r="E199" i="3" s="1"/>
  <c r="J197" i="2"/>
  <c r="I197" i="2"/>
  <c r="E198" i="2" s="1"/>
  <c r="F199" i="3" l="1"/>
  <c r="G199" i="3" s="1"/>
  <c r="H199" i="3" s="1"/>
  <c r="I199" i="3" s="1"/>
  <c r="G198" i="2"/>
  <c r="H198" i="2" s="1"/>
  <c r="I198" i="2" s="1"/>
  <c r="E200" i="3" l="1"/>
  <c r="J199" i="3"/>
  <c r="J198" i="2"/>
  <c r="E199" i="2"/>
  <c r="F200" i="3" l="1"/>
  <c r="G200" i="3" s="1"/>
  <c r="H200" i="3" s="1"/>
  <c r="G199" i="2"/>
  <c r="H199" i="2" s="1"/>
  <c r="J200" i="3" l="1"/>
  <c r="I200" i="3"/>
  <c r="E201" i="3" s="1"/>
  <c r="J199" i="2"/>
  <c r="I199" i="2"/>
  <c r="E200" i="2" s="1"/>
  <c r="F201" i="3" l="1"/>
  <c r="G201" i="3" s="1"/>
  <c r="H201" i="3" s="1"/>
  <c r="G200" i="2"/>
  <c r="H200" i="2" s="1"/>
  <c r="J201" i="3" l="1"/>
  <c r="I201" i="3"/>
  <c r="E202" i="3" s="1"/>
  <c r="J200" i="2"/>
  <c r="I200" i="2"/>
  <c r="E201" i="2" s="1"/>
  <c r="F202" i="3" l="1"/>
  <c r="G202" i="3" s="1"/>
  <c r="H202" i="3" s="1"/>
  <c r="I202" i="3" s="1"/>
  <c r="G201" i="2"/>
  <c r="H201" i="2" s="1"/>
  <c r="I201" i="2" s="1"/>
  <c r="E203" i="3" l="1"/>
  <c r="J202" i="3"/>
  <c r="E202" i="2"/>
  <c r="J201" i="2"/>
  <c r="F203" i="3" l="1"/>
  <c r="G203" i="3" s="1"/>
  <c r="H203" i="3" s="1"/>
  <c r="G202" i="2"/>
  <c r="H202" i="2" s="1"/>
  <c r="I202" i="2" s="1"/>
  <c r="J203" i="3" l="1"/>
  <c r="I203" i="3"/>
  <c r="E204" i="3" s="1"/>
  <c r="E203" i="2"/>
  <c r="J202" i="2"/>
  <c r="F204" i="3" l="1"/>
  <c r="G204" i="3" s="1"/>
  <c r="H204" i="3" s="1"/>
  <c r="G203" i="2"/>
  <c r="H203" i="2" s="1"/>
  <c r="I203" i="2" s="1"/>
  <c r="J204" i="3" l="1"/>
  <c r="I204" i="3"/>
  <c r="E205" i="3" s="1"/>
  <c r="E204" i="2"/>
  <c r="J203" i="2"/>
  <c r="F205" i="3" l="1"/>
  <c r="G205" i="3" s="1"/>
  <c r="H205" i="3" s="1"/>
  <c r="I205" i="3" s="1"/>
  <c r="G204" i="2"/>
  <c r="H204" i="2" s="1"/>
  <c r="E206" i="3" l="1"/>
  <c r="J205" i="3"/>
  <c r="J204" i="2"/>
  <c r="I204" i="2"/>
  <c r="E205" i="2" s="1"/>
  <c r="F206" i="3" l="1"/>
  <c r="G206" i="3" s="1"/>
  <c r="H206" i="3" s="1"/>
  <c r="G205" i="2"/>
  <c r="H205" i="2" s="1"/>
  <c r="J206" i="3" l="1"/>
  <c r="I206" i="3"/>
  <c r="E207" i="3" s="1"/>
  <c r="J205" i="2"/>
  <c r="I205" i="2"/>
  <c r="E206" i="2" s="1"/>
  <c r="F207" i="3" l="1"/>
  <c r="G207" i="3" s="1"/>
  <c r="H207" i="3" s="1"/>
  <c r="G206" i="2"/>
  <c r="H206" i="2" s="1"/>
  <c r="J207" i="3" l="1"/>
  <c r="I207" i="3"/>
  <c r="E208" i="3" s="1"/>
  <c r="J206" i="2"/>
  <c r="I206" i="2"/>
  <c r="E207" i="2" s="1"/>
  <c r="F208" i="3" l="1"/>
  <c r="G208" i="3" s="1"/>
  <c r="H208" i="3" s="1"/>
  <c r="I208" i="3" s="1"/>
  <c r="G207" i="2"/>
  <c r="H207" i="2" s="1"/>
  <c r="I207" i="2" s="1"/>
  <c r="E209" i="3" l="1"/>
  <c r="J208" i="3"/>
  <c r="E208" i="2"/>
  <c r="J207" i="2"/>
  <c r="F209" i="3" l="1"/>
  <c r="G209" i="3" s="1"/>
  <c r="H209" i="3" s="1"/>
  <c r="G208" i="2"/>
  <c r="H208" i="2" s="1"/>
  <c r="I208" i="2" s="1"/>
  <c r="J209" i="3" l="1"/>
  <c r="I209" i="3"/>
  <c r="E210" i="3" s="1"/>
  <c r="E209" i="2"/>
  <c r="J208" i="2"/>
  <c r="F210" i="3" l="1"/>
  <c r="G210" i="3" s="1"/>
  <c r="H210" i="3" s="1"/>
  <c r="G209" i="2"/>
  <c r="H209" i="2" s="1"/>
  <c r="J210" i="3" l="1"/>
  <c r="I210" i="3"/>
  <c r="E211" i="3" s="1"/>
  <c r="J209" i="2"/>
  <c r="I209" i="2"/>
  <c r="E210" i="2" s="1"/>
  <c r="F211" i="3" l="1"/>
  <c r="G211" i="3" s="1"/>
  <c r="H211" i="3" s="1"/>
  <c r="I211" i="3" s="1"/>
  <c r="G210" i="2"/>
  <c r="H210" i="2" s="1"/>
  <c r="E212" i="3" l="1"/>
  <c r="J211" i="3"/>
  <c r="J210" i="2"/>
  <c r="I210" i="2"/>
  <c r="E211" i="2" s="1"/>
  <c r="F212" i="3" l="1"/>
  <c r="G212" i="3" s="1"/>
  <c r="H212" i="3" s="1"/>
  <c r="G211" i="2"/>
  <c r="H211" i="2" s="1"/>
  <c r="J212" i="3" l="1"/>
  <c r="I212" i="3"/>
  <c r="E213" i="3" s="1"/>
  <c r="J211" i="2"/>
  <c r="I211" i="2"/>
  <c r="E212" i="2" s="1"/>
  <c r="F213" i="3" l="1"/>
  <c r="G213" i="3" s="1"/>
  <c r="H213" i="3" s="1"/>
  <c r="G212" i="2"/>
  <c r="H212" i="2" s="1"/>
  <c r="J213" i="3" l="1"/>
  <c r="I213" i="3"/>
  <c r="E214" i="3" s="1"/>
  <c r="J212" i="2"/>
  <c r="I212" i="2"/>
  <c r="E213" i="2" s="1"/>
  <c r="F214" i="3" l="1"/>
  <c r="G214" i="3" s="1"/>
  <c r="H214" i="3" s="1"/>
  <c r="I214" i="3" s="1"/>
  <c r="G213" i="2"/>
  <c r="H213" i="2" s="1"/>
  <c r="I213" i="2" s="1"/>
  <c r="E215" i="3" l="1"/>
  <c r="J214" i="3"/>
  <c r="E214" i="2"/>
  <c r="J213" i="2"/>
  <c r="F215" i="3" l="1"/>
  <c r="G215" i="3" s="1"/>
  <c r="H215" i="3" s="1"/>
  <c r="G214" i="2"/>
  <c r="H214" i="2" s="1"/>
  <c r="I214" i="2" s="1"/>
  <c r="J215" i="3" l="1"/>
  <c r="I215" i="3"/>
  <c r="E216" i="3" s="1"/>
  <c r="E215" i="2"/>
  <c r="J214" i="2"/>
  <c r="F216" i="3" l="1"/>
  <c r="G216" i="3" s="1"/>
  <c r="H216" i="3" s="1"/>
  <c r="G215" i="2"/>
  <c r="H215" i="2" s="1"/>
  <c r="J216" i="3" l="1"/>
  <c r="I216" i="3"/>
  <c r="E217" i="3" s="1"/>
  <c r="J215" i="2"/>
  <c r="I215" i="2"/>
  <c r="E216" i="2" s="1"/>
  <c r="F217" i="3" l="1"/>
  <c r="G217" i="3" s="1"/>
  <c r="H217" i="3" s="1"/>
  <c r="I217" i="3" s="1"/>
  <c r="G216" i="2"/>
  <c r="H216" i="2" s="1"/>
  <c r="I216" i="2" s="1"/>
  <c r="E218" i="3" l="1"/>
  <c r="J217" i="3"/>
  <c r="J216" i="2"/>
  <c r="E217" i="2"/>
  <c r="F218" i="3" l="1"/>
  <c r="G218" i="3" s="1"/>
  <c r="H218" i="3" s="1"/>
  <c r="G217" i="2"/>
  <c r="H217" i="2" s="1"/>
  <c r="J218" i="3" l="1"/>
  <c r="I218" i="3"/>
  <c r="E219" i="3" s="1"/>
  <c r="J217" i="2"/>
  <c r="I217" i="2"/>
  <c r="E218" i="2" s="1"/>
  <c r="F219" i="3" l="1"/>
  <c r="G219" i="3" s="1"/>
  <c r="H219" i="3" s="1"/>
  <c r="G218" i="2"/>
  <c r="H218" i="2" s="1"/>
  <c r="J219" i="3" l="1"/>
  <c r="I219" i="3"/>
  <c r="E220" i="3" s="1"/>
  <c r="J218" i="2"/>
  <c r="I218" i="2"/>
  <c r="E219" i="2" s="1"/>
  <c r="F220" i="3" l="1"/>
  <c r="G220" i="3" s="1"/>
  <c r="H220" i="3" s="1"/>
  <c r="I220" i="3" s="1"/>
  <c r="G219" i="2"/>
  <c r="H219" i="2" s="1"/>
  <c r="I219" i="2" s="1"/>
  <c r="E221" i="3" l="1"/>
  <c r="J220" i="3"/>
  <c r="E220" i="2"/>
  <c r="J219" i="2"/>
  <c r="F221" i="3" l="1"/>
  <c r="G221" i="3" s="1"/>
  <c r="H221" i="3" s="1"/>
  <c r="G220" i="2"/>
  <c r="H220" i="2" s="1"/>
  <c r="I220" i="2" s="1"/>
  <c r="J221" i="3" l="1"/>
  <c r="I221" i="3"/>
  <c r="E222" i="3" s="1"/>
  <c r="E221" i="2"/>
  <c r="J220" i="2"/>
  <c r="F222" i="3" l="1"/>
  <c r="G222" i="3" s="1"/>
  <c r="H222" i="3" s="1"/>
  <c r="G221" i="2"/>
  <c r="H221" i="2" s="1"/>
  <c r="I221" i="2" s="1"/>
  <c r="J222" i="3" l="1"/>
  <c r="I222" i="3"/>
  <c r="E223" i="3" s="1"/>
  <c r="E222" i="2"/>
  <c r="J221" i="2"/>
  <c r="F223" i="3" l="1"/>
  <c r="G223" i="3" s="1"/>
  <c r="H223" i="3" s="1"/>
  <c r="I223" i="3" s="1"/>
  <c r="G222" i="2"/>
  <c r="H222" i="2" s="1"/>
  <c r="E224" i="3" l="1"/>
  <c r="J223" i="3"/>
  <c r="J222" i="2"/>
  <c r="I222" i="2"/>
  <c r="E223" i="2" s="1"/>
  <c r="F224" i="3" l="1"/>
  <c r="G224" i="3" s="1"/>
  <c r="H224" i="3" s="1"/>
  <c r="G223" i="2"/>
  <c r="H223" i="2" s="1"/>
  <c r="J224" i="3" l="1"/>
  <c r="I224" i="3"/>
  <c r="E225" i="3" s="1"/>
  <c r="J223" i="2"/>
  <c r="I223" i="2"/>
  <c r="E224" i="2" s="1"/>
  <c r="F225" i="3" l="1"/>
  <c r="G225" i="3" s="1"/>
  <c r="H225" i="3" s="1"/>
  <c r="G224" i="2"/>
  <c r="H224" i="2" s="1"/>
  <c r="J225" i="3" l="1"/>
  <c r="I225" i="3"/>
  <c r="E226" i="3" s="1"/>
  <c r="J224" i="2"/>
  <c r="I224" i="2"/>
  <c r="E225" i="2" s="1"/>
  <c r="F226" i="3" l="1"/>
  <c r="G226" i="3" s="1"/>
  <c r="H226" i="3" s="1"/>
  <c r="I226" i="3" s="1"/>
  <c r="G225" i="2"/>
  <c r="H225" i="2" s="1"/>
  <c r="E227" i="3" l="1"/>
  <c r="J226" i="3"/>
  <c r="J225" i="2"/>
  <c r="I225" i="2"/>
  <c r="E226" i="2" s="1"/>
  <c r="F227" i="3" l="1"/>
  <c r="G227" i="3" s="1"/>
  <c r="H227" i="3" s="1"/>
  <c r="G226" i="2"/>
  <c r="H226" i="2" s="1"/>
  <c r="J227" i="3" l="1"/>
  <c r="I227" i="3"/>
  <c r="E228" i="3" s="1"/>
  <c r="J226" i="2"/>
  <c r="I226" i="2"/>
  <c r="E227" i="2" s="1"/>
  <c r="F228" i="3" l="1"/>
  <c r="G228" i="3" s="1"/>
  <c r="H228" i="3" s="1"/>
  <c r="G227" i="2"/>
  <c r="H227" i="2" s="1"/>
  <c r="J228" i="3" l="1"/>
  <c r="I228" i="3"/>
  <c r="E229" i="3" s="1"/>
  <c r="J227" i="2"/>
  <c r="I227" i="2"/>
  <c r="E228" i="2" s="1"/>
  <c r="F229" i="3" l="1"/>
  <c r="G229" i="3" s="1"/>
  <c r="H229" i="3" s="1"/>
  <c r="I229" i="3" s="1"/>
  <c r="G228" i="2"/>
  <c r="H228" i="2" s="1"/>
  <c r="J228" i="2" s="1"/>
  <c r="I228" i="2"/>
  <c r="E229" i="2" s="1"/>
  <c r="E230" i="3" l="1"/>
  <c r="J229" i="3"/>
  <c r="G229" i="2"/>
  <c r="H229" i="2" s="1"/>
  <c r="F230" i="3" l="1"/>
  <c r="G230" i="3" s="1"/>
  <c r="H230" i="3" s="1"/>
  <c r="J229" i="2"/>
  <c r="I229" i="2"/>
  <c r="E230" i="2" s="1"/>
  <c r="J230" i="3" l="1"/>
  <c r="I230" i="3"/>
  <c r="E231" i="3" s="1"/>
  <c r="G230" i="2"/>
  <c r="H230" i="2" s="1"/>
  <c r="I230" i="2" s="1"/>
  <c r="F231" i="3" l="1"/>
  <c r="G231" i="3" s="1"/>
  <c r="H231" i="3" s="1"/>
  <c r="J230" i="2"/>
  <c r="E231" i="2"/>
  <c r="G231" i="2" s="1"/>
  <c r="H231" i="2" s="1"/>
  <c r="J231" i="3" l="1"/>
  <c r="I231" i="3"/>
  <c r="E232" i="3" s="1"/>
  <c r="I231" i="2"/>
  <c r="J231" i="2"/>
  <c r="E232" i="2"/>
  <c r="G232" i="2" s="1"/>
  <c r="H232" i="2" s="1"/>
  <c r="F232" i="3" l="1"/>
  <c r="G232" i="3" s="1"/>
  <c r="H232" i="3" s="1"/>
  <c r="I232" i="3" s="1"/>
  <c r="I232" i="2"/>
  <c r="J232" i="2"/>
  <c r="E233" i="2"/>
  <c r="E233" i="3" l="1"/>
  <c r="J232" i="3"/>
  <c r="G233" i="2"/>
  <c r="H233" i="2" s="1"/>
  <c r="I233" i="2" s="1"/>
  <c r="F233" i="3" l="1"/>
  <c r="G233" i="3" s="1"/>
  <c r="H233" i="3" s="1"/>
  <c r="J233" i="2"/>
  <c r="E234" i="2"/>
  <c r="J233" i="3" l="1"/>
  <c r="I233" i="3"/>
  <c r="E234" i="3" s="1"/>
  <c r="G234" i="2"/>
  <c r="H234" i="2" s="1"/>
  <c r="I234" i="2" s="1"/>
  <c r="F234" i="3" l="1"/>
  <c r="G234" i="3" s="1"/>
  <c r="H234" i="3" s="1"/>
  <c r="J234" i="2"/>
  <c r="E235" i="2"/>
  <c r="J234" i="3" l="1"/>
  <c r="I234" i="3"/>
  <c r="E235" i="3" s="1"/>
  <c r="G235" i="2"/>
  <c r="H235" i="2" s="1"/>
  <c r="F235" i="3" l="1"/>
  <c r="G235" i="3" s="1"/>
  <c r="H235" i="3" s="1"/>
  <c r="I235" i="3" s="1"/>
  <c r="J235" i="2"/>
  <c r="I235" i="2"/>
  <c r="E236" i="2" s="1"/>
  <c r="E236" i="3" l="1"/>
  <c r="J235" i="3"/>
  <c r="G236" i="2"/>
  <c r="H236" i="2" s="1"/>
  <c r="I236" i="2"/>
  <c r="F236" i="3" l="1"/>
  <c r="G236" i="3" s="1"/>
  <c r="H236" i="3" s="1"/>
  <c r="J236" i="2"/>
  <c r="E237" i="2"/>
  <c r="J236" i="3" l="1"/>
  <c r="I236" i="3"/>
  <c r="E237" i="3" s="1"/>
  <c r="G237" i="2"/>
  <c r="H237" i="2" s="1"/>
  <c r="I237" i="2"/>
  <c r="F237" i="3" l="1"/>
  <c r="G237" i="3" s="1"/>
  <c r="H237" i="3" s="1"/>
  <c r="J237" i="2"/>
  <c r="E238" i="2"/>
  <c r="J237" i="3" l="1"/>
  <c r="I237" i="3"/>
  <c r="E238" i="3" s="1"/>
  <c r="G238" i="2"/>
  <c r="H238" i="2" s="1"/>
  <c r="F238" i="3" l="1"/>
  <c r="G238" i="3" s="1"/>
  <c r="H238" i="3" s="1"/>
  <c r="I238" i="3" s="1"/>
  <c r="J238" i="2"/>
  <c r="I238" i="2"/>
  <c r="E239" i="2" s="1"/>
  <c r="E239" i="3" l="1"/>
  <c r="J238" i="3"/>
  <c r="G239" i="2"/>
  <c r="H239" i="2" s="1"/>
  <c r="I239" i="2"/>
  <c r="F239" i="3" l="1"/>
  <c r="G239" i="3" s="1"/>
  <c r="H239" i="3" s="1"/>
  <c r="J239" i="2"/>
  <c r="E240" i="2"/>
  <c r="J239" i="3" l="1"/>
  <c r="I239" i="3"/>
  <c r="E240" i="3" s="1"/>
  <c r="G240" i="2"/>
  <c r="H240" i="2" s="1"/>
  <c r="J240" i="2" s="1"/>
  <c r="I240" i="2"/>
  <c r="E241" i="2" s="1"/>
  <c r="F240" i="3" l="1"/>
  <c r="G240" i="3" s="1"/>
  <c r="H240" i="3" s="1"/>
  <c r="G241" i="2"/>
  <c r="H241" i="2" s="1"/>
  <c r="I241" i="2"/>
  <c r="J240" i="3" l="1"/>
  <c r="I240" i="3"/>
  <c r="E241" i="3" s="1"/>
  <c r="J241" i="2"/>
  <c r="E242" i="2"/>
  <c r="F241" i="3" l="1"/>
  <c r="G241" i="3" s="1"/>
  <c r="H241" i="3" s="1"/>
  <c r="I241" i="3" s="1"/>
  <c r="G242" i="2"/>
  <c r="H242" i="2" s="1"/>
  <c r="E242" i="3" l="1"/>
  <c r="J241" i="3"/>
  <c r="J242" i="2"/>
  <c r="I242" i="2"/>
  <c r="E243" i="2" s="1"/>
  <c r="F242" i="3" l="1"/>
  <c r="G242" i="3" s="1"/>
  <c r="H242" i="3" s="1"/>
  <c r="G243" i="2"/>
  <c r="H243" i="2" s="1"/>
  <c r="J243" i="2" s="1"/>
  <c r="I243" i="2"/>
  <c r="E244" i="2" s="1"/>
  <c r="J242" i="3" l="1"/>
  <c r="I242" i="3"/>
  <c r="E243" i="3" s="1"/>
  <c r="G244" i="2"/>
  <c r="H244" i="2" s="1"/>
  <c r="I244" i="2"/>
  <c r="F243" i="3" l="1"/>
  <c r="G243" i="3" s="1"/>
  <c r="H243" i="3" s="1"/>
  <c r="J244" i="2"/>
  <c r="E245" i="2"/>
  <c r="G245" i="2" s="1"/>
  <c r="H245" i="2" s="1"/>
  <c r="J243" i="3" l="1"/>
  <c r="I243" i="3"/>
  <c r="E244" i="3" s="1"/>
  <c r="I245" i="2"/>
  <c r="J245" i="2"/>
  <c r="E246" i="2"/>
  <c r="F244" i="3" l="1"/>
  <c r="G244" i="3" s="1"/>
  <c r="H244" i="3" s="1"/>
  <c r="I244" i="3" s="1"/>
  <c r="G246" i="2"/>
  <c r="H246" i="2" s="1"/>
  <c r="E245" i="3" l="1"/>
  <c r="J244" i="3"/>
  <c r="J246" i="2"/>
  <c r="I246" i="2"/>
  <c r="E247" i="2" s="1"/>
  <c r="F245" i="3" l="1"/>
  <c r="G245" i="3" s="1"/>
  <c r="H245" i="3" s="1"/>
  <c r="G247" i="2"/>
  <c r="H247" i="2" s="1"/>
  <c r="J245" i="3" l="1"/>
  <c r="I245" i="3"/>
  <c r="E246" i="3" s="1"/>
  <c r="J247" i="2"/>
  <c r="I247" i="2"/>
  <c r="E248" i="2" s="1"/>
  <c r="F246" i="3" l="1"/>
  <c r="G246" i="3" s="1"/>
  <c r="H246" i="3" s="1"/>
  <c r="G248" i="2"/>
  <c r="H248" i="2" s="1"/>
  <c r="I248" i="2"/>
  <c r="J246" i="3" l="1"/>
  <c r="I246" i="3"/>
  <c r="E247" i="3" s="1"/>
  <c r="J248" i="2"/>
  <c r="E249" i="2"/>
  <c r="F247" i="3" l="1"/>
  <c r="G247" i="3" s="1"/>
  <c r="H247" i="3" s="1"/>
  <c r="I247" i="3" s="1"/>
  <c r="G249" i="2"/>
  <c r="H249" i="2" s="1"/>
  <c r="I249" i="2"/>
  <c r="E248" i="3" l="1"/>
  <c r="J247" i="3"/>
  <c r="J249" i="2"/>
  <c r="E250" i="2"/>
  <c r="F248" i="3" l="1"/>
  <c r="G248" i="3" s="1"/>
  <c r="H248" i="3" s="1"/>
  <c r="G250" i="2"/>
  <c r="H250" i="2" s="1"/>
  <c r="I250" i="2"/>
  <c r="J248" i="3" l="1"/>
  <c r="I248" i="3"/>
  <c r="E249" i="3" s="1"/>
  <c r="J250" i="2"/>
  <c r="E251" i="2"/>
  <c r="F249" i="3" l="1"/>
  <c r="G249" i="3" s="1"/>
  <c r="H249" i="3" s="1"/>
  <c r="G251" i="2"/>
  <c r="H251" i="2" s="1"/>
  <c r="I251" i="2"/>
  <c r="J249" i="3" l="1"/>
  <c r="I249" i="3"/>
  <c r="E250" i="3" s="1"/>
  <c r="J251" i="2"/>
  <c r="E252" i="2"/>
  <c r="F250" i="3" l="1"/>
  <c r="G250" i="3" s="1"/>
  <c r="H250" i="3" s="1"/>
  <c r="I250" i="3" s="1"/>
  <c r="G252" i="2"/>
  <c r="H252" i="2" s="1"/>
  <c r="I252" i="2"/>
  <c r="E251" i="3" l="1"/>
  <c r="J250" i="3"/>
  <c r="J252" i="2"/>
  <c r="E253" i="2"/>
  <c r="F251" i="3" l="1"/>
  <c r="G251" i="3" s="1"/>
  <c r="H251" i="3" s="1"/>
  <c r="G253" i="2"/>
  <c r="H253" i="2" s="1"/>
  <c r="J251" i="3" l="1"/>
  <c r="I251" i="3"/>
  <c r="E252" i="3" s="1"/>
  <c r="J253" i="2"/>
  <c r="I253" i="2"/>
  <c r="E254" i="2" s="1"/>
  <c r="F252" i="3" l="1"/>
  <c r="G252" i="3" s="1"/>
  <c r="H252" i="3" s="1"/>
  <c r="G254" i="2"/>
  <c r="H254" i="2" s="1"/>
  <c r="I254" i="2" s="1"/>
  <c r="J252" i="3" l="1"/>
  <c r="I252" i="3"/>
  <c r="E253" i="3" s="1"/>
  <c r="J254" i="2"/>
  <c r="E255" i="2"/>
  <c r="F253" i="3" l="1"/>
  <c r="G253" i="3" s="1"/>
  <c r="H253" i="3" s="1"/>
  <c r="I253" i="3" s="1"/>
  <c r="G255" i="2"/>
  <c r="H255" i="2" s="1"/>
  <c r="I255" i="2"/>
  <c r="E254" i="3" l="1"/>
  <c r="J253" i="3"/>
  <c r="J255" i="2"/>
  <c r="E256" i="2"/>
  <c r="F254" i="3" l="1"/>
  <c r="G254" i="3" s="1"/>
  <c r="H254" i="3" s="1"/>
  <c r="G256" i="2"/>
  <c r="H256" i="2" s="1"/>
  <c r="I256" i="2"/>
  <c r="J254" i="3" l="1"/>
  <c r="I254" i="3"/>
  <c r="E255" i="3" s="1"/>
  <c r="J256" i="2"/>
  <c r="E257" i="2"/>
  <c r="F255" i="3" l="1"/>
  <c r="G255" i="3" s="1"/>
  <c r="H255" i="3" s="1"/>
  <c r="G257" i="2"/>
  <c r="H257" i="2" s="1"/>
  <c r="J255" i="3" l="1"/>
  <c r="I255" i="3"/>
  <c r="E256" i="3" s="1"/>
  <c r="J257" i="2"/>
  <c r="I257" i="2"/>
  <c r="E258" i="2" s="1"/>
  <c r="F256" i="3" l="1"/>
  <c r="G256" i="3" s="1"/>
  <c r="H256" i="3" s="1"/>
  <c r="I256" i="3" s="1"/>
  <c r="G258" i="2"/>
  <c r="H258" i="2" s="1"/>
  <c r="I258" i="2"/>
  <c r="E257" i="3" l="1"/>
  <c r="J256" i="3"/>
  <c r="J258" i="2"/>
  <c r="E259" i="2"/>
  <c r="F257" i="3" l="1"/>
  <c r="G257" i="3" s="1"/>
  <c r="H257" i="3" s="1"/>
  <c r="G259" i="2"/>
  <c r="H259" i="2" s="1"/>
  <c r="J257" i="3" l="1"/>
  <c r="I257" i="3"/>
  <c r="E258" i="3" s="1"/>
  <c r="J259" i="2"/>
  <c r="I259" i="2"/>
  <c r="E260" i="2" s="1"/>
  <c r="F258" i="3" l="1"/>
  <c r="G258" i="3" s="1"/>
  <c r="H258" i="3" s="1"/>
  <c r="G260" i="2"/>
  <c r="H260" i="2" s="1"/>
  <c r="I260" i="2"/>
  <c r="J258" i="3" l="1"/>
  <c r="I258" i="3"/>
  <c r="E259" i="3" s="1"/>
  <c r="J260" i="2"/>
  <c r="E261" i="2"/>
  <c r="F259" i="3" l="1"/>
  <c r="G259" i="3" s="1"/>
  <c r="H259" i="3" s="1"/>
  <c r="I259" i="3" s="1"/>
  <c r="G261" i="2"/>
  <c r="H261" i="2" s="1"/>
  <c r="I261" i="2"/>
  <c r="E260" i="3" l="1"/>
  <c r="J259" i="3"/>
  <c r="J261" i="2"/>
  <c r="E262" i="2"/>
  <c r="F260" i="3" l="1"/>
  <c r="G260" i="3" s="1"/>
  <c r="H260" i="3" s="1"/>
  <c r="G262" i="2"/>
  <c r="H262" i="2" s="1"/>
  <c r="I262" i="2"/>
  <c r="J260" i="3" l="1"/>
  <c r="I260" i="3"/>
  <c r="E261" i="3" s="1"/>
  <c r="J262" i="2"/>
  <c r="E263" i="2"/>
  <c r="F261" i="3" l="1"/>
  <c r="G261" i="3" s="1"/>
  <c r="H261" i="3" s="1"/>
  <c r="G263" i="2"/>
  <c r="H263" i="2" s="1"/>
  <c r="I263" i="2" s="1"/>
  <c r="J261" i="3" l="1"/>
  <c r="I261" i="3"/>
  <c r="E262" i="3" s="1"/>
  <c r="J263" i="2"/>
  <c r="E264" i="2"/>
  <c r="F262" i="3" l="1"/>
  <c r="G262" i="3" s="1"/>
  <c r="H262" i="3" s="1"/>
  <c r="I262" i="3" s="1"/>
  <c r="G264" i="2"/>
  <c r="H264" i="2" s="1"/>
  <c r="I264" i="2"/>
  <c r="E263" i="3" l="1"/>
  <c r="J262" i="3"/>
  <c r="J264" i="2"/>
  <c r="E265" i="2"/>
  <c r="F263" i="3" l="1"/>
  <c r="G263" i="3" s="1"/>
  <c r="H263" i="3" s="1"/>
  <c r="G265" i="2"/>
  <c r="H265" i="2" s="1"/>
  <c r="J263" i="3" l="1"/>
  <c r="I263" i="3"/>
  <c r="E264" i="3" s="1"/>
  <c r="J265" i="2"/>
  <c r="I265" i="2"/>
  <c r="E266" i="2" s="1"/>
  <c r="F264" i="3" l="1"/>
  <c r="G264" i="3" s="1"/>
  <c r="H264" i="3" s="1"/>
  <c r="G266" i="2"/>
  <c r="H266" i="2" s="1"/>
  <c r="I266" i="2"/>
  <c r="J264" i="3" l="1"/>
  <c r="I264" i="3"/>
  <c r="E265" i="3" s="1"/>
  <c r="J266" i="2"/>
  <c r="E267" i="2"/>
  <c r="F265" i="3" l="1"/>
  <c r="G265" i="3" s="1"/>
  <c r="H265" i="3" s="1"/>
  <c r="I265" i="3" s="1"/>
  <c r="G267" i="2"/>
  <c r="H267" i="2" s="1"/>
  <c r="E266" i="3" l="1"/>
  <c r="J265" i="3"/>
  <c r="J267" i="2"/>
  <c r="I267" i="2"/>
  <c r="E268" i="2" s="1"/>
  <c r="F266" i="3" l="1"/>
  <c r="G266" i="3" s="1"/>
  <c r="H266" i="3" s="1"/>
  <c r="G268" i="2"/>
  <c r="H268" i="2" s="1"/>
  <c r="I268" i="2"/>
  <c r="J266" i="3" l="1"/>
  <c r="I266" i="3"/>
  <c r="E267" i="3" s="1"/>
  <c r="J268" i="2"/>
  <c r="E269" i="2"/>
  <c r="F267" i="3" l="1"/>
  <c r="G267" i="3" s="1"/>
  <c r="H267" i="3" s="1"/>
  <c r="G269" i="2"/>
  <c r="H269" i="2" s="1"/>
  <c r="I269" i="2"/>
  <c r="J267" i="3" l="1"/>
  <c r="I267" i="3"/>
  <c r="E268" i="3" s="1"/>
  <c r="J269" i="2"/>
  <c r="E270" i="2"/>
  <c r="F268" i="3" l="1"/>
  <c r="G268" i="3" s="1"/>
  <c r="H268" i="3" s="1"/>
  <c r="I268" i="3" s="1"/>
  <c r="G270" i="2"/>
  <c r="H270" i="2" s="1"/>
  <c r="J270" i="2" s="1"/>
  <c r="I270" i="2"/>
  <c r="E269" i="3" l="1"/>
  <c r="J268" i="3"/>
  <c r="F269" i="3" l="1"/>
  <c r="G269" i="3" s="1"/>
  <c r="H269" i="3" s="1"/>
  <c r="J269" i="3" l="1"/>
  <c r="I269" i="3"/>
  <c r="E270" i="3" s="1"/>
  <c r="F270" i="3" l="1"/>
  <c r="G270" i="3" s="1"/>
  <c r="H270" i="3" s="1"/>
  <c r="J270" i="3" s="1"/>
  <c r="I270" i="3" l="1"/>
</calcChain>
</file>

<file path=xl/sharedStrings.xml><?xml version="1.0" encoding="utf-8"?>
<sst xmlns="http://schemas.openxmlformats.org/spreadsheetml/2006/main" count="32" uniqueCount="17">
  <si>
    <t>protection floor(F)</t>
  </si>
  <si>
    <t>multiplier (M)</t>
  </si>
  <si>
    <t>초기투자금액</t>
  </si>
  <si>
    <t>CMA 금리</t>
  </si>
  <si>
    <t>주식 100% 투자</t>
  </si>
  <si>
    <t>CPPI</t>
  </si>
  <si>
    <t>수익율</t>
  </si>
  <si>
    <t>기초금액</t>
  </si>
  <si>
    <t>cushion</t>
  </si>
  <si>
    <t>주식투자금액</t>
  </si>
  <si>
    <t>CMA 투자금액</t>
  </si>
  <si>
    <t>주식투자비중</t>
    <phoneticPr fontId="2" type="noConversion"/>
  </si>
  <si>
    <t>sp500</t>
    <phoneticPr fontId="2" type="noConversion"/>
  </si>
  <si>
    <t>Floor</t>
    <phoneticPr fontId="2" type="noConversion"/>
  </si>
  <si>
    <t>TIPP</t>
    <phoneticPr fontId="2" type="noConversion"/>
  </si>
  <si>
    <t>date</t>
    <phoneticPr fontId="2" type="noConversion"/>
  </si>
  <si>
    <t>date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</si>
</sst>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10" fontId="0" fillId="0" borderId="0" xfId="1" applyNumberFormat="1" applyFont="1" applyAlignment="1">
      <alignment vertical="center"/>
    </xf>
    <xf numFmtId="9" fontId="0" fillId="0" borderId="0" xfId="1" applyFont="1" applyAlignment="1"/>
    <xf numFmtId="176" fontId="0" fillId="0" borderId="0" xfId="0" applyNumberFormat="1"/>
    <xf numFmtId="0" fontId="3" fillId="0" borderId="0" xfId="0" applyFont="1" applyAlignme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CPPI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sp500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CPPI!$A$7:$A$270</c:f>
              <c:numCache>
                <c:formatCode>yyyy\-mm\-dd</c:formatCode>
                <c:ptCount val="264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36644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36798</c:v>
                </c:pt>
                <c:pt idx="9">
                  <c:v>36830</c:v>
                </c:pt>
                <c:pt idx="10">
                  <c:v>36860</c:v>
                </c:pt>
                <c:pt idx="11">
                  <c:v>36889</c:v>
                </c:pt>
                <c:pt idx="12">
                  <c:v>36922</c:v>
                </c:pt>
                <c:pt idx="13">
                  <c:v>36950</c:v>
                </c:pt>
                <c:pt idx="14">
                  <c:v>36980</c:v>
                </c:pt>
                <c:pt idx="15">
                  <c:v>37011</c:v>
                </c:pt>
                <c:pt idx="16">
                  <c:v>37042</c:v>
                </c:pt>
                <c:pt idx="17">
                  <c:v>37071</c:v>
                </c:pt>
                <c:pt idx="18">
                  <c:v>37103</c:v>
                </c:pt>
                <c:pt idx="19">
                  <c:v>37134</c:v>
                </c:pt>
                <c:pt idx="20">
                  <c:v>37162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37343</c:v>
                </c:pt>
                <c:pt idx="27">
                  <c:v>37376</c:v>
                </c:pt>
                <c:pt idx="28">
                  <c:v>37407</c:v>
                </c:pt>
                <c:pt idx="29">
                  <c:v>37435</c:v>
                </c:pt>
                <c:pt idx="30">
                  <c:v>37468</c:v>
                </c:pt>
                <c:pt idx="31">
                  <c:v>37498</c:v>
                </c:pt>
                <c:pt idx="32">
                  <c:v>37529</c:v>
                </c:pt>
                <c:pt idx="33">
                  <c:v>37560</c:v>
                </c:pt>
                <c:pt idx="34">
                  <c:v>37589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37771</c:v>
                </c:pt>
                <c:pt idx="41">
                  <c:v>37802</c:v>
                </c:pt>
                <c:pt idx="42">
                  <c:v>37833</c:v>
                </c:pt>
                <c:pt idx="43">
                  <c:v>37862</c:v>
                </c:pt>
                <c:pt idx="44">
                  <c:v>37894</c:v>
                </c:pt>
                <c:pt idx="45">
                  <c:v>37925</c:v>
                </c:pt>
                <c:pt idx="46">
                  <c:v>37953</c:v>
                </c:pt>
                <c:pt idx="47">
                  <c:v>37986</c:v>
                </c:pt>
                <c:pt idx="48">
                  <c:v>38016</c:v>
                </c:pt>
                <c:pt idx="49">
                  <c:v>38044</c:v>
                </c:pt>
                <c:pt idx="50">
                  <c:v>38077</c:v>
                </c:pt>
                <c:pt idx="51">
                  <c:v>38107</c:v>
                </c:pt>
                <c:pt idx="52">
                  <c:v>38135</c:v>
                </c:pt>
                <c:pt idx="53">
                  <c:v>38168</c:v>
                </c:pt>
                <c:pt idx="54">
                  <c:v>38198</c:v>
                </c:pt>
                <c:pt idx="55">
                  <c:v>38230</c:v>
                </c:pt>
                <c:pt idx="56">
                  <c:v>38260</c:v>
                </c:pt>
                <c:pt idx="57">
                  <c:v>38289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38471</c:v>
                </c:pt>
                <c:pt idx="64">
                  <c:v>38503</c:v>
                </c:pt>
                <c:pt idx="65">
                  <c:v>38533</c:v>
                </c:pt>
                <c:pt idx="66">
                  <c:v>38562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38716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38835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38989</c:v>
                </c:pt>
                <c:pt idx="81">
                  <c:v>39021</c:v>
                </c:pt>
                <c:pt idx="82">
                  <c:v>39051</c:v>
                </c:pt>
                <c:pt idx="83">
                  <c:v>39080</c:v>
                </c:pt>
                <c:pt idx="84">
                  <c:v>39113</c:v>
                </c:pt>
                <c:pt idx="85">
                  <c:v>39141</c:v>
                </c:pt>
                <c:pt idx="86">
                  <c:v>39171</c:v>
                </c:pt>
                <c:pt idx="87">
                  <c:v>39202</c:v>
                </c:pt>
                <c:pt idx="88">
                  <c:v>39233</c:v>
                </c:pt>
                <c:pt idx="89">
                  <c:v>39262</c:v>
                </c:pt>
                <c:pt idx="90">
                  <c:v>39294</c:v>
                </c:pt>
                <c:pt idx="91">
                  <c:v>39325</c:v>
                </c:pt>
                <c:pt idx="92">
                  <c:v>39353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39598</c:v>
                </c:pt>
                <c:pt idx="101">
                  <c:v>39629</c:v>
                </c:pt>
                <c:pt idx="102">
                  <c:v>39660</c:v>
                </c:pt>
                <c:pt idx="103">
                  <c:v>39689</c:v>
                </c:pt>
                <c:pt idx="104">
                  <c:v>39721</c:v>
                </c:pt>
                <c:pt idx="105">
                  <c:v>39752</c:v>
                </c:pt>
                <c:pt idx="106">
                  <c:v>39780</c:v>
                </c:pt>
                <c:pt idx="107">
                  <c:v>39813</c:v>
                </c:pt>
                <c:pt idx="108">
                  <c:v>39843</c:v>
                </c:pt>
                <c:pt idx="109">
                  <c:v>39871</c:v>
                </c:pt>
                <c:pt idx="110">
                  <c:v>39903</c:v>
                </c:pt>
                <c:pt idx="111">
                  <c:v>39933</c:v>
                </c:pt>
                <c:pt idx="112">
                  <c:v>39962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40116</c:v>
                </c:pt>
                <c:pt idx="118">
                  <c:v>40147</c:v>
                </c:pt>
                <c:pt idx="119">
                  <c:v>40178</c:v>
                </c:pt>
                <c:pt idx="120">
                  <c:v>40207</c:v>
                </c:pt>
                <c:pt idx="121">
                  <c:v>40235</c:v>
                </c:pt>
                <c:pt idx="122">
                  <c:v>40268</c:v>
                </c:pt>
                <c:pt idx="123">
                  <c:v>40298</c:v>
                </c:pt>
                <c:pt idx="124">
                  <c:v>40326</c:v>
                </c:pt>
                <c:pt idx="125">
                  <c:v>40359</c:v>
                </c:pt>
                <c:pt idx="126">
                  <c:v>40389</c:v>
                </c:pt>
                <c:pt idx="127">
                  <c:v>40421</c:v>
                </c:pt>
                <c:pt idx="128">
                  <c:v>40451</c:v>
                </c:pt>
                <c:pt idx="129">
                  <c:v>40480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40662</c:v>
                </c:pt>
                <c:pt idx="136">
                  <c:v>40694</c:v>
                </c:pt>
                <c:pt idx="137">
                  <c:v>40724</c:v>
                </c:pt>
                <c:pt idx="138">
                  <c:v>40753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40907</c:v>
                </c:pt>
                <c:pt idx="144">
                  <c:v>40939</c:v>
                </c:pt>
                <c:pt idx="145">
                  <c:v>40968</c:v>
                </c:pt>
                <c:pt idx="146">
                  <c:v>40998</c:v>
                </c:pt>
                <c:pt idx="147">
                  <c:v>41029</c:v>
                </c:pt>
                <c:pt idx="148">
                  <c:v>41060</c:v>
                </c:pt>
                <c:pt idx="149">
                  <c:v>41089</c:v>
                </c:pt>
                <c:pt idx="150">
                  <c:v>41121</c:v>
                </c:pt>
                <c:pt idx="151">
                  <c:v>41152</c:v>
                </c:pt>
                <c:pt idx="152">
                  <c:v>41180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41361</c:v>
                </c:pt>
                <c:pt idx="159">
                  <c:v>41394</c:v>
                </c:pt>
                <c:pt idx="160">
                  <c:v>41425</c:v>
                </c:pt>
                <c:pt idx="161">
                  <c:v>41453</c:v>
                </c:pt>
                <c:pt idx="162">
                  <c:v>41486</c:v>
                </c:pt>
                <c:pt idx="163">
                  <c:v>41516</c:v>
                </c:pt>
                <c:pt idx="164">
                  <c:v>41547</c:v>
                </c:pt>
                <c:pt idx="165">
                  <c:v>41578</c:v>
                </c:pt>
                <c:pt idx="166">
                  <c:v>41607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41789</c:v>
                </c:pt>
                <c:pt idx="173">
                  <c:v>41820</c:v>
                </c:pt>
                <c:pt idx="174">
                  <c:v>41851</c:v>
                </c:pt>
                <c:pt idx="175">
                  <c:v>41880</c:v>
                </c:pt>
                <c:pt idx="176">
                  <c:v>41912</c:v>
                </c:pt>
                <c:pt idx="177">
                  <c:v>41943</c:v>
                </c:pt>
                <c:pt idx="178">
                  <c:v>41971</c:v>
                </c:pt>
                <c:pt idx="179">
                  <c:v>42004</c:v>
                </c:pt>
                <c:pt idx="180">
                  <c:v>42034</c:v>
                </c:pt>
                <c:pt idx="181">
                  <c:v>42062</c:v>
                </c:pt>
                <c:pt idx="182">
                  <c:v>42094</c:v>
                </c:pt>
                <c:pt idx="183">
                  <c:v>42124</c:v>
                </c:pt>
                <c:pt idx="184">
                  <c:v>42153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42307</c:v>
                </c:pt>
                <c:pt idx="190">
                  <c:v>42338</c:v>
                </c:pt>
                <c:pt idx="191">
                  <c:v>42369</c:v>
                </c:pt>
                <c:pt idx="192">
                  <c:v>42398</c:v>
                </c:pt>
                <c:pt idx="193">
                  <c:v>42429</c:v>
                </c:pt>
                <c:pt idx="194">
                  <c:v>42460</c:v>
                </c:pt>
                <c:pt idx="195">
                  <c:v>42489</c:v>
                </c:pt>
                <c:pt idx="196">
                  <c:v>42521</c:v>
                </c:pt>
                <c:pt idx="197">
                  <c:v>42551</c:v>
                </c:pt>
                <c:pt idx="198">
                  <c:v>42580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42734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42853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43007</c:v>
                </c:pt>
                <c:pt idx="213">
                  <c:v>43039</c:v>
                </c:pt>
                <c:pt idx="214">
                  <c:v>43069</c:v>
                </c:pt>
                <c:pt idx="215">
                  <c:v>43098</c:v>
                </c:pt>
                <c:pt idx="216">
                  <c:v>43131</c:v>
                </c:pt>
                <c:pt idx="217">
                  <c:v>43159</c:v>
                </c:pt>
                <c:pt idx="218">
                  <c:v>43188</c:v>
                </c:pt>
                <c:pt idx="219">
                  <c:v>43220</c:v>
                </c:pt>
                <c:pt idx="220">
                  <c:v>43251</c:v>
                </c:pt>
                <c:pt idx="221">
                  <c:v>43280</c:v>
                </c:pt>
                <c:pt idx="222">
                  <c:v>43312</c:v>
                </c:pt>
                <c:pt idx="223">
                  <c:v>43343</c:v>
                </c:pt>
                <c:pt idx="224">
                  <c:v>43371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  <c:pt idx="229">
                  <c:v>43524</c:v>
                </c:pt>
                <c:pt idx="230">
                  <c:v>43553</c:v>
                </c:pt>
                <c:pt idx="231">
                  <c:v>43585</c:v>
                </c:pt>
                <c:pt idx="232">
                  <c:v>43616</c:v>
                </c:pt>
                <c:pt idx="233">
                  <c:v>43644</c:v>
                </c:pt>
                <c:pt idx="234">
                  <c:v>43677</c:v>
                </c:pt>
                <c:pt idx="235">
                  <c:v>43707</c:v>
                </c:pt>
                <c:pt idx="236">
                  <c:v>43738</c:v>
                </c:pt>
                <c:pt idx="237">
                  <c:v>43769</c:v>
                </c:pt>
                <c:pt idx="238">
                  <c:v>43798</c:v>
                </c:pt>
                <c:pt idx="239">
                  <c:v>43830</c:v>
                </c:pt>
                <c:pt idx="240">
                  <c:v>43861</c:v>
                </c:pt>
                <c:pt idx="241">
                  <c:v>43889</c:v>
                </c:pt>
                <c:pt idx="242">
                  <c:v>43921</c:v>
                </c:pt>
                <c:pt idx="243">
                  <c:v>43951</c:v>
                </c:pt>
                <c:pt idx="244">
                  <c:v>43980</c:v>
                </c:pt>
                <c:pt idx="245">
                  <c:v>44012</c:v>
                </c:pt>
                <c:pt idx="246">
                  <c:v>44043</c:v>
                </c:pt>
                <c:pt idx="247">
                  <c:v>44074</c:v>
                </c:pt>
                <c:pt idx="248">
                  <c:v>44104</c:v>
                </c:pt>
                <c:pt idx="249">
                  <c:v>44134</c:v>
                </c:pt>
                <c:pt idx="250">
                  <c:v>44165</c:v>
                </c:pt>
                <c:pt idx="251">
                  <c:v>44196</c:v>
                </c:pt>
                <c:pt idx="252">
                  <c:v>44225</c:v>
                </c:pt>
                <c:pt idx="253">
                  <c:v>44253</c:v>
                </c:pt>
                <c:pt idx="254">
                  <c:v>44286</c:v>
                </c:pt>
                <c:pt idx="255">
                  <c:v>44316</c:v>
                </c:pt>
                <c:pt idx="256">
                  <c:v>44344</c:v>
                </c:pt>
                <c:pt idx="257">
                  <c:v>44377</c:v>
                </c:pt>
                <c:pt idx="258">
                  <c:v>44407</c:v>
                </c:pt>
                <c:pt idx="259">
                  <c:v>44439</c:v>
                </c:pt>
                <c:pt idx="260">
                  <c:v>44469</c:v>
                </c:pt>
                <c:pt idx="261">
                  <c:v>44498</c:v>
                </c:pt>
                <c:pt idx="262">
                  <c:v>44530</c:v>
                </c:pt>
                <c:pt idx="263">
                  <c:v>44561</c:v>
                </c:pt>
              </c:numCache>
            </c:numRef>
          </c:cat>
          <c:val>
            <c:numRef>
              <c:f>CPPI!$D$7:$D$270</c:f>
              <c:numCache>
                <c:formatCode>#,##0</c:formatCode>
                <c:ptCount val="264"/>
                <c:pt idx="0">
                  <c:v>10000</c:v>
                </c:pt>
                <c:pt idx="1">
                  <c:v>9798.9185778007268</c:v>
                </c:pt>
                <c:pt idx="2">
                  <c:v>10746.668961461784</c:v>
                </c:pt>
                <c:pt idx="3">
                  <c:v>10415.716478063194</c:v>
                </c:pt>
                <c:pt idx="4">
                  <c:v>10187.456076187198</c:v>
                </c:pt>
                <c:pt idx="5">
                  <c:v>10431.278057455933</c:v>
                </c:pt>
                <c:pt idx="6">
                  <c:v>10260.817807610114</c:v>
                </c:pt>
                <c:pt idx="7">
                  <c:v>10883.639545056867</c:v>
                </c:pt>
                <c:pt idx="8">
                  <c:v>10301.550420951478</c:v>
                </c:pt>
                <c:pt idx="9">
                  <c:v>10250.562941927341</c:v>
                </c:pt>
                <c:pt idx="10">
                  <c:v>9429.8151255683206</c:v>
                </c:pt>
                <c:pt idx="11">
                  <c:v>9468.0378067495658</c:v>
                </c:pt>
                <c:pt idx="12">
                  <c:v>9795.9783715560134</c:v>
                </c:pt>
                <c:pt idx="13">
                  <c:v>8891.9008074810317</c:v>
                </c:pt>
                <c:pt idx="14">
                  <c:v>8320.9988095750323</c:v>
                </c:pt>
                <c:pt idx="15">
                  <c:v>8960.1709622362778</c:v>
                </c:pt>
                <c:pt idx="16">
                  <c:v>9005.7800152030177</c:v>
                </c:pt>
                <c:pt idx="17">
                  <c:v>8780.6032442665983</c:v>
                </c:pt>
                <c:pt idx="18">
                  <c:v>8686.0146580038163</c:v>
                </c:pt>
                <c:pt idx="19">
                  <c:v>8129.1682801944844</c:v>
                </c:pt>
                <c:pt idx="20">
                  <c:v>7464.8250935846145</c:v>
                </c:pt>
                <c:pt idx="21">
                  <c:v>7599.9311561464656</c:v>
                </c:pt>
                <c:pt idx="22">
                  <c:v>8171.2634281370574</c:v>
                </c:pt>
                <c:pt idx="23">
                  <c:v>8233.1511839708564</c:v>
                </c:pt>
                <c:pt idx="24">
                  <c:v>8104.9295067624753</c:v>
                </c:pt>
                <c:pt idx="25">
                  <c:v>7936.6206273396156</c:v>
                </c:pt>
                <c:pt idx="26">
                  <c:v>8228.2030319980495</c:v>
                </c:pt>
                <c:pt idx="27">
                  <c:v>7722.8461196448807</c:v>
                </c:pt>
                <c:pt idx="28">
                  <c:v>7652.711443856404</c:v>
                </c:pt>
                <c:pt idx="29">
                  <c:v>7098.1598611648942</c:v>
                </c:pt>
                <c:pt idx="30">
                  <c:v>6537.4410165942372</c:v>
                </c:pt>
                <c:pt idx="31">
                  <c:v>6569.3530112014687</c:v>
                </c:pt>
                <c:pt idx="32">
                  <c:v>5846.6359737819648</c:v>
                </c:pt>
                <c:pt idx="33">
                  <c:v>6351.9928861351345</c:v>
                </c:pt>
                <c:pt idx="34">
                  <c:v>6714.4988024037966</c:v>
                </c:pt>
                <c:pt idx="35">
                  <c:v>6309.3957517605377</c:v>
                </c:pt>
                <c:pt idx="36">
                  <c:v>6136.4255697546005</c:v>
                </c:pt>
                <c:pt idx="37">
                  <c:v>6032.0841042410684</c:v>
                </c:pt>
                <c:pt idx="38">
                  <c:v>6082.4978844857515</c:v>
                </c:pt>
                <c:pt idx="39">
                  <c:v>6575.4485607331881</c:v>
                </c:pt>
                <c:pt idx="40">
                  <c:v>6910.1300861982436</c:v>
                </c:pt>
                <c:pt idx="41">
                  <c:v>6988.368257246535</c:v>
                </c:pt>
                <c:pt idx="42">
                  <c:v>7101.7454785364971</c:v>
                </c:pt>
                <c:pt idx="43">
                  <c:v>7228.6763334911029</c:v>
                </c:pt>
                <c:pt idx="44">
                  <c:v>7142.3346671829986</c:v>
                </c:pt>
                <c:pt idx="45">
                  <c:v>7534.8880570256615</c:v>
                </c:pt>
                <c:pt idx="46">
                  <c:v>7588.6006052522152</c:v>
                </c:pt>
                <c:pt idx="47">
                  <c:v>7973.8393356568158</c:v>
                </c:pt>
                <c:pt idx="48">
                  <c:v>8111.5987550736518</c:v>
                </c:pt>
                <c:pt idx="49">
                  <c:v>8210.6335068772169</c:v>
                </c:pt>
                <c:pt idx="50">
                  <c:v>8076.3162801371172</c:v>
                </c:pt>
                <c:pt idx="51">
                  <c:v>7940.7082311432405</c:v>
                </c:pt>
                <c:pt idx="52">
                  <c:v>8036.659352007232</c:v>
                </c:pt>
                <c:pt idx="53">
                  <c:v>8181.2314444301046</c:v>
                </c:pt>
                <c:pt idx="54">
                  <c:v>7900.6927412761961</c:v>
                </c:pt>
                <c:pt idx="55">
                  <c:v>7918.7642528290553</c:v>
                </c:pt>
                <c:pt idx="56">
                  <c:v>7992.9148200737236</c:v>
                </c:pt>
                <c:pt idx="57">
                  <c:v>8104.9295067624789</c:v>
                </c:pt>
                <c:pt idx="58">
                  <c:v>8417.738766260778</c:v>
                </c:pt>
                <c:pt idx="59">
                  <c:v>8690.9628099766251</c:v>
                </c:pt>
                <c:pt idx="60">
                  <c:v>8471.1644650976032</c:v>
                </c:pt>
                <c:pt idx="61">
                  <c:v>8631.2981369132158</c:v>
                </c:pt>
                <c:pt idx="62">
                  <c:v>8466.2880254722277</c:v>
                </c:pt>
                <c:pt idx="63">
                  <c:v>8296.042912668705</c:v>
                </c:pt>
                <c:pt idx="64">
                  <c:v>8544.5261965205191</c:v>
                </c:pt>
                <c:pt idx="65">
                  <c:v>8543.3070866141752</c:v>
                </c:pt>
                <c:pt idx="66">
                  <c:v>8850.5944953602157</c:v>
                </c:pt>
                <c:pt idx="67">
                  <c:v>8751.2728941669211</c:v>
                </c:pt>
                <c:pt idx="68">
                  <c:v>8812.084964789241</c:v>
                </c:pt>
                <c:pt idx="69">
                  <c:v>8655.7520473875229</c:v>
                </c:pt>
                <c:pt idx="70">
                  <c:v>8960.3143869311443</c:v>
                </c:pt>
                <c:pt idx="71">
                  <c:v>8951.7806175867372</c:v>
                </c:pt>
                <c:pt idx="72">
                  <c:v>9179.7541700730035</c:v>
                </c:pt>
                <c:pt idx="73">
                  <c:v>9183.9134862240589</c:v>
                </c:pt>
                <c:pt idx="74">
                  <c:v>9285.5298825351747</c:v>
                </c:pt>
                <c:pt idx="75">
                  <c:v>9398.6919667828406</c:v>
                </c:pt>
                <c:pt idx="76">
                  <c:v>9108.1135349884553</c:v>
                </c:pt>
                <c:pt idx="77">
                  <c:v>9108.9023708102086</c:v>
                </c:pt>
                <c:pt idx="78">
                  <c:v>9155.2285472512685</c:v>
                </c:pt>
                <c:pt idx="79">
                  <c:v>9349.9992828765262</c:v>
                </c:pt>
                <c:pt idx="80">
                  <c:v>9579.6939317011602</c:v>
                </c:pt>
                <c:pt idx="81">
                  <c:v>9881.5312020423698</c:v>
                </c:pt>
                <c:pt idx="82">
                  <c:v>10044.246518365535</c:v>
                </c:pt>
                <c:pt idx="83">
                  <c:v>10170.962236277845</c:v>
                </c:pt>
                <c:pt idx="84">
                  <c:v>10313.956657057215</c:v>
                </c:pt>
                <c:pt idx="85">
                  <c:v>10088.636461425931</c:v>
                </c:pt>
                <c:pt idx="86">
                  <c:v>10189.32059722043</c:v>
                </c:pt>
                <c:pt idx="87">
                  <c:v>10630.423246274544</c:v>
                </c:pt>
                <c:pt idx="88">
                  <c:v>10976.43532263385</c:v>
                </c:pt>
                <c:pt idx="89">
                  <c:v>10780.875751186839</c:v>
                </c:pt>
                <c:pt idx="90">
                  <c:v>10436.082784733875</c:v>
                </c:pt>
                <c:pt idx="91">
                  <c:v>10570.328299126542</c:v>
                </c:pt>
                <c:pt idx="92">
                  <c:v>10948.682644177674</c:v>
                </c:pt>
                <c:pt idx="93">
                  <c:v>11110.967686416248</c:v>
                </c:pt>
                <c:pt idx="94">
                  <c:v>10621.602627540411</c:v>
                </c:pt>
                <c:pt idx="95">
                  <c:v>10529.954247522339</c:v>
                </c:pt>
                <c:pt idx="96">
                  <c:v>9885.9056552357197</c:v>
                </c:pt>
                <c:pt idx="97">
                  <c:v>9542.2600863416683</c:v>
                </c:pt>
                <c:pt idx="98">
                  <c:v>9485.3921948281059</c:v>
                </c:pt>
                <c:pt idx="99">
                  <c:v>9936.3911478278333</c:v>
                </c:pt>
                <c:pt idx="100">
                  <c:v>10042.453709679734</c:v>
                </c:pt>
                <c:pt idx="101">
                  <c:v>9179.1804712935482</c:v>
                </c:pt>
                <c:pt idx="102">
                  <c:v>9088.6794888343902</c:v>
                </c:pt>
                <c:pt idx="103">
                  <c:v>9199.475065616798</c:v>
                </c:pt>
                <c:pt idx="104">
                  <c:v>8364.2413550765177</c:v>
                </c:pt>
                <c:pt idx="105">
                  <c:v>6947.1336574731449</c:v>
                </c:pt>
                <c:pt idx="106">
                  <c:v>6427.1474262438524</c:v>
                </c:pt>
                <c:pt idx="107">
                  <c:v>6477.4177817936707</c:v>
                </c:pt>
                <c:pt idx="108">
                  <c:v>5922.579349712435</c:v>
                </c:pt>
                <c:pt idx="109">
                  <c:v>5271.5029473774812</c:v>
                </c:pt>
                <c:pt idx="110">
                  <c:v>5721.7130645554562</c:v>
                </c:pt>
                <c:pt idx="111">
                  <c:v>6259.1253962107203</c:v>
                </c:pt>
                <c:pt idx="112">
                  <c:v>6591.3687018630881</c:v>
                </c:pt>
                <c:pt idx="113">
                  <c:v>6592.6595241168643</c:v>
                </c:pt>
                <c:pt idx="114">
                  <c:v>7081.4508842132454</c:v>
                </c:pt>
                <c:pt idx="115">
                  <c:v>7319.1056036028303</c:v>
                </c:pt>
                <c:pt idx="116">
                  <c:v>7580.568822339832</c:v>
                </c:pt>
                <c:pt idx="117">
                  <c:v>7430.7617285544247</c:v>
                </c:pt>
                <c:pt idx="118">
                  <c:v>7857.0199216901192</c:v>
                </c:pt>
                <c:pt idx="119">
                  <c:v>7996.6438621401849</c:v>
                </c:pt>
                <c:pt idx="120">
                  <c:v>7700.9738536781279</c:v>
                </c:pt>
                <c:pt idx="121">
                  <c:v>7920.5570615148545</c:v>
                </c:pt>
                <c:pt idx="122">
                  <c:v>8386.2570457381371</c:v>
                </c:pt>
                <c:pt idx="123">
                  <c:v>8510.0325574057351</c:v>
                </c:pt>
                <c:pt idx="124">
                  <c:v>7812.4148415874251</c:v>
                </c:pt>
                <c:pt idx="125">
                  <c:v>7391.4633621616968</c:v>
                </c:pt>
                <c:pt idx="126">
                  <c:v>7899.8321931070086</c:v>
                </c:pt>
                <c:pt idx="127">
                  <c:v>7524.9917530800449</c:v>
                </c:pt>
                <c:pt idx="128">
                  <c:v>8183.8130889376534</c:v>
                </c:pt>
                <c:pt idx="129">
                  <c:v>8485.4352222365633</c:v>
                </c:pt>
                <c:pt idx="130">
                  <c:v>8466.0011760824964</c:v>
                </c:pt>
                <c:pt idx="131">
                  <c:v>9018.8316624356376</c:v>
                </c:pt>
                <c:pt idx="132">
                  <c:v>9223.0684279219167</c:v>
                </c:pt>
                <c:pt idx="133">
                  <c:v>9517.8061758673593</c:v>
                </c:pt>
                <c:pt idx="134">
                  <c:v>9507.838159574314</c:v>
                </c:pt>
                <c:pt idx="135">
                  <c:v>9778.767408172338</c:v>
                </c:pt>
                <c:pt idx="136">
                  <c:v>9646.7449765500623</c:v>
                </c:pt>
                <c:pt idx="137">
                  <c:v>9470.6194512571183</c:v>
                </c:pt>
                <c:pt idx="138">
                  <c:v>9267.2432339400202</c:v>
                </c:pt>
                <c:pt idx="139">
                  <c:v>8740.9463161367148</c:v>
                </c:pt>
                <c:pt idx="140">
                  <c:v>8113.6784131491777</c:v>
                </c:pt>
                <c:pt idx="141">
                  <c:v>8987.7085036501594</c:v>
                </c:pt>
                <c:pt idx="142">
                  <c:v>8942.2428753782842</c:v>
                </c:pt>
                <c:pt idx="143">
                  <c:v>9018.5448130459099</c:v>
                </c:pt>
                <c:pt idx="144">
                  <c:v>9411.6001893205976</c:v>
                </c:pt>
                <c:pt idx="145">
                  <c:v>9793.6118640907589</c:v>
                </c:pt>
                <c:pt idx="146">
                  <c:v>10100.468998752203</c:v>
                </c:pt>
                <c:pt idx="147">
                  <c:v>10024.740759864031</c:v>
                </c:pt>
                <c:pt idx="148">
                  <c:v>9396.6840210547416</c:v>
                </c:pt>
                <c:pt idx="149">
                  <c:v>9768.3691177946985</c:v>
                </c:pt>
                <c:pt idx="150">
                  <c:v>9891.4275059879765</c:v>
                </c:pt>
                <c:pt idx="151">
                  <c:v>10086.915365087556</c:v>
                </c:pt>
                <c:pt idx="152">
                  <c:v>10331.382757483179</c:v>
                </c:pt>
                <c:pt idx="153">
                  <c:v>10126.930854954602</c:v>
                </c:pt>
                <c:pt idx="154">
                  <c:v>10155.759218622259</c:v>
                </c:pt>
                <c:pt idx="155">
                  <c:v>10227.54327840167</c:v>
                </c:pt>
                <c:pt idx="156">
                  <c:v>10743.298481132475</c:v>
                </c:pt>
                <c:pt idx="157">
                  <c:v>10862.125840827268</c:v>
                </c:pt>
                <c:pt idx="158">
                  <c:v>11253.029846678995</c:v>
                </c:pt>
                <c:pt idx="159">
                  <c:v>11456.549488690956</c:v>
                </c:pt>
                <c:pt idx="160">
                  <c:v>11694.419345122838</c:v>
                </c:pt>
                <c:pt idx="161">
                  <c:v>11519.010943304213</c:v>
                </c:pt>
                <c:pt idx="162">
                  <c:v>12088.765543651301</c:v>
                </c:pt>
                <c:pt idx="163">
                  <c:v>11710.41119860017</c:v>
                </c:pt>
                <c:pt idx="164">
                  <c:v>12058.789782424734</c:v>
                </c:pt>
                <c:pt idx="165">
                  <c:v>12596.56067581716</c:v>
                </c:pt>
                <c:pt idx="166">
                  <c:v>12949.887411614531</c:v>
                </c:pt>
                <c:pt idx="167">
                  <c:v>13255.023449937607</c:v>
                </c:pt>
                <c:pt idx="168">
                  <c:v>12783.371340877471</c:v>
                </c:pt>
                <c:pt idx="169">
                  <c:v>13334.552443239678</c:v>
                </c:pt>
                <c:pt idx="170">
                  <c:v>13426.9896590795</c:v>
                </c:pt>
                <c:pt idx="171">
                  <c:v>13510.247694448031</c:v>
                </c:pt>
                <c:pt idx="172">
                  <c:v>13794.372014973538</c:v>
                </c:pt>
                <c:pt idx="173">
                  <c:v>14057.269480659181</c:v>
                </c:pt>
                <c:pt idx="174">
                  <c:v>13845.287781650246</c:v>
                </c:pt>
                <c:pt idx="175">
                  <c:v>14366.636547480744</c:v>
                </c:pt>
                <c:pt idx="176">
                  <c:v>14143.754571662148</c:v>
                </c:pt>
                <c:pt idx="177">
                  <c:v>14471.910273510892</c:v>
                </c:pt>
                <c:pt idx="178">
                  <c:v>14826.95810564663</c:v>
                </c:pt>
                <c:pt idx="179">
                  <c:v>14764.855212770535</c:v>
                </c:pt>
                <c:pt idx="180">
                  <c:v>14306.541600332745</c:v>
                </c:pt>
                <c:pt idx="181">
                  <c:v>15091.863517060365</c:v>
                </c:pt>
                <c:pt idx="182">
                  <c:v>14829.324613111881</c:v>
                </c:pt>
                <c:pt idx="183">
                  <c:v>14955.681769287032</c:v>
                </c:pt>
                <c:pt idx="184">
                  <c:v>15112.588385468205</c:v>
                </c:pt>
                <c:pt idx="185">
                  <c:v>14795.046111039397</c:v>
                </c:pt>
                <c:pt idx="186">
                  <c:v>15087.130502129854</c:v>
                </c:pt>
                <c:pt idx="187">
                  <c:v>14142.965735840395</c:v>
                </c:pt>
                <c:pt idx="188">
                  <c:v>13768.985843982615</c:v>
                </c:pt>
                <c:pt idx="189">
                  <c:v>14911.578675616367</c:v>
                </c:pt>
                <c:pt idx="190">
                  <c:v>14919.108472096723</c:v>
                </c:pt>
                <c:pt idx="191">
                  <c:v>14657.573541012291</c:v>
                </c:pt>
                <c:pt idx="192">
                  <c:v>13913.916498142649</c:v>
                </c:pt>
                <c:pt idx="193">
                  <c:v>13856.474907849633</c:v>
                </c:pt>
                <c:pt idx="194">
                  <c:v>14770.879049954818</c:v>
                </c:pt>
                <c:pt idx="195">
                  <c:v>14810.751115127001</c:v>
                </c:pt>
                <c:pt idx="196">
                  <c:v>15037.792407096653</c:v>
                </c:pt>
                <c:pt idx="197">
                  <c:v>15051.417753108728</c:v>
                </c:pt>
                <c:pt idx="198">
                  <c:v>15587.395837815351</c:v>
                </c:pt>
                <c:pt idx="199">
                  <c:v>15568.392065745877</c:v>
                </c:pt>
                <c:pt idx="200">
                  <c:v>15549.173156634108</c:v>
                </c:pt>
                <c:pt idx="201">
                  <c:v>15247.120749250606</c:v>
                </c:pt>
                <c:pt idx="202">
                  <c:v>15768.182665691376</c:v>
                </c:pt>
                <c:pt idx="203">
                  <c:v>16055.175480114163</c:v>
                </c:pt>
                <c:pt idx="204">
                  <c:v>16342.311719231813</c:v>
                </c:pt>
                <c:pt idx="205">
                  <c:v>16950.217288412714</c:v>
                </c:pt>
                <c:pt idx="206">
                  <c:v>16943.619752448973</c:v>
                </c:pt>
                <c:pt idx="207">
                  <c:v>17097.657874732868</c:v>
                </c:pt>
                <c:pt idx="208">
                  <c:v>17295.583953645139</c:v>
                </c:pt>
                <c:pt idx="209">
                  <c:v>17378.841989013668</c:v>
                </c:pt>
                <c:pt idx="210">
                  <c:v>17715.101186122229</c:v>
                </c:pt>
                <c:pt idx="211">
                  <c:v>17724.782353025545</c:v>
                </c:pt>
                <c:pt idx="212">
                  <c:v>18066.921962623528</c:v>
                </c:pt>
                <c:pt idx="213">
                  <c:v>18467.793984768305</c:v>
                </c:pt>
                <c:pt idx="214">
                  <c:v>18986.41768139639</c:v>
                </c:pt>
                <c:pt idx="215">
                  <c:v>19173.084921761838</c:v>
                </c:pt>
                <c:pt idx="216">
                  <c:v>20250.204380190189</c:v>
                </c:pt>
                <c:pt idx="217">
                  <c:v>19461.511983133263</c:v>
                </c:pt>
                <c:pt idx="218">
                  <c:v>18938.298696269529</c:v>
                </c:pt>
                <c:pt idx="219">
                  <c:v>18989.788161725693</c:v>
                </c:pt>
                <c:pt idx="220">
                  <c:v>19400.126213731488</c:v>
                </c:pt>
                <c:pt idx="221">
                  <c:v>19494.069388867381</c:v>
                </c:pt>
                <c:pt idx="222">
                  <c:v>20196.27669492134</c:v>
                </c:pt>
                <c:pt idx="223">
                  <c:v>20807.481032084113</c:v>
                </c:pt>
                <c:pt idx="224">
                  <c:v>20896.834616984364</c:v>
                </c:pt>
                <c:pt idx="225">
                  <c:v>19446.524102519979</c:v>
                </c:pt>
                <c:pt idx="226">
                  <c:v>19793.827001133064</c:v>
                </c:pt>
                <c:pt idx="227">
                  <c:v>17977.209815986123</c:v>
                </c:pt>
                <c:pt idx="228">
                  <c:v>19391.735869081946</c:v>
                </c:pt>
                <c:pt idx="229">
                  <c:v>19968.231430087642</c:v>
                </c:pt>
                <c:pt idx="230">
                  <c:v>20326.147756120659</c:v>
                </c:pt>
                <c:pt idx="231">
                  <c:v>21125.238443555219</c:v>
                </c:pt>
                <c:pt idx="232">
                  <c:v>19735.668287365726</c:v>
                </c:pt>
                <c:pt idx="233">
                  <c:v>21096.051518150405</c:v>
                </c:pt>
                <c:pt idx="234">
                  <c:v>21373.004603932714</c:v>
                </c:pt>
                <c:pt idx="235">
                  <c:v>20986.331626579471</c:v>
                </c:pt>
                <c:pt idx="236">
                  <c:v>21346.901309467466</c:v>
                </c:pt>
                <c:pt idx="237">
                  <c:v>21783.055806548775</c:v>
                </c:pt>
                <c:pt idx="238">
                  <c:v>22524.704903690323</c:v>
                </c:pt>
                <c:pt idx="239">
                  <c:v>23168.681783629512</c:v>
                </c:pt>
                <c:pt idx="240">
                  <c:v>23130.961088880289</c:v>
                </c:pt>
                <c:pt idx="241">
                  <c:v>21185.405103050645</c:v>
                </c:pt>
                <c:pt idx="242">
                  <c:v>18534.701604922338</c:v>
                </c:pt>
                <c:pt idx="243">
                  <c:v>20885.719203132398</c:v>
                </c:pt>
                <c:pt idx="244">
                  <c:v>21831.461641065362</c:v>
                </c:pt>
                <c:pt idx="245">
                  <c:v>22232.90736198959</c:v>
                </c:pt>
                <c:pt idx="246">
                  <c:v>23457.969393170119</c:v>
                </c:pt>
                <c:pt idx="247">
                  <c:v>25101.544683963686</c:v>
                </c:pt>
                <c:pt idx="248">
                  <c:v>24116.862441375157</c:v>
                </c:pt>
                <c:pt idx="249">
                  <c:v>23449.650760868008</c:v>
                </c:pt>
                <c:pt idx="250">
                  <c:v>25971.558883008482</c:v>
                </c:pt>
                <c:pt idx="251">
                  <c:v>26935.65968188403</c:v>
                </c:pt>
                <c:pt idx="252">
                  <c:v>26635.686932576053</c:v>
                </c:pt>
                <c:pt idx="253">
                  <c:v>27330.651291539383</c:v>
                </c:pt>
                <c:pt idx="254">
                  <c:v>28490.52679890424</c:v>
                </c:pt>
                <c:pt idx="255">
                  <c:v>29984.151571217542</c:v>
                </c:pt>
                <c:pt idx="256">
                  <c:v>30148.659696226503</c:v>
                </c:pt>
                <c:pt idx="257">
                  <c:v>30818.381308893771</c:v>
                </c:pt>
                <c:pt idx="258">
                  <c:v>31519.441217388819</c:v>
                </c:pt>
                <c:pt idx="259">
                  <c:v>32433.199948367121</c:v>
                </c:pt>
                <c:pt idx="260">
                  <c:v>30890.380505715479</c:v>
                </c:pt>
                <c:pt idx="261">
                  <c:v>33026.261061629601</c:v>
                </c:pt>
                <c:pt idx="262">
                  <c:v>32751.029072185658</c:v>
                </c:pt>
                <c:pt idx="263">
                  <c:v>34179.395608335857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4-4CAB-97C4-A9B333241AE4}"/>
            </c:ext>
          </c:extLst>
        </c:ser>
        <c:ser>
          <c:idx val="1"/>
          <c:order val="1"/>
          <c:tx>
            <c:v>CPPI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CPPI!$A$7:$A$270</c:f>
              <c:numCache>
                <c:formatCode>yyyy\-mm\-dd</c:formatCode>
                <c:ptCount val="264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36644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36798</c:v>
                </c:pt>
                <c:pt idx="9">
                  <c:v>36830</c:v>
                </c:pt>
                <c:pt idx="10">
                  <c:v>36860</c:v>
                </c:pt>
                <c:pt idx="11">
                  <c:v>36889</c:v>
                </c:pt>
                <c:pt idx="12">
                  <c:v>36922</c:v>
                </c:pt>
                <c:pt idx="13">
                  <c:v>36950</c:v>
                </c:pt>
                <c:pt idx="14">
                  <c:v>36980</c:v>
                </c:pt>
                <c:pt idx="15">
                  <c:v>37011</c:v>
                </c:pt>
                <c:pt idx="16">
                  <c:v>37042</c:v>
                </c:pt>
                <c:pt idx="17">
                  <c:v>37071</c:v>
                </c:pt>
                <c:pt idx="18">
                  <c:v>37103</c:v>
                </c:pt>
                <c:pt idx="19">
                  <c:v>37134</c:v>
                </c:pt>
                <c:pt idx="20">
                  <c:v>37162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37343</c:v>
                </c:pt>
                <c:pt idx="27">
                  <c:v>37376</c:v>
                </c:pt>
                <c:pt idx="28">
                  <c:v>37407</c:v>
                </c:pt>
                <c:pt idx="29">
                  <c:v>37435</c:v>
                </c:pt>
                <c:pt idx="30">
                  <c:v>37468</c:v>
                </c:pt>
                <c:pt idx="31">
                  <c:v>37498</c:v>
                </c:pt>
                <c:pt idx="32">
                  <c:v>37529</c:v>
                </c:pt>
                <c:pt idx="33">
                  <c:v>37560</c:v>
                </c:pt>
                <c:pt idx="34">
                  <c:v>37589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37771</c:v>
                </c:pt>
                <c:pt idx="41">
                  <c:v>37802</c:v>
                </c:pt>
                <c:pt idx="42">
                  <c:v>37833</c:v>
                </c:pt>
                <c:pt idx="43">
                  <c:v>37862</c:v>
                </c:pt>
                <c:pt idx="44">
                  <c:v>37894</c:v>
                </c:pt>
                <c:pt idx="45">
                  <c:v>37925</c:v>
                </c:pt>
                <c:pt idx="46">
                  <c:v>37953</c:v>
                </c:pt>
                <c:pt idx="47">
                  <c:v>37986</c:v>
                </c:pt>
                <c:pt idx="48">
                  <c:v>38016</c:v>
                </c:pt>
                <c:pt idx="49">
                  <c:v>38044</c:v>
                </c:pt>
                <c:pt idx="50">
                  <c:v>38077</c:v>
                </c:pt>
                <c:pt idx="51">
                  <c:v>38107</c:v>
                </c:pt>
                <c:pt idx="52">
                  <c:v>38135</c:v>
                </c:pt>
                <c:pt idx="53">
                  <c:v>38168</c:v>
                </c:pt>
                <c:pt idx="54">
                  <c:v>38198</c:v>
                </c:pt>
                <c:pt idx="55">
                  <c:v>38230</c:v>
                </c:pt>
                <c:pt idx="56">
                  <c:v>38260</c:v>
                </c:pt>
                <c:pt idx="57">
                  <c:v>38289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38471</c:v>
                </c:pt>
                <c:pt idx="64">
                  <c:v>38503</c:v>
                </c:pt>
                <c:pt idx="65">
                  <c:v>38533</c:v>
                </c:pt>
                <c:pt idx="66">
                  <c:v>38562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38716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38835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38989</c:v>
                </c:pt>
                <c:pt idx="81">
                  <c:v>39021</c:v>
                </c:pt>
                <c:pt idx="82">
                  <c:v>39051</c:v>
                </c:pt>
                <c:pt idx="83">
                  <c:v>39080</c:v>
                </c:pt>
                <c:pt idx="84">
                  <c:v>39113</c:v>
                </c:pt>
                <c:pt idx="85">
                  <c:v>39141</c:v>
                </c:pt>
                <c:pt idx="86">
                  <c:v>39171</c:v>
                </c:pt>
                <c:pt idx="87">
                  <c:v>39202</c:v>
                </c:pt>
                <c:pt idx="88">
                  <c:v>39233</c:v>
                </c:pt>
                <c:pt idx="89">
                  <c:v>39262</c:v>
                </c:pt>
                <c:pt idx="90">
                  <c:v>39294</c:v>
                </c:pt>
                <c:pt idx="91">
                  <c:v>39325</c:v>
                </c:pt>
                <c:pt idx="92">
                  <c:v>39353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39598</c:v>
                </c:pt>
                <c:pt idx="101">
                  <c:v>39629</c:v>
                </c:pt>
                <c:pt idx="102">
                  <c:v>39660</c:v>
                </c:pt>
                <c:pt idx="103">
                  <c:v>39689</c:v>
                </c:pt>
                <c:pt idx="104">
                  <c:v>39721</c:v>
                </c:pt>
                <c:pt idx="105">
                  <c:v>39752</c:v>
                </c:pt>
                <c:pt idx="106">
                  <c:v>39780</c:v>
                </c:pt>
                <c:pt idx="107">
                  <c:v>39813</c:v>
                </c:pt>
                <c:pt idx="108">
                  <c:v>39843</c:v>
                </c:pt>
                <c:pt idx="109">
                  <c:v>39871</c:v>
                </c:pt>
                <c:pt idx="110">
                  <c:v>39903</c:v>
                </c:pt>
                <c:pt idx="111">
                  <c:v>39933</c:v>
                </c:pt>
                <c:pt idx="112">
                  <c:v>39962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40116</c:v>
                </c:pt>
                <c:pt idx="118">
                  <c:v>40147</c:v>
                </c:pt>
                <c:pt idx="119">
                  <c:v>40178</c:v>
                </c:pt>
                <c:pt idx="120">
                  <c:v>40207</c:v>
                </c:pt>
                <c:pt idx="121">
                  <c:v>40235</c:v>
                </c:pt>
                <c:pt idx="122">
                  <c:v>40268</c:v>
                </c:pt>
                <c:pt idx="123">
                  <c:v>40298</c:v>
                </c:pt>
                <c:pt idx="124">
                  <c:v>40326</c:v>
                </c:pt>
                <c:pt idx="125">
                  <c:v>40359</c:v>
                </c:pt>
                <c:pt idx="126">
                  <c:v>40389</c:v>
                </c:pt>
                <c:pt idx="127">
                  <c:v>40421</c:v>
                </c:pt>
                <c:pt idx="128">
                  <c:v>40451</c:v>
                </c:pt>
                <c:pt idx="129">
                  <c:v>40480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40662</c:v>
                </c:pt>
                <c:pt idx="136">
                  <c:v>40694</c:v>
                </c:pt>
                <c:pt idx="137">
                  <c:v>40724</c:v>
                </c:pt>
                <c:pt idx="138">
                  <c:v>40753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40907</c:v>
                </c:pt>
                <c:pt idx="144">
                  <c:v>40939</c:v>
                </c:pt>
                <c:pt idx="145">
                  <c:v>40968</c:v>
                </c:pt>
                <c:pt idx="146">
                  <c:v>40998</c:v>
                </c:pt>
                <c:pt idx="147">
                  <c:v>41029</c:v>
                </c:pt>
                <c:pt idx="148">
                  <c:v>41060</c:v>
                </c:pt>
                <c:pt idx="149">
                  <c:v>41089</c:v>
                </c:pt>
                <c:pt idx="150">
                  <c:v>41121</c:v>
                </c:pt>
                <c:pt idx="151">
                  <c:v>41152</c:v>
                </c:pt>
                <c:pt idx="152">
                  <c:v>41180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41361</c:v>
                </c:pt>
                <c:pt idx="159">
                  <c:v>41394</c:v>
                </c:pt>
                <c:pt idx="160">
                  <c:v>41425</c:v>
                </c:pt>
                <c:pt idx="161">
                  <c:v>41453</c:v>
                </c:pt>
                <c:pt idx="162">
                  <c:v>41486</c:v>
                </c:pt>
                <c:pt idx="163">
                  <c:v>41516</c:v>
                </c:pt>
                <c:pt idx="164">
                  <c:v>41547</c:v>
                </c:pt>
                <c:pt idx="165">
                  <c:v>41578</c:v>
                </c:pt>
                <c:pt idx="166">
                  <c:v>41607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41789</c:v>
                </c:pt>
                <c:pt idx="173">
                  <c:v>41820</c:v>
                </c:pt>
                <c:pt idx="174">
                  <c:v>41851</c:v>
                </c:pt>
                <c:pt idx="175">
                  <c:v>41880</c:v>
                </c:pt>
                <c:pt idx="176">
                  <c:v>41912</c:v>
                </c:pt>
                <c:pt idx="177">
                  <c:v>41943</c:v>
                </c:pt>
                <c:pt idx="178">
                  <c:v>41971</c:v>
                </c:pt>
                <c:pt idx="179">
                  <c:v>42004</c:v>
                </c:pt>
                <c:pt idx="180">
                  <c:v>42034</c:v>
                </c:pt>
                <c:pt idx="181">
                  <c:v>42062</c:v>
                </c:pt>
                <c:pt idx="182">
                  <c:v>42094</c:v>
                </c:pt>
                <c:pt idx="183">
                  <c:v>42124</c:v>
                </c:pt>
                <c:pt idx="184">
                  <c:v>42153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42307</c:v>
                </c:pt>
                <c:pt idx="190">
                  <c:v>42338</c:v>
                </c:pt>
                <c:pt idx="191">
                  <c:v>42369</c:v>
                </c:pt>
                <c:pt idx="192">
                  <c:v>42398</c:v>
                </c:pt>
                <c:pt idx="193">
                  <c:v>42429</c:v>
                </c:pt>
                <c:pt idx="194">
                  <c:v>42460</c:v>
                </c:pt>
                <c:pt idx="195">
                  <c:v>42489</c:v>
                </c:pt>
                <c:pt idx="196">
                  <c:v>42521</c:v>
                </c:pt>
                <c:pt idx="197">
                  <c:v>42551</c:v>
                </c:pt>
                <c:pt idx="198">
                  <c:v>42580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42734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42853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43007</c:v>
                </c:pt>
                <c:pt idx="213">
                  <c:v>43039</c:v>
                </c:pt>
                <c:pt idx="214">
                  <c:v>43069</c:v>
                </c:pt>
                <c:pt idx="215">
                  <c:v>43098</c:v>
                </c:pt>
                <c:pt idx="216">
                  <c:v>43131</c:v>
                </c:pt>
                <c:pt idx="217">
                  <c:v>43159</c:v>
                </c:pt>
                <c:pt idx="218">
                  <c:v>43188</c:v>
                </c:pt>
                <c:pt idx="219">
                  <c:v>43220</c:v>
                </c:pt>
                <c:pt idx="220">
                  <c:v>43251</c:v>
                </c:pt>
                <c:pt idx="221">
                  <c:v>43280</c:v>
                </c:pt>
                <c:pt idx="222">
                  <c:v>43312</c:v>
                </c:pt>
                <c:pt idx="223">
                  <c:v>43343</c:v>
                </c:pt>
                <c:pt idx="224">
                  <c:v>43371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  <c:pt idx="229">
                  <c:v>43524</c:v>
                </c:pt>
                <c:pt idx="230">
                  <c:v>43553</c:v>
                </c:pt>
                <c:pt idx="231">
                  <c:v>43585</c:v>
                </c:pt>
                <c:pt idx="232">
                  <c:v>43616</c:v>
                </c:pt>
                <c:pt idx="233">
                  <c:v>43644</c:v>
                </c:pt>
                <c:pt idx="234">
                  <c:v>43677</c:v>
                </c:pt>
                <c:pt idx="235">
                  <c:v>43707</c:v>
                </c:pt>
                <c:pt idx="236">
                  <c:v>43738</c:v>
                </c:pt>
                <c:pt idx="237">
                  <c:v>43769</c:v>
                </c:pt>
                <c:pt idx="238">
                  <c:v>43798</c:v>
                </c:pt>
                <c:pt idx="239">
                  <c:v>43830</c:v>
                </c:pt>
                <c:pt idx="240">
                  <c:v>43861</c:v>
                </c:pt>
                <c:pt idx="241">
                  <c:v>43889</c:v>
                </c:pt>
                <c:pt idx="242">
                  <c:v>43921</c:v>
                </c:pt>
                <c:pt idx="243">
                  <c:v>43951</c:v>
                </c:pt>
                <c:pt idx="244">
                  <c:v>43980</c:v>
                </c:pt>
                <c:pt idx="245">
                  <c:v>44012</c:v>
                </c:pt>
                <c:pt idx="246">
                  <c:v>44043</c:v>
                </c:pt>
                <c:pt idx="247">
                  <c:v>44074</c:v>
                </c:pt>
                <c:pt idx="248">
                  <c:v>44104</c:v>
                </c:pt>
                <c:pt idx="249">
                  <c:v>44134</c:v>
                </c:pt>
                <c:pt idx="250">
                  <c:v>44165</c:v>
                </c:pt>
                <c:pt idx="251">
                  <c:v>44196</c:v>
                </c:pt>
                <c:pt idx="252">
                  <c:v>44225</c:v>
                </c:pt>
                <c:pt idx="253">
                  <c:v>44253</c:v>
                </c:pt>
                <c:pt idx="254">
                  <c:v>44286</c:v>
                </c:pt>
                <c:pt idx="255">
                  <c:v>44316</c:v>
                </c:pt>
                <c:pt idx="256">
                  <c:v>44344</c:v>
                </c:pt>
                <c:pt idx="257">
                  <c:v>44377</c:v>
                </c:pt>
                <c:pt idx="258">
                  <c:v>44407</c:v>
                </c:pt>
                <c:pt idx="259">
                  <c:v>44439</c:v>
                </c:pt>
                <c:pt idx="260">
                  <c:v>44469</c:v>
                </c:pt>
                <c:pt idx="261">
                  <c:v>44498</c:v>
                </c:pt>
                <c:pt idx="262">
                  <c:v>44530</c:v>
                </c:pt>
                <c:pt idx="263">
                  <c:v>44561</c:v>
                </c:pt>
              </c:numCache>
            </c:numRef>
          </c:cat>
          <c:val>
            <c:numRef>
              <c:f>CPPI!$E$7:$E$270</c:f>
              <c:numCache>
                <c:formatCode>#,##0</c:formatCode>
                <c:ptCount val="264"/>
                <c:pt idx="0">
                  <c:v>10000</c:v>
                </c:pt>
                <c:pt idx="1">
                  <c:v>9886.0178133471018</c:v>
                </c:pt>
                <c:pt idx="2">
                  <c:v>10429.476384805299</c:v>
                </c:pt>
                <c:pt idx="3">
                  <c:v>10196.316439453412</c:v>
                </c:pt>
                <c:pt idx="4">
                  <c:v>10053.302440957568</c:v>
                </c:pt>
                <c:pt idx="5">
                  <c:v>10208.406757020341</c:v>
                </c:pt>
                <c:pt idx="6">
                  <c:v>10102.361298840793</c:v>
                </c:pt>
                <c:pt idx="7">
                  <c:v>10497.563296141559</c:v>
                </c:pt>
                <c:pt idx="8">
                  <c:v>10074.399853491585</c:v>
                </c:pt>
                <c:pt idx="9">
                  <c:v>10049.524579969184</c:v>
                </c:pt>
                <c:pt idx="10">
                  <c:v>9559.6708150681079</c:v>
                </c:pt>
                <c:pt idx="11">
                  <c:v>9585.7201473006771</c:v>
                </c:pt>
                <c:pt idx="12">
                  <c:v>9744.8807973374242</c:v>
                </c:pt>
                <c:pt idx="13">
                  <c:v>9293.2594488569321</c:v>
                </c:pt>
                <c:pt idx="14">
                  <c:v>9099.7358163969639</c:v>
                </c:pt>
                <c:pt idx="15">
                  <c:v>9295.1770824988307</c:v>
                </c:pt>
                <c:pt idx="16">
                  <c:v>9321.5583020053455</c:v>
                </c:pt>
                <c:pt idx="17">
                  <c:v>9249.4495713491524</c:v>
                </c:pt>
                <c:pt idx="18">
                  <c:v>9227.5753659252478</c:v>
                </c:pt>
                <c:pt idx="19">
                  <c:v>9051.5294270514878</c:v>
                </c:pt>
                <c:pt idx="20">
                  <c:v>8882.6470295781874</c:v>
                </c:pt>
                <c:pt idx="21">
                  <c:v>8922.6026150626203</c:v>
                </c:pt>
                <c:pt idx="22">
                  <c:v>9061.734531470931</c:v>
                </c:pt>
                <c:pt idx="23">
                  <c:v>9090.110451695853</c:v>
                </c:pt>
                <c:pt idx="24">
                  <c:v>9064.5654523268749</c:v>
                </c:pt>
                <c:pt idx="25">
                  <c:v>9029.0136939045788</c:v>
                </c:pt>
                <c:pt idx="26">
                  <c:v>9118.2767350703252</c:v>
                </c:pt>
                <c:pt idx="27">
                  <c:v>8977.4595960589886</c:v>
                </c:pt>
                <c:pt idx="28">
                  <c:v>8971.8948543213482</c:v>
                </c:pt>
                <c:pt idx="29">
                  <c:v>8846.9191350659403</c:v>
                </c:pt>
                <c:pt idx="30">
                  <c:v>8749.7317551695087</c:v>
                </c:pt>
                <c:pt idx="31">
                  <c:v>8767.5259452875907</c:v>
                </c:pt>
                <c:pt idx="32">
                  <c:v>8662.6291981017894</c:v>
                </c:pt>
                <c:pt idx="33">
                  <c:v>8732.210463949521</c:v>
                </c:pt>
                <c:pt idx="34">
                  <c:v>8798.2247440869396</c:v>
                </c:pt>
                <c:pt idx="35">
                  <c:v>8738.9296115369307</c:v>
                </c:pt>
                <c:pt idx="36">
                  <c:v>8725.7008971311116</c:v>
                </c:pt>
                <c:pt idx="37">
                  <c:v>8723.3881276619759</c:v>
                </c:pt>
                <c:pt idx="38">
                  <c:v>8743.9058132098653</c:v>
                </c:pt>
                <c:pt idx="39">
                  <c:v>8835.9214768311213</c:v>
                </c:pt>
                <c:pt idx="40">
                  <c:v>8916.8003492432763</c:v>
                </c:pt>
                <c:pt idx="41">
                  <c:v>8947.7594732811704</c:v>
                </c:pt>
                <c:pt idx="42">
                  <c:v>8988.7446120430031</c:v>
                </c:pt>
                <c:pt idx="43">
                  <c:v>9035.4092592903799</c:v>
                </c:pt>
                <c:pt idx="44">
                  <c:v>9021.3184688239708</c:v>
                </c:pt>
                <c:pt idx="45">
                  <c:v>9147.4883124505086</c:v>
                </c:pt>
                <c:pt idx="46">
                  <c:v>9176.8800532262467</c:v>
                </c:pt>
                <c:pt idx="47">
                  <c:v>9325.110803691472</c:v>
                </c:pt>
                <c:pt idx="48">
                  <c:v>9392.1717686273041</c:v>
                </c:pt>
                <c:pt idx="49">
                  <c:v>9445.447783676329</c:v>
                </c:pt>
                <c:pt idx="50">
                  <c:v>9393.0211328938349</c:v>
                </c:pt>
                <c:pt idx="51">
                  <c:v>9342.7444318560138</c:v>
                </c:pt>
                <c:pt idx="52">
                  <c:v>9393.4304044433557</c:v>
                </c:pt>
                <c:pt idx="53">
                  <c:v>9467.4178762337451</c:v>
                </c:pt>
                <c:pt idx="54">
                  <c:v>9344.0543946564267</c:v>
                </c:pt>
                <c:pt idx="55">
                  <c:v>9361.7233216612294</c:v>
                </c:pt>
                <c:pt idx="56">
                  <c:v>9403.8577578167333</c:v>
                </c:pt>
                <c:pt idx="57">
                  <c:v>9464.17268105525</c:v>
                </c:pt>
                <c:pt idx="58">
                  <c:v>9622.367227362578</c:v>
                </c:pt>
                <c:pt idx="59">
                  <c:v>9776.6418151380549</c:v>
                </c:pt>
                <c:pt idx="60">
                  <c:v>9655.2778978726674</c:v>
                </c:pt>
                <c:pt idx="61">
                  <c:v>9751.0228203368115</c:v>
                </c:pt>
                <c:pt idx="62">
                  <c:v>9663.2679219348611</c:v>
                </c:pt>
                <c:pt idx="63">
                  <c:v>9578.0515392391571</c:v>
                </c:pt>
                <c:pt idx="64">
                  <c:v>9715.9872543759848</c:v>
                </c:pt>
                <c:pt idx="65">
                  <c:v>9723.3800096696596</c:v>
                </c:pt>
                <c:pt idx="66">
                  <c:v>9907.4409013812619</c:v>
                </c:pt>
                <c:pt idx="67">
                  <c:v>9851.393010208023</c:v>
                </c:pt>
                <c:pt idx="68">
                  <c:v>9896.3657078216638</c:v>
                </c:pt>
                <c:pt idx="69">
                  <c:v>9804.4602962588324</c:v>
                </c:pt>
                <c:pt idx="70">
                  <c:v>9995.7002531364451</c:v>
                </c:pt>
                <c:pt idx="71">
                  <c:v>9996.6904216067614</c:v>
                </c:pt>
                <c:pt idx="72">
                  <c:v>10155.837529981347</c:v>
                </c:pt>
                <c:pt idx="73">
                  <c:v>10164.726026957576</c:v>
                </c:pt>
                <c:pt idx="74">
                  <c:v>10244.247222569895</c:v>
                </c:pt>
                <c:pt idx="75">
                  <c:v>10334.720714482046</c:v>
                </c:pt>
                <c:pt idx="76">
                  <c:v>10112.818260677112</c:v>
                </c:pt>
                <c:pt idx="77">
                  <c:v>10119.479568126071</c:v>
                </c:pt>
                <c:pt idx="78">
                  <c:v>10158.494319585061</c:v>
                </c:pt>
                <c:pt idx="79">
                  <c:v>10305.501488883212</c:v>
                </c:pt>
                <c:pt idx="80">
                  <c:v>10488.058428746745</c:v>
                </c:pt>
                <c:pt idx="81">
                  <c:v>10742.844010563764</c:v>
                </c:pt>
                <c:pt idx="82">
                  <c:v>10893.524603830418</c:v>
                </c:pt>
                <c:pt idx="83">
                  <c:v>11016.508093761913</c:v>
                </c:pt>
                <c:pt idx="84">
                  <c:v>11159.611422919968</c:v>
                </c:pt>
                <c:pt idx="85">
                  <c:v>10928.071002245799</c:v>
                </c:pt>
                <c:pt idx="86">
                  <c:v>11027.02546923463</c:v>
                </c:pt>
                <c:pt idx="87">
                  <c:v>11466.143643727122</c:v>
                </c:pt>
                <c:pt idx="88">
                  <c:v>11839.357774348919</c:v>
                </c:pt>
                <c:pt idx="89">
                  <c:v>11628.424109228579</c:v>
                </c:pt>
                <c:pt idx="90">
                  <c:v>11256.524929947833</c:v>
                </c:pt>
                <c:pt idx="91">
                  <c:v>11398.744223673715</c:v>
                </c:pt>
                <c:pt idx="92">
                  <c:v>11806.750889418412</c:v>
                </c:pt>
                <c:pt idx="93">
                  <c:v>11981.754506662586</c:v>
                </c:pt>
                <c:pt idx="94">
                  <c:v>11454.037014804775</c:v>
                </c:pt>
                <c:pt idx="95">
                  <c:v>11355.205983943946</c:v>
                </c:pt>
                <c:pt idx="96">
                  <c:v>10660.682127792863</c:v>
                </c:pt>
                <c:pt idx="97">
                  <c:v>10363.614097138665</c:v>
                </c:pt>
                <c:pt idx="98">
                  <c:v>10324.037241344829</c:v>
                </c:pt>
                <c:pt idx="99">
                  <c:v>10675.99141699847</c:v>
                </c:pt>
                <c:pt idx="100">
                  <c:v>10772.185589992576</c:v>
                </c:pt>
                <c:pt idx="101">
                  <c:v>9993.7013893405201</c:v>
                </c:pt>
                <c:pt idx="102">
                  <c:v>9941.4917005183688</c:v>
                </c:pt>
                <c:pt idx="103">
                  <c:v>10018.740945681635</c:v>
                </c:pt>
                <c:pt idx="104">
                  <c:v>9473.7591172157408</c:v>
                </c:pt>
                <c:pt idx="105">
                  <c:v>8823.142247897129</c:v>
                </c:pt>
                <c:pt idx="106">
                  <c:v>8738.945665177127</c:v>
                </c:pt>
                <c:pt idx="107">
                  <c:v>8759.3933203477372</c:v>
                </c:pt>
                <c:pt idx="108">
                  <c:v>8683.3872442917491</c:v>
                </c:pt>
                <c:pt idx="109">
                  <c:v>8615.9970371709769</c:v>
                </c:pt>
                <c:pt idx="110">
                  <c:v>8669.2103983432226</c:v>
                </c:pt>
                <c:pt idx="111">
                  <c:v>8746.1034107864361</c:v>
                </c:pt>
                <c:pt idx="112">
                  <c:v>8811.2936409974027</c:v>
                </c:pt>
                <c:pt idx="113">
                  <c:v>8824.1476885152842</c:v>
                </c:pt>
                <c:pt idx="114">
                  <c:v>8932.825133291617</c:v>
                </c:pt>
                <c:pt idx="115">
                  <c:v>9002.9304203415049</c:v>
                </c:pt>
                <c:pt idx="116">
                  <c:v>9086.4479406800183</c:v>
                </c:pt>
                <c:pt idx="117">
                  <c:v>9051.3248640265083</c:v>
                </c:pt>
                <c:pt idx="118">
                  <c:v>9189.2396976477539</c:v>
                </c:pt>
                <c:pt idx="119">
                  <c:v>9248.9529714748096</c:v>
                </c:pt>
                <c:pt idx="120">
                  <c:v>9148.6069385198425</c:v>
                </c:pt>
                <c:pt idx="121">
                  <c:v>9233.507288187775</c:v>
                </c:pt>
                <c:pt idx="122">
                  <c:v>9416.516674893559</c:v>
                </c:pt>
                <c:pt idx="123">
                  <c:v>9480.209436118299</c:v>
                </c:pt>
                <c:pt idx="124">
                  <c:v>9168.0607892143707</c:v>
                </c:pt>
                <c:pt idx="125">
                  <c:v>9034.9003395250056</c:v>
                </c:pt>
                <c:pt idx="126">
                  <c:v>9193.5496488660938</c:v>
                </c:pt>
                <c:pt idx="127">
                  <c:v>9072.6151608024811</c:v>
                </c:pt>
                <c:pt idx="128">
                  <c:v>9284.451109733327</c:v>
                </c:pt>
                <c:pt idx="129">
                  <c:v>9410.3422564818338</c:v>
                </c:pt>
                <c:pt idx="130">
                  <c:v>9411.6174470973492</c:v>
                </c:pt>
                <c:pt idx="131">
                  <c:v>9659.3407662574173</c:v>
                </c:pt>
                <c:pt idx="132">
                  <c:v>9772.7265524540489</c:v>
                </c:pt>
                <c:pt idx="133">
                  <c:v>9943.2175511078058</c:v>
                </c:pt>
                <c:pt idx="134">
                  <c:v>9944.1221922059412</c:v>
                </c:pt>
                <c:pt idx="135">
                  <c:v>10115.671361196208</c:v>
                </c:pt>
                <c:pt idx="136">
                  <c:v>10034.507422218525</c:v>
                </c:pt>
                <c:pt idx="137">
                  <c:v>9928.9364245374436</c:v>
                </c:pt>
                <c:pt idx="138">
                  <c:v>9813.2159902545463</c:v>
                </c:pt>
                <c:pt idx="139">
                  <c:v>9522.5006654808494</c:v>
                </c:pt>
                <c:pt idx="140">
                  <c:v>9238.0480047109304</c:v>
                </c:pt>
                <c:pt idx="141">
                  <c:v>9566.5435252861571</c:v>
                </c:pt>
                <c:pt idx="142">
                  <c:v>9553.7964132865327</c:v>
                </c:pt>
                <c:pt idx="143">
                  <c:v>9598.6612302322101</c:v>
                </c:pt>
                <c:pt idx="144">
                  <c:v>9798.8664674303727</c:v>
                </c:pt>
                <c:pt idx="145">
                  <c:v>10017.419903610731</c:v>
                </c:pt>
                <c:pt idx="146">
                  <c:v>10214.176957946689</c:v>
                </c:pt>
                <c:pt idx="147">
                  <c:v>10168.364591475651</c:v>
                </c:pt>
                <c:pt idx="148">
                  <c:v>9756.0927882722262</c:v>
                </c:pt>
                <c:pt idx="149">
                  <c:v>9962.7175964363123</c:v>
                </c:pt>
                <c:pt idx="150">
                  <c:v>10043.277828332892</c:v>
                </c:pt>
                <c:pt idx="151">
                  <c:v>10171.729537288902</c:v>
                </c:pt>
                <c:pt idx="152">
                  <c:v>10339.602308863869</c:v>
                </c:pt>
                <c:pt idx="153">
                  <c:v>10198.952434202965</c:v>
                </c:pt>
                <c:pt idx="154">
                  <c:v>10223.969990141786</c:v>
                </c:pt>
                <c:pt idx="155">
                  <c:v>10278.259027765591</c:v>
                </c:pt>
                <c:pt idx="156">
                  <c:v>10642.23103656308</c:v>
                </c:pt>
                <c:pt idx="157">
                  <c:v>10740.464016392649</c:v>
                </c:pt>
                <c:pt idx="158">
                  <c:v>11065.945841345228</c:v>
                </c:pt>
                <c:pt idx="159">
                  <c:v>11252.911142425577</c:v>
                </c:pt>
                <c:pt idx="160">
                  <c:v>11481.945645311003</c:v>
                </c:pt>
                <c:pt idx="161">
                  <c:v>11309.724205667462</c:v>
                </c:pt>
                <c:pt idx="162">
                  <c:v>11865.741815865596</c:v>
                </c:pt>
                <c:pt idx="163">
                  <c:v>11494.367670418183</c:v>
                </c:pt>
                <c:pt idx="164">
                  <c:v>11836.319072727421</c:v>
                </c:pt>
                <c:pt idx="165">
                  <c:v>12364.168715773319</c:v>
                </c:pt>
                <c:pt idx="166">
                  <c:v>12710.976982380485</c:v>
                </c:pt>
                <c:pt idx="167">
                  <c:v>13010.483614086084</c:v>
                </c:pt>
                <c:pt idx="168">
                  <c:v>12547.532940354538</c:v>
                </c:pt>
                <c:pt idx="169">
                  <c:v>13088.545389541201</c:v>
                </c:pt>
                <c:pt idx="170">
                  <c:v>13179.277245773519</c:v>
                </c:pt>
                <c:pt idx="171">
                  <c:v>13260.999266786494</c:v>
                </c:pt>
                <c:pt idx="172">
                  <c:v>13539.881822560308</c:v>
                </c:pt>
                <c:pt idx="173">
                  <c:v>13797.929134389387</c:v>
                </c:pt>
                <c:pt idx="174">
                  <c:v>13589.858252292619</c:v>
                </c:pt>
                <c:pt idx="175">
                  <c:v>14101.588737016404</c:v>
                </c:pt>
                <c:pt idx="176">
                  <c:v>13882.818675596662</c:v>
                </c:pt>
                <c:pt idx="177">
                  <c:v>14204.920284688278</c:v>
                </c:pt>
                <c:pt idx="178">
                  <c:v>14553.417895399072</c:v>
                </c:pt>
                <c:pt idx="179">
                  <c:v>14492.460728993185</c:v>
                </c:pt>
                <c:pt idx="180">
                  <c:v>14042.602472064749</c:v>
                </c:pt>
                <c:pt idx="181">
                  <c:v>14813.436108682381</c:v>
                </c:pt>
                <c:pt idx="182">
                  <c:v>14555.740743541557</c:v>
                </c:pt>
                <c:pt idx="183">
                  <c:v>14679.766756482866</c:v>
                </c:pt>
                <c:pt idx="184">
                  <c:v>14833.778627263559</c:v>
                </c:pt>
                <c:pt idx="185">
                  <c:v>14522.094640144314</c:v>
                </c:pt>
                <c:pt idx="186">
                  <c:v>14808.790412397406</c:v>
                </c:pt>
                <c:pt idx="187">
                  <c:v>13882.044392882499</c:v>
                </c:pt>
                <c:pt idx="188">
                  <c:v>13514.963997031804</c:v>
                </c:pt>
                <c:pt idx="189">
                  <c:v>14636.477313827418</c:v>
                </c:pt>
                <c:pt idx="190">
                  <c:v>14643.868194280785</c:v>
                </c:pt>
                <c:pt idx="191">
                  <c:v>14387.158279867081</c:v>
                </c:pt>
                <c:pt idx="192">
                  <c:v>13657.22084842476</c:v>
                </c:pt>
                <c:pt idx="193">
                  <c:v>13600.838988966198</c:v>
                </c:pt>
                <c:pt idx="194">
                  <c:v>14498.373433355879</c:v>
                </c:pt>
                <c:pt idx="195">
                  <c:v>14537.509905089915</c:v>
                </c:pt>
                <c:pt idx="196">
                  <c:v>14760.362548093424</c:v>
                </c:pt>
                <c:pt idx="197">
                  <c:v>14773.73652224714</c:v>
                </c:pt>
                <c:pt idx="198">
                  <c:v>15299.826431851758</c:v>
                </c:pt>
                <c:pt idx="199">
                  <c:v>15281.173257374207</c:v>
                </c:pt>
                <c:pt idx="200">
                  <c:v>15262.308914883703</c:v>
                </c:pt>
                <c:pt idx="201">
                  <c:v>14965.829024697101</c:v>
                </c:pt>
                <c:pt idx="202">
                  <c:v>15477.277952070281</c:v>
                </c:pt>
                <c:pt idx="203">
                  <c:v>15758.976081350143</c:v>
                </c:pt>
                <c:pt idx="204">
                  <c:v>16040.814989305307</c:v>
                </c:pt>
                <c:pt idx="205">
                  <c:v>16637.505404574022</c:v>
                </c:pt>
                <c:pt idx="206">
                  <c:v>16631.029585510118</c:v>
                </c:pt>
                <c:pt idx="207">
                  <c:v>16782.225882784765</c:v>
                </c:pt>
                <c:pt idx="208">
                  <c:v>16976.500454701916</c:v>
                </c:pt>
                <c:pt idx="209">
                  <c:v>17058.222475714887</c:v>
                </c:pt>
                <c:pt idx="210">
                  <c:v>17388.278079961085</c:v>
                </c:pt>
                <c:pt idx="211">
                  <c:v>17397.780640543988</c:v>
                </c:pt>
                <c:pt idx="212">
                  <c:v>17733.608170477579</c:v>
                </c:pt>
                <c:pt idx="213">
                  <c:v>18127.084567947451</c:v>
                </c:pt>
                <c:pt idx="214">
                  <c:v>18636.140257840492</c:v>
                </c:pt>
                <c:pt idx="215">
                  <c:v>18819.36370374641</c:v>
                </c:pt>
                <c:pt idx="216">
                  <c:v>19876.611555266532</c:v>
                </c:pt>
                <c:pt idx="217">
                  <c:v>19102.469619779295</c:v>
                </c:pt>
                <c:pt idx="218">
                  <c:v>18588.909012276577</c:v>
                </c:pt>
                <c:pt idx="219">
                  <c:v>18639.4485567101</c:v>
                </c:pt>
                <c:pt idx="220">
                  <c:v>19042.216346749923</c:v>
                </c:pt>
                <c:pt idx="221">
                  <c:v>19134.426379072916</c:v>
                </c:pt>
                <c:pt idx="222">
                  <c:v>19823.67877335288</c:v>
                </c:pt>
                <c:pt idx="223">
                  <c:v>20423.607098153549</c:v>
                </c:pt>
                <c:pt idx="224">
                  <c:v>20511.312212866869</c:v>
                </c:pt>
                <c:pt idx="225">
                  <c:v>19087.758248210215</c:v>
                </c:pt>
                <c:pt idx="226">
                  <c:v>19428.653810454689</c:v>
                </c:pt>
                <c:pt idx="227">
                  <c:v>17645.551109076012</c:v>
                </c:pt>
                <c:pt idx="228">
                  <c:v>19033.980794244744</c:v>
                </c:pt>
                <c:pt idx="229">
                  <c:v>19599.840679622259</c:v>
                </c:pt>
                <c:pt idx="230">
                  <c:v>19951.153863839099</c:v>
                </c:pt>
                <c:pt idx="231">
                  <c:v>20735.502253285751</c:v>
                </c:pt>
                <c:pt idx="232">
                  <c:v>19371.568057619614</c:v>
                </c:pt>
                <c:pt idx="233">
                  <c:v>20706.853792861737</c:v>
                </c:pt>
                <c:pt idx="234">
                  <c:v>20978.697414870439</c:v>
                </c:pt>
                <c:pt idx="235">
                  <c:v>20599.158106255494</c:v>
                </c:pt>
                <c:pt idx="236">
                  <c:v>20953.075695965421</c:v>
                </c:pt>
                <c:pt idx="237">
                  <c:v>21381.183647559654</c:v>
                </c:pt>
                <c:pt idx="238">
                  <c:v>22109.150177547745</c:v>
                </c:pt>
                <c:pt idx="239">
                  <c:v>22741.246429654981</c:v>
                </c:pt>
                <c:pt idx="240">
                  <c:v>22704.22163805048</c:v>
                </c:pt>
                <c:pt idx="241">
                  <c:v>20794.55890757505</c:v>
                </c:pt>
                <c:pt idx="242">
                  <c:v>18192.75781997597</c:v>
                </c:pt>
                <c:pt idx="243">
                  <c:v>20500.401865530941</c:v>
                </c:pt>
                <c:pt idx="244">
                  <c:v>21428.696450474177</c:v>
                </c:pt>
                <c:pt idx="245">
                  <c:v>21822.73596264526</c:v>
                </c:pt>
                <c:pt idx="246">
                  <c:v>23025.197017739683</c:v>
                </c:pt>
                <c:pt idx="247">
                  <c:v>24638.45024736616</c:v>
                </c:pt>
                <c:pt idx="248">
                  <c:v>23671.934252078358</c:v>
                </c:pt>
                <c:pt idx="249">
                  <c:v>23017.031854572153</c:v>
                </c:pt>
                <c:pt idx="250">
                  <c:v>25492.413691749793</c:v>
                </c:pt>
                <c:pt idx="251">
                  <c:v>26438.727947131716</c:v>
                </c:pt>
                <c:pt idx="252">
                  <c:v>26144.289347736994</c:v>
                </c:pt>
                <c:pt idx="253">
                  <c:v>26826.432418914195</c:v>
                </c:pt>
                <c:pt idx="254">
                  <c:v>27964.90956608373</c:v>
                </c:pt>
                <c:pt idx="255">
                  <c:v>29430.978690681677</c:v>
                </c:pt>
                <c:pt idx="256">
                  <c:v>29592.451831253391</c:v>
                </c:pt>
                <c:pt idx="257">
                  <c:v>30249.817855577385</c:v>
                </c:pt>
                <c:pt idx="258">
                  <c:v>30937.944020454932</c:v>
                </c:pt>
                <c:pt idx="259">
                  <c:v>31834.84496080576</c:v>
                </c:pt>
                <c:pt idx="260">
                  <c:v>30320.48875057913</c:v>
                </c:pt>
                <c:pt idx="261">
                  <c:v>32416.964783180683</c:v>
                </c:pt>
                <c:pt idx="262">
                  <c:v>32146.810505275607</c:v>
                </c:pt>
                <c:pt idx="263">
                  <c:v>33548.825332611021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4-4CAB-97C4-A9B333241AE4}"/>
            </c:ext>
          </c:extLst>
        </c:ser>
        <c:ser>
          <c:idx val="2"/>
          <c:order val="2"/>
          <c:tx>
            <c:v>Floor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CPPI!$A$7:$A$270</c:f>
              <c:numCache>
                <c:formatCode>yyyy\-mm\-dd</c:formatCode>
                <c:ptCount val="264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36644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36798</c:v>
                </c:pt>
                <c:pt idx="9">
                  <c:v>36830</c:v>
                </c:pt>
                <c:pt idx="10">
                  <c:v>36860</c:v>
                </c:pt>
                <c:pt idx="11">
                  <c:v>36889</c:v>
                </c:pt>
                <c:pt idx="12">
                  <c:v>36922</c:v>
                </c:pt>
                <c:pt idx="13">
                  <c:v>36950</c:v>
                </c:pt>
                <c:pt idx="14">
                  <c:v>36980</c:v>
                </c:pt>
                <c:pt idx="15">
                  <c:v>37011</c:v>
                </c:pt>
                <c:pt idx="16">
                  <c:v>37042</c:v>
                </c:pt>
                <c:pt idx="17">
                  <c:v>37071</c:v>
                </c:pt>
                <c:pt idx="18">
                  <c:v>37103</c:v>
                </c:pt>
                <c:pt idx="19">
                  <c:v>37134</c:v>
                </c:pt>
                <c:pt idx="20">
                  <c:v>37162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37343</c:v>
                </c:pt>
                <c:pt idx="27">
                  <c:v>37376</c:v>
                </c:pt>
                <c:pt idx="28">
                  <c:v>37407</c:v>
                </c:pt>
                <c:pt idx="29">
                  <c:v>37435</c:v>
                </c:pt>
                <c:pt idx="30">
                  <c:v>37468</c:v>
                </c:pt>
                <c:pt idx="31">
                  <c:v>37498</c:v>
                </c:pt>
                <c:pt idx="32">
                  <c:v>37529</c:v>
                </c:pt>
                <c:pt idx="33">
                  <c:v>37560</c:v>
                </c:pt>
                <c:pt idx="34">
                  <c:v>37589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37771</c:v>
                </c:pt>
                <c:pt idx="41">
                  <c:v>37802</c:v>
                </c:pt>
                <c:pt idx="42">
                  <c:v>37833</c:v>
                </c:pt>
                <c:pt idx="43">
                  <c:v>37862</c:v>
                </c:pt>
                <c:pt idx="44">
                  <c:v>37894</c:v>
                </c:pt>
                <c:pt idx="45">
                  <c:v>37925</c:v>
                </c:pt>
                <c:pt idx="46">
                  <c:v>37953</c:v>
                </c:pt>
                <c:pt idx="47">
                  <c:v>37986</c:v>
                </c:pt>
                <c:pt idx="48">
                  <c:v>38016</c:v>
                </c:pt>
                <c:pt idx="49">
                  <c:v>38044</c:v>
                </c:pt>
                <c:pt idx="50">
                  <c:v>38077</c:v>
                </c:pt>
                <c:pt idx="51">
                  <c:v>38107</c:v>
                </c:pt>
                <c:pt idx="52">
                  <c:v>38135</c:v>
                </c:pt>
                <c:pt idx="53">
                  <c:v>38168</c:v>
                </c:pt>
                <c:pt idx="54">
                  <c:v>38198</c:v>
                </c:pt>
                <c:pt idx="55">
                  <c:v>38230</c:v>
                </c:pt>
                <c:pt idx="56">
                  <c:v>38260</c:v>
                </c:pt>
                <c:pt idx="57">
                  <c:v>38289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38471</c:v>
                </c:pt>
                <c:pt idx="64">
                  <c:v>38503</c:v>
                </c:pt>
                <c:pt idx="65">
                  <c:v>38533</c:v>
                </c:pt>
                <c:pt idx="66">
                  <c:v>38562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38716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38835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38989</c:v>
                </c:pt>
                <c:pt idx="81">
                  <c:v>39021</c:v>
                </c:pt>
                <c:pt idx="82">
                  <c:v>39051</c:v>
                </c:pt>
                <c:pt idx="83">
                  <c:v>39080</c:v>
                </c:pt>
                <c:pt idx="84">
                  <c:v>39113</c:v>
                </c:pt>
                <c:pt idx="85">
                  <c:v>39141</c:v>
                </c:pt>
                <c:pt idx="86">
                  <c:v>39171</c:v>
                </c:pt>
                <c:pt idx="87">
                  <c:v>39202</c:v>
                </c:pt>
                <c:pt idx="88">
                  <c:v>39233</c:v>
                </c:pt>
                <c:pt idx="89">
                  <c:v>39262</c:v>
                </c:pt>
                <c:pt idx="90">
                  <c:v>39294</c:v>
                </c:pt>
                <c:pt idx="91">
                  <c:v>39325</c:v>
                </c:pt>
                <c:pt idx="92">
                  <c:v>39353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39598</c:v>
                </c:pt>
                <c:pt idx="101">
                  <c:v>39629</c:v>
                </c:pt>
                <c:pt idx="102">
                  <c:v>39660</c:v>
                </c:pt>
                <c:pt idx="103">
                  <c:v>39689</c:v>
                </c:pt>
                <c:pt idx="104">
                  <c:v>39721</c:v>
                </c:pt>
                <c:pt idx="105">
                  <c:v>39752</c:v>
                </c:pt>
                <c:pt idx="106">
                  <c:v>39780</c:v>
                </c:pt>
                <c:pt idx="107">
                  <c:v>39813</c:v>
                </c:pt>
                <c:pt idx="108">
                  <c:v>39843</c:v>
                </c:pt>
                <c:pt idx="109">
                  <c:v>39871</c:v>
                </c:pt>
                <c:pt idx="110">
                  <c:v>39903</c:v>
                </c:pt>
                <c:pt idx="111">
                  <c:v>39933</c:v>
                </c:pt>
                <c:pt idx="112">
                  <c:v>39962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40116</c:v>
                </c:pt>
                <c:pt idx="118">
                  <c:v>40147</c:v>
                </c:pt>
                <c:pt idx="119">
                  <c:v>40178</c:v>
                </c:pt>
                <c:pt idx="120">
                  <c:v>40207</c:v>
                </c:pt>
                <c:pt idx="121">
                  <c:v>40235</c:v>
                </c:pt>
                <c:pt idx="122">
                  <c:v>40268</c:v>
                </c:pt>
                <c:pt idx="123">
                  <c:v>40298</c:v>
                </c:pt>
                <c:pt idx="124">
                  <c:v>40326</c:v>
                </c:pt>
                <c:pt idx="125">
                  <c:v>40359</c:v>
                </c:pt>
                <c:pt idx="126">
                  <c:v>40389</c:v>
                </c:pt>
                <c:pt idx="127">
                  <c:v>40421</c:v>
                </c:pt>
                <c:pt idx="128">
                  <c:v>40451</c:v>
                </c:pt>
                <c:pt idx="129">
                  <c:v>40480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40662</c:v>
                </c:pt>
                <c:pt idx="136">
                  <c:v>40694</c:v>
                </c:pt>
                <c:pt idx="137">
                  <c:v>40724</c:v>
                </c:pt>
                <c:pt idx="138">
                  <c:v>40753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40907</c:v>
                </c:pt>
                <c:pt idx="144">
                  <c:v>40939</c:v>
                </c:pt>
                <c:pt idx="145">
                  <c:v>40968</c:v>
                </c:pt>
                <c:pt idx="146">
                  <c:v>40998</c:v>
                </c:pt>
                <c:pt idx="147">
                  <c:v>41029</c:v>
                </c:pt>
                <c:pt idx="148">
                  <c:v>41060</c:v>
                </c:pt>
                <c:pt idx="149">
                  <c:v>41089</c:v>
                </c:pt>
                <c:pt idx="150">
                  <c:v>41121</c:v>
                </c:pt>
                <c:pt idx="151">
                  <c:v>41152</c:v>
                </c:pt>
                <c:pt idx="152">
                  <c:v>41180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41361</c:v>
                </c:pt>
                <c:pt idx="159">
                  <c:v>41394</c:v>
                </c:pt>
                <c:pt idx="160">
                  <c:v>41425</c:v>
                </c:pt>
                <c:pt idx="161">
                  <c:v>41453</c:v>
                </c:pt>
                <c:pt idx="162">
                  <c:v>41486</c:v>
                </c:pt>
                <c:pt idx="163">
                  <c:v>41516</c:v>
                </c:pt>
                <c:pt idx="164">
                  <c:v>41547</c:v>
                </c:pt>
                <c:pt idx="165">
                  <c:v>41578</c:v>
                </c:pt>
                <c:pt idx="166">
                  <c:v>41607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41789</c:v>
                </c:pt>
                <c:pt idx="173">
                  <c:v>41820</c:v>
                </c:pt>
                <c:pt idx="174">
                  <c:v>41851</c:v>
                </c:pt>
                <c:pt idx="175">
                  <c:v>41880</c:v>
                </c:pt>
                <c:pt idx="176">
                  <c:v>41912</c:v>
                </c:pt>
                <c:pt idx="177">
                  <c:v>41943</c:v>
                </c:pt>
                <c:pt idx="178">
                  <c:v>41971</c:v>
                </c:pt>
                <c:pt idx="179">
                  <c:v>42004</c:v>
                </c:pt>
                <c:pt idx="180">
                  <c:v>42034</c:v>
                </c:pt>
                <c:pt idx="181">
                  <c:v>42062</c:v>
                </c:pt>
                <c:pt idx="182">
                  <c:v>42094</c:v>
                </c:pt>
                <c:pt idx="183">
                  <c:v>42124</c:v>
                </c:pt>
                <c:pt idx="184">
                  <c:v>42153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42307</c:v>
                </c:pt>
                <c:pt idx="190">
                  <c:v>42338</c:v>
                </c:pt>
                <c:pt idx="191">
                  <c:v>42369</c:v>
                </c:pt>
                <c:pt idx="192">
                  <c:v>42398</c:v>
                </c:pt>
                <c:pt idx="193">
                  <c:v>42429</c:v>
                </c:pt>
                <c:pt idx="194">
                  <c:v>42460</c:v>
                </c:pt>
                <c:pt idx="195">
                  <c:v>42489</c:v>
                </c:pt>
                <c:pt idx="196">
                  <c:v>42521</c:v>
                </c:pt>
                <c:pt idx="197">
                  <c:v>42551</c:v>
                </c:pt>
                <c:pt idx="198">
                  <c:v>42580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42734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42853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43007</c:v>
                </c:pt>
                <c:pt idx="213">
                  <c:v>43039</c:v>
                </c:pt>
                <c:pt idx="214">
                  <c:v>43069</c:v>
                </c:pt>
                <c:pt idx="215">
                  <c:v>43098</c:v>
                </c:pt>
                <c:pt idx="216">
                  <c:v>43131</c:v>
                </c:pt>
                <c:pt idx="217">
                  <c:v>43159</c:v>
                </c:pt>
                <c:pt idx="218">
                  <c:v>43188</c:v>
                </c:pt>
                <c:pt idx="219">
                  <c:v>43220</c:v>
                </c:pt>
                <c:pt idx="220">
                  <c:v>43251</c:v>
                </c:pt>
                <c:pt idx="221">
                  <c:v>43280</c:v>
                </c:pt>
                <c:pt idx="222">
                  <c:v>43312</c:v>
                </c:pt>
                <c:pt idx="223">
                  <c:v>43343</c:v>
                </c:pt>
                <c:pt idx="224">
                  <c:v>43371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  <c:pt idx="229">
                  <c:v>43524</c:v>
                </c:pt>
                <c:pt idx="230">
                  <c:v>43553</c:v>
                </c:pt>
                <c:pt idx="231">
                  <c:v>43585</c:v>
                </c:pt>
                <c:pt idx="232">
                  <c:v>43616</c:v>
                </c:pt>
                <c:pt idx="233">
                  <c:v>43644</c:v>
                </c:pt>
                <c:pt idx="234">
                  <c:v>43677</c:v>
                </c:pt>
                <c:pt idx="235">
                  <c:v>43707</c:v>
                </c:pt>
                <c:pt idx="236">
                  <c:v>43738</c:v>
                </c:pt>
                <c:pt idx="237">
                  <c:v>43769</c:v>
                </c:pt>
                <c:pt idx="238">
                  <c:v>43798</c:v>
                </c:pt>
                <c:pt idx="239">
                  <c:v>43830</c:v>
                </c:pt>
                <c:pt idx="240">
                  <c:v>43861</c:v>
                </c:pt>
                <c:pt idx="241">
                  <c:v>43889</c:v>
                </c:pt>
                <c:pt idx="242">
                  <c:v>43921</c:v>
                </c:pt>
                <c:pt idx="243">
                  <c:v>43951</c:v>
                </c:pt>
                <c:pt idx="244">
                  <c:v>43980</c:v>
                </c:pt>
                <c:pt idx="245">
                  <c:v>44012</c:v>
                </c:pt>
                <c:pt idx="246">
                  <c:v>44043</c:v>
                </c:pt>
                <c:pt idx="247">
                  <c:v>44074</c:v>
                </c:pt>
                <c:pt idx="248">
                  <c:v>44104</c:v>
                </c:pt>
                <c:pt idx="249">
                  <c:v>44134</c:v>
                </c:pt>
                <c:pt idx="250">
                  <c:v>44165</c:v>
                </c:pt>
                <c:pt idx="251">
                  <c:v>44196</c:v>
                </c:pt>
                <c:pt idx="252">
                  <c:v>44225</c:v>
                </c:pt>
                <c:pt idx="253">
                  <c:v>44253</c:v>
                </c:pt>
                <c:pt idx="254">
                  <c:v>44286</c:v>
                </c:pt>
                <c:pt idx="255">
                  <c:v>44316</c:v>
                </c:pt>
                <c:pt idx="256">
                  <c:v>44344</c:v>
                </c:pt>
                <c:pt idx="257">
                  <c:v>44377</c:v>
                </c:pt>
                <c:pt idx="258">
                  <c:v>44407</c:v>
                </c:pt>
                <c:pt idx="259">
                  <c:v>44439</c:v>
                </c:pt>
                <c:pt idx="260">
                  <c:v>44469</c:v>
                </c:pt>
                <c:pt idx="261">
                  <c:v>44498</c:v>
                </c:pt>
                <c:pt idx="262">
                  <c:v>44530</c:v>
                </c:pt>
                <c:pt idx="263">
                  <c:v>44561</c:v>
                </c:pt>
              </c:numCache>
            </c:numRef>
          </c:cat>
          <c:val>
            <c:numRef>
              <c:f>CPPI!$F$7:$F$270</c:f>
              <c:numCache>
                <c:formatCode>#,##0</c:formatCode>
                <c:ptCount val="264"/>
                <c:pt idx="0">
                  <c:v>8500</c:v>
                </c:pt>
                <c:pt idx="1">
                  <c:v>8500</c:v>
                </c:pt>
                <c:pt idx="2">
                  <c:v>8500</c:v>
                </c:pt>
                <c:pt idx="3">
                  <c:v>8500</c:v>
                </c:pt>
                <c:pt idx="4">
                  <c:v>8500</c:v>
                </c:pt>
                <c:pt idx="5">
                  <c:v>8500</c:v>
                </c:pt>
                <c:pt idx="6">
                  <c:v>8500</c:v>
                </c:pt>
                <c:pt idx="7">
                  <c:v>8500</c:v>
                </c:pt>
                <c:pt idx="8">
                  <c:v>8500</c:v>
                </c:pt>
                <c:pt idx="9">
                  <c:v>8500</c:v>
                </c:pt>
                <c:pt idx="10">
                  <c:v>8500</c:v>
                </c:pt>
                <c:pt idx="11">
                  <c:v>8500</c:v>
                </c:pt>
                <c:pt idx="12">
                  <c:v>8500</c:v>
                </c:pt>
                <c:pt idx="13">
                  <c:v>8500</c:v>
                </c:pt>
                <c:pt idx="14">
                  <c:v>8500</c:v>
                </c:pt>
                <c:pt idx="15">
                  <c:v>8500</c:v>
                </c:pt>
                <c:pt idx="16">
                  <c:v>8500</c:v>
                </c:pt>
                <c:pt idx="17">
                  <c:v>8500</c:v>
                </c:pt>
                <c:pt idx="18">
                  <c:v>8500</c:v>
                </c:pt>
                <c:pt idx="19">
                  <c:v>8500</c:v>
                </c:pt>
                <c:pt idx="20">
                  <c:v>8500</c:v>
                </c:pt>
                <c:pt idx="21">
                  <c:v>8500</c:v>
                </c:pt>
                <c:pt idx="22">
                  <c:v>8500</c:v>
                </c:pt>
                <c:pt idx="23">
                  <c:v>8500</c:v>
                </c:pt>
                <c:pt idx="24">
                  <c:v>8500</c:v>
                </c:pt>
                <c:pt idx="25">
                  <c:v>8500</c:v>
                </c:pt>
                <c:pt idx="26">
                  <c:v>8500</c:v>
                </c:pt>
                <c:pt idx="27">
                  <c:v>8500</c:v>
                </c:pt>
                <c:pt idx="28">
                  <c:v>8500</c:v>
                </c:pt>
                <c:pt idx="29">
                  <c:v>8500</c:v>
                </c:pt>
                <c:pt idx="30">
                  <c:v>8500</c:v>
                </c:pt>
                <c:pt idx="31">
                  <c:v>8500</c:v>
                </c:pt>
                <c:pt idx="32">
                  <c:v>8500</c:v>
                </c:pt>
                <c:pt idx="33">
                  <c:v>8500</c:v>
                </c:pt>
                <c:pt idx="34">
                  <c:v>8500</c:v>
                </c:pt>
                <c:pt idx="35">
                  <c:v>8500</c:v>
                </c:pt>
                <c:pt idx="36">
                  <c:v>8500</c:v>
                </c:pt>
                <c:pt idx="37">
                  <c:v>8500</c:v>
                </c:pt>
                <c:pt idx="38">
                  <c:v>8500</c:v>
                </c:pt>
                <c:pt idx="39">
                  <c:v>8500</c:v>
                </c:pt>
                <c:pt idx="40">
                  <c:v>8500</c:v>
                </c:pt>
                <c:pt idx="41">
                  <c:v>8500</c:v>
                </c:pt>
                <c:pt idx="42">
                  <c:v>8500</c:v>
                </c:pt>
                <c:pt idx="43">
                  <c:v>8500</c:v>
                </c:pt>
                <c:pt idx="44">
                  <c:v>8500</c:v>
                </c:pt>
                <c:pt idx="45">
                  <c:v>8500</c:v>
                </c:pt>
                <c:pt idx="46">
                  <c:v>8500</c:v>
                </c:pt>
                <c:pt idx="47">
                  <c:v>8500</c:v>
                </c:pt>
                <c:pt idx="48">
                  <c:v>8500</c:v>
                </c:pt>
                <c:pt idx="49">
                  <c:v>8500</c:v>
                </c:pt>
                <c:pt idx="50">
                  <c:v>8500</c:v>
                </c:pt>
                <c:pt idx="51">
                  <c:v>8500</c:v>
                </c:pt>
                <c:pt idx="52">
                  <c:v>8500</c:v>
                </c:pt>
                <c:pt idx="53">
                  <c:v>8500</c:v>
                </c:pt>
                <c:pt idx="54">
                  <c:v>8500</c:v>
                </c:pt>
                <c:pt idx="55">
                  <c:v>8500</c:v>
                </c:pt>
                <c:pt idx="56">
                  <c:v>8500</c:v>
                </c:pt>
                <c:pt idx="57">
                  <c:v>8500</c:v>
                </c:pt>
                <c:pt idx="58">
                  <c:v>8500</c:v>
                </c:pt>
                <c:pt idx="59">
                  <c:v>8500</c:v>
                </c:pt>
                <c:pt idx="60">
                  <c:v>8500</c:v>
                </c:pt>
                <c:pt idx="61">
                  <c:v>8500</c:v>
                </c:pt>
                <c:pt idx="62">
                  <c:v>8500</c:v>
                </c:pt>
                <c:pt idx="63">
                  <c:v>8500</c:v>
                </c:pt>
                <c:pt idx="64">
                  <c:v>8500</c:v>
                </c:pt>
                <c:pt idx="65">
                  <c:v>8500</c:v>
                </c:pt>
                <c:pt idx="66">
                  <c:v>8500</c:v>
                </c:pt>
                <c:pt idx="67">
                  <c:v>8500</c:v>
                </c:pt>
                <c:pt idx="68">
                  <c:v>8500</c:v>
                </c:pt>
                <c:pt idx="69">
                  <c:v>8500</c:v>
                </c:pt>
                <c:pt idx="70">
                  <c:v>8500</c:v>
                </c:pt>
                <c:pt idx="71">
                  <c:v>8500</c:v>
                </c:pt>
                <c:pt idx="72">
                  <c:v>8500</c:v>
                </c:pt>
                <c:pt idx="73">
                  <c:v>8500</c:v>
                </c:pt>
                <c:pt idx="74">
                  <c:v>8500</c:v>
                </c:pt>
                <c:pt idx="75">
                  <c:v>8500</c:v>
                </c:pt>
                <c:pt idx="76">
                  <c:v>8500</c:v>
                </c:pt>
                <c:pt idx="77">
                  <c:v>8500</c:v>
                </c:pt>
                <c:pt idx="78">
                  <c:v>8500</c:v>
                </c:pt>
                <c:pt idx="79">
                  <c:v>8500</c:v>
                </c:pt>
                <c:pt idx="80">
                  <c:v>8500</c:v>
                </c:pt>
                <c:pt idx="81">
                  <c:v>8500</c:v>
                </c:pt>
                <c:pt idx="82">
                  <c:v>8500</c:v>
                </c:pt>
                <c:pt idx="83">
                  <c:v>8500</c:v>
                </c:pt>
                <c:pt idx="84">
                  <c:v>8500</c:v>
                </c:pt>
                <c:pt idx="85">
                  <c:v>8500</c:v>
                </c:pt>
                <c:pt idx="86">
                  <c:v>8500</c:v>
                </c:pt>
                <c:pt idx="87">
                  <c:v>8500</c:v>
                </c:pt>
                <c:pt idx="88">
                  <c:v>8500</c:v>
                </c:pt>
                <c:pt idx="89">
                  <c:v>8500</c:v>
                </c:pt>
                <c:pt idx="90">
                  <c:v>8500</c:v>
                </c:pt>
                <c:pt idx="91">
                  <c:v>8500</c:v>
                </c:pt>
                <c:pt idx="92">
                  <c:v>8500</c:v>
                </c:pt>
                <c:pt idx="93">
                  <c:v>8500</c:v>
                </c:pt>
                <c:pt idx="94">
                  <c:v>8500</c:v>
                </c:pt>
                <c:pt idx="95">
                  <c:v>8500</c:v>
                </c:pt>
                <c:pt idx="96">
                  <c:v>8500</c:v>
                </c:pt>
                <c:pt idx="97">
                  <c:v>8500</c:v>
                </c:pt>
                <c:pt idx="98">
                  <c:v>8500</c:v>
                </c:pt>
                <c:pt idx="99">
                  <c:v>8500</c:v>
                </c:pt>
                <c:pt idx="100">
                  <c:v>8500</c:v>
                </c:pt>
                <c:pt idx="101">
                  <c:v>8500</c:v>
                </c:pt>
                <c:pt idx="102">
                  <c:v>8500</c:v>
                </c:pt>
                <c:pt idx="103">
                  <c:v>8500</c:v>
                </c:pt>
                <c:pt idx="104">
                  <c:v>8500</c:v>
                </c:pt>
                <c:pt idx="105">
                  <c:v>8500</c:v>
                </c:pt>
                <c:pt idx="106">
                  <c:v>8500</c:v>
                </c:pt>
                <c:pt idx="107">
                  <c:v>8500</c:v>
                </c:pt>
                <c:pt idx="108">
                  <c:v>8500</c:v>
                </c:pt>
                <c:pt idx="109">
                  <c:v>8500</c:v>
                </c:pt>
                <c:pt idx="110">
                  <c:v>8500</c:v>
                </c:pt>
                <c:pt idx="111">
                  <c:v>8500</c:v>
                </c:pt>
                <c:pt idx="112">
                  <c:v>8500</c:v>
                </c:pt>
                <c:pt idx="113">
                  <c:v>8500</c:v>
                </c:pt>
                <c:pt idx="114">
                  <c:v>8500</c:v>
                </c:pt>
                <c:pt idx="115">
                  <c:v>8500</c:v>
                </c:pt>
                <c:pt idx="116">
                  <c:v>8500</c:v>
                </c:pt>
                <c:pt idx="117">
                  <c:v>8500</c:v>
                </c:pt>
                <c:pt idx="118">
                  <c:v>8500</c:v>
                </c:pt>
                <c:pt idx="119">
                  <c:v>8500</c:v>
                </c:pt>
                <c:pt idx="120">
                  <c:v>8500</c:v>
                </c:pt>
                <c:pt idx="121">
                  <c:v>8500</c:v>
                </c:pt>
                <c:pt idx="122">
                  <c:v>8500</c:v>
                </c:pt>
                <c:pt idx="123">
                  <c:v>8500</c:v>
                </c:pt>
                <c:pt idx="124">
                  <c:v>8500</c:v>
                </c:pt>
                <c:pt idx="125">
                  <c:v>8500</c:v>
                </c:pt>
                <c:pt idx="126">
                  <c:v>8500</c:v>
                </c:pt>
                <c:pt idx="127">
                  <c:v>8500</c:v>
                </c:pt>
                <c:pt idx="128">
                  <c:v>8500</c:v>
                </c:pt>
                <c:pt idx="129">
                  <c:v>8500</c:v>
                </c:pt>
                <c:pt idx="130">
                  <c:v>8500</c:v>
                </c:pt>
                <c:pt idx="131">
                  <c:v>8500</c:v>
                </c:pt>
                <c:pt idx="132">
                  <c:v>8500</c:v>
                </c:pt>
                <c:pt idx="133">
                  <c:v>8500</c:v>
                </c:pt>
                <c:pt idx="134">
                  <c:v>8500</c:v>
                </c:pt>
                <c:pt idx="135">
                  <c:v>8500</c:v>
                </c:pt>
                <c:pt idx="136">
                  <c:v>8500</c:v>
                </c:pt>
                <c:pt idx="137">
                  <c:v>8500</c:v>
                </c:pt>
                <c:pt idx="138">
                  <c:v>8500</c:v>
                </c:pt>
                <c:pt idx="139">
                  <c:v>8500</c:v>
                </c:pt>
                <c:pt idx="140">
                  <c:v>8500</c:v>
                </c:pt>
                <c:pt idx="141">
                  <c:v>8500</c:v>
                </c:pt>
                <c:pt idx="142">
                  <c:v>8500</c:v>
                </c:pt>
                <c:pt idx="143">
                  <c:v>8500</c:v>
                </c:pt>
                <c:pt idx="144">
                  <c:v>8500</c:v>
                </c:pt>
                <c:pt idx="145">
                  <c:v>8500</c:v>
                </c:pt>
                <c:pt idx="146">
                  <c:v>8500</c:v>
                </c:pt>
                <c:pt idx="147">
                  <c:v>8500</c:v>
                </c:pt>
                <c:pt idx="148">
                  <c:v>8500</c:v>
                </c:pt>
                <c:pt idx="149">
                  <c:v>8500</c:v>
                </c:pt>
                <c:pt idx="150">
                  <c:v>8500</c:v>
                </c:pt>
                <c:pt idx="151">
                  <c:v>8500</c:v>
                </c:pt>
                <c:pt idx="152">
                  <c:v>8500</c:v>
                </c:pt>
                <c:pt idx="153">
                  <c:v>8500</c:v>
                </c:pt>
                <c:pt idx="154">
                  <c:v>8500</c:v>
                </c:pt>
                <c:pt idx="155">
                  <c:v>8500</c:v>
                </c:pt>
                <c:pt idx="156">
                  <c:v>8500</c:v>
                </c:pt>
                <c:pt idx="157">
                  <c:v>8500</c:v>
                </c:pt>
                <c:pt idx="158">
                  <c:v>8500</c:v>
                </c:pt>
                <c:pt idx="159">
                  <c:v>8500</c:v>
                </c:pt>
                <c:pt idx="160">
                  <c:v>8500</c:v>
                </c:pt>
                <c:pt idx="161">
                  <c:v>8500</c:v>
                </c:pt>
                <c:pt idx="162">
                  <c:v>8500</c:v>
                </c:pt>
                <c:pt idx="163">
                  <c:v>8500</c:v>
                </c:pt>
                <c:pt idx="164">
                  <c:v>8500</c:v>
                </c:pt>
                <c:pt idx="165">
                  <c:v>8500</c:v>
                </c:pt>
                <c:pt idx="166">
                  <c:v>8500</c:v>
                </c:pt>
                <c:pt idx="167">
                  <c:v>8500</c:v>
                </c:pt>
                <c:pt idx="168">
                  <c:v>8500</c:v>
                </c:pt>
                <c:pt idx="169">
                  <c:v>8500</c:v>
                </c:pt>
                <c:pt idx="170">
                  <c:v>8500</c:v>
                </c:pt>
                <c:pt idx="171">
                  <c:v>8500</c:v>
                </c:pt>
                <c:pt idx="172">
                  <c:v>8500</c:v>
                </c:pt>
                <c:pt idx="173">
                  <c:v>8500</c:v>
                </c:pt>
                <c:pt idx="174">
                  <c:v>8500</c:v>
                </c:pt>
                <c:pt idx="175">
                  <c:v>8500</c:v>
                </c:pt>
                <c:pt idx="176">
                  <c:v>8500</c:v>
                </c:pt>
                <c:pt idx="177">
                  <c:v>8500</c:v>
                </c:pt>
                <c:pt idx="178">
                  <c:v>8500</c:v>
                </c:pt>
                <c:pt idx="179">
                  <c:v>8500</c:v>
                </c:pt>
                <c:pt idx="180">
                  <c:v>8500</c:v>
                </c:pt>
                <c:pt idx="181">
                  <c:v>8500</c:v>
                </c:pt>
                <c:pt idx="182">
                  <c:v>8500</c:v>
                </c:pt>
                <c:pt idx="183">
                  <c:v>8500</c:v>
                </c:pt>
                <c:pt idx="184">
                  <c:v>8500</c:v>
                </c:pt>
                <c:pt idx="185">
                  <c:v>8500</c:v>
                </c:pt>
                <c:pt idx="186">
                  <c:v>8500</c:v>
                </c:pt>
                <c:pt idx="187">
                  <c:v>8500</c:v>
                </c:pt>
                <c:pt idx="188">
                  <c:v>8500</c:v>
                </c:pt>
                <c:pt idx="189">
                  <c:v>8500</c:v>
                </c:pt>
                <c:pt idx="190">
                  <c:v>8500</c:v>
                </c:pt>
                <c:pt idx="191">
                  <c:v>8500</c:v>
                </c:pt>
                <c:pt idx="192">
                  <c:v>8500</c:v>
                </c:pt>
                <c:pt idx="193">
                  <c:v>8500</c:v>
                </c:pt>
                <c:pt idx="194">
                  <c:v>8500</c:v>
                </c:pt>
                <c:pt idx="195">
                  <c:v>8500</c:v>
                </c:pt>
                <c:pt idx="196">
                  <c:v>8500</c:v>
                </c:pt>
                <c:pt idx="197">
                  <c:v>8500</c:v>
                </c:pt>
                <c:pt idx="198">
                  <c:v>8500</c:v>
                </c:pt>
                <c:pt idx="199">
                  <c:v>8500</c:v>
                </c:pt>
                <c:pt idx="200">
                  <c:v>8500</c:v>
                </c:pt>
                <c:pt idx="201">
                  <c:v>8500</c:v>
                </c:pt>
                <c:pt idx="202">
                  <c:v>8500</c:v>
                </c:pt>
                <c:pt idx="203">
                  <c:v>8500</c:v>
                </c:pt>
                <c:pt idx="204">
                  <c:v>8500</c:v>
                </c:pt>
                <c:pt idx="205">
                  <c:v>8500</c:v>
                </c:pt>
                <c:pt idx="206">
                  <c:v>8500</c:v>
                </c:pt>
                <c:pt idx="207">
                  <c:v>8500</c:v>
                </c:pt>
                <c:pt idx="208">
                  <c:v>8500</c:v>
                </c:pt>
                <c:pt idx="209">
                  <c:v>8500</c:v>
                </c:pt>
                <c:pt idx="210">
                  <c:v>8500</c:v>
                </c:pt>
                <c:pt idx="211">
                  <c:v>8500</c:v>
                </c:pt>
                <c:pt idx="212">
                  <c:v>8500</c:v>
                </c:pt>
                <c:pt idx="213">
                  <c:v>8500</c:v>
                </c:pt>
                <c:pt idx="214">
                  <c:v>8500</c:v>
                </c:pt>
                <c:pt idx="215">
                  <c:v>8500</c:v>
                </c:pt>
                <c:pt idx="216">
                  <c:v>8500</c:v>
                </c:pt>
                <c:pt idx="217">
                  <c:v>8500</c:v>
                </c:pt>
                <c:pt idx="218">
                  <c:v>8500</c:v>
                </c:pt>
                <c:pt idx="219">
                  <c:v>8500</c:v>
                </c:pt>
                <c:pt idx="220">
                  <c:v>8500</c:v>
                </c:pt>
                <c:pt idx="221">
                  <c:v>8500</c:v>
                </c:pt>
                <c:pt idx="222">
                  <c:v>8500</c:v>
                </c:pt>
                <c:pt idx="223">
                  <c:v>8500</c:v>
                </c:pt>
                <c:pt idx="224">
                  <c:v>8500</c:v>
                </c:pt>
                <c:pt idx="225">
                  <c:v>8500</c:v>
                </c:pt>
                <c:pt idx="226">
                  <c:v>8500</c:v>
                </c:pt>
                <c:pt idx="227">
                  <c:v>8500</c:v>
                </c:pt>
                <c:pt idx="228">
                  <c:v>8500</c:v>
                </c:pt>
                <c:pt idx="229">
                  <c:v>8500</c:v>
                </c:pt>
                <c:pt idx="230">
                  <c:v>8500</c:v>
                </c:pt>
                <c:pt idx="231">
                  <c:v>8500</c:v>
                </c:pt>
                <c:pt idx="232">
                  <c:v>8500</c:v>
                </c:pt>
                <c:pt idx="233">
                  <c:v>8500</c:v>
                </c:pt>
                <c:pt idx="234">
                  <c:v>8500</c:v>
                </c:pt>
                <c:pt idx="235">
                  <c:v>8500</c:v>
                </c:pt>
                <c:pt idx="236">
                  <c:v>8500</c:v>
                </c:pt>
                <c:pt idx="237">
                  <c:v>8500</c:v>
                </c:pt>
                <c:pt idx="238">
                  <c:v>8500</c:v>
                </c:pt>
                <c:pt idx="239">
                  <c:v>8500</c:v>
                </c:pt>
                <c:pt idx="240">
                  <c:v>8500</c:v>
                </c:pt>
                <c:pt idx="241">
                  <c:v>8500</c:v>
                </c:pt>
                <c:pt idx="242">
                  <c:v>8500</c:v>
                </c:pt>
                <c:pt idx="243">
                  <c:v>8500</c:v>
                </c:pt>
                <c:pt idx="244">
                  <c:v>8500</c:v>
                </c:pt>
                <c:pt idx="245">
                  <c:v>8500</c:v>
                </c:pt>
                <c:pt idx="246">
                  <c:v>8500</c:v>
                </c:pt>
                <c:pt idx="247">
                  <c:v>8500</c:v>
                </c:pt>
                <c:pt idx="248">
                  <c:v>8500</c:v>
                </c:pt>
                <c:pt idx="249">
                  <c:v>8500</c:v>
                </c:pt>
                <c:pt idx="250">
                  <c:v>8500</c:v>
                </c:pt>
                <c:pt idx="251">
                  <c:v>8500</c:v>
                </c:pt>
                <c:pt idx="252">
                  <c:v>8500</c:v>
                </c:pt>
                <c:pt idx="253">
                  <c:v>8500</c:v>
                </c:pt>
                <c:pt idx="254">
                  <c:v>8500</c:v>
                </c:pt>
                <c:pt idx="255">
                  <c:v>8500</c:v>
                </c:pt>
                <c:pt idx="256">
                  <c:v>8500</c:v>
                </c:pt>
                <c:pt idx="257">
                  <c:v>8500</c:v>
                </c:pt>
                <c:pt idx="258">
                  <c:v>8500</c:v>
                </c:pt>
                <c:pt idx="259">
                  <c:v>8500</c:v>
                </c:pt>
                <c:pt idx="260">
                  <c:v>8500</c:v>
                </c:pt>
                <c:pt idx="261">
                  <c:v>8500</c:v>
                </c:pt>
                <c:pt idx="262">
                  <c:v>8500</c:v>
                </c:pt>
                <c:pt idx="263">
                  <c:v>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3-4F71-ABDA-AF1159A73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190751"/>
        <c:axId val="2106426047"/>
      </c:lineChart>
      <c:dateAx>
        <c:axId val="2108190751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6426047"/>
        <c:crosses val="autoZero"/>
        <c:auto val="1"/>
        <c:lblOffset val="100"/>
        <c:baseTimeUnit val="months"/>
      </c:dateAx>
      <c:valAx>
        <c:axId val="2106426047"/>
        <c:scaling>
          <c:orientation val="minMax"/>
          <c:max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819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주식투자비중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CPPI!$A$7:$A$270</c:f>
              <c:numCache>
                <c:formatCode>yyyy\-mm\-dd</c:formatCode>
                <c:ptCount val="264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36644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36798</c:v>
                </c:pt>
                <c:pt idx="9">
                  <c:v>36830</c:v>
                </c:pt>
                <c:pt idx="10">
                  <c:v>36860</c:v>
                </c:pt>
                <c:pt idx="11">
                  <c:v>36889</c:v>
                </c:pt>
                <c:pt idx="12">
                  <c:v>36922</c:v>
                </c:pt>
                <c:pt idx="13">
                  <c:v>36950</c:v>
                </c:pt>
                <c:pt idx="14">
                  <c:v>36980</c:v>
                </c:pt>
                <c:pt idx="15">
                  <c:v>37011</c:v>
                </c:pt>
                <c:pt idx="16">
                  <c:v>37042</c:v>
                </c:pt>
                <c:pt idx="17">
                  <c:v>37071</c:v>
                </c:pt>
                <c:pt idx="18">
                  <c:v>37103</c:v>
                </c:pt>
                <c:pt idx="19">
                  <c:v>37134</c:v>
                </c:pt>
                <c:pt idx="20">
                  <c:v>37162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37343</c:v>
                </c:pt>
                <c:pt idx="27">
                  <c:v>37376</c:v>
                </c:pt>
                <c:pt idx="28">
                  <c:v>37407</c:v>
                </c:pt>
                <c:pt idx="29">
                  <c:v>37435</c:v>
                </c:pt>
                <c:pt idx="30">
                  <c:v>37468</c:v>
                </c:pt>
                <c:pt idx="31">
                  <c:v>37498</c:v>
                </c:pt>
                <c:pt idx="32">
                  <c:v>37529</c:v>
                </c:pt>
                <c:pt idx="33">
                  <c:v>37560</c:v>
                </c:pt>
                <c:pt idx="34">
                  <c:v>37589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37771</c:v>
                </c:pt>
                <c:pt idx="41">
                  <c:v>37802</c:v>
                </c:pt>
                <c:pt idx="42">
                  <c:v>37833</c:v>
                </c:pt>
                <c:pt idx="43">
                  <c:v>37862</c:v>
                </c:pt>
                <c:pt idx="44">
                  <c:v>37894</c:v>
                </c:pt>
                <c:pt idx="45">
                  <c:v>37925</c:v>
                </c:pt>
                <c:pt idx="46">
                  <c:v>37953</c:v>
                </c:pt>
                <c:pt idx="47">
                  <c:v>37986</c:v>
                </c:pt>
                <c:pt idx="48">
                  <c:v>38016</c:v>
                </c:pt>
                <c:pt idx="49">
                  <c:v>38044</c:v>
                </c:pt>
                <c:pt idx="50">
                  <c:v>38077</c:v>
                </c:pt>
                <c:pt idx="51">
                  <c:v>38107</c:v>
                </c:pt>
                <c:pt idx="52">
                  <c:v>38135</c:v>
                </c:pt>
                <c:pt idx="53">
                  <c:v>38168</c:v>
                </c:pt>
                <c:pt idx="54">
                  <c:v>38198</c:v>
                </c:pt>
                <c:pt idx="55">
                  <c:v>38230</c:v>
                </c:pt>
                <c:pt idx="56">
                  <c:v>38260</c:v>
                </c:pt>
                <c:pt idx="57">
                  <c:v>38289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38471</c:v>
                </c:pt>
                <c:pt idx="64">
                  <c:v>38503</c:v>
                </c:pt>
                <c:pt idx="65">
                  <c:v>38533</c:v>
                </c:pt>
                <c:pt idx="66">
                  <c:v>38562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38716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38835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38989</c:v>
                </c:pt>
                <c:pt idx="81">
                  <c:v>39021</c:v>
                </c:pt>
                <c:pt idx="82">
                  <c:v>39051</c:v>
                </c:pt>
                <c:pt idx="83">
                  <c:v>39080</c:v>
                </c:pt>
                <c:pt idx="84">
                  <c:v>39113</c:v>
                </c:pt>
                <c:pt idx="85">
                  <c:v>39141</c:v>
                </c:pt>
                <c:pt idx="86">
                  <c:v>39171</c:v>
                </c:pt>
                <c:pt idx="87">
                  <c:v>39202</c:v>
                </c:pt>
                <c:pt idx="88">
                  <c:v>39233</c:v>
                </c:pt>
                <c:pt idx="89">
                  <c:v>39262</c:v>
                </c:pt>
                <c:pt idx="90">
                  <c:v>39294</c:v>
                </c:pt>
                <c:pt idx="91">
                  <c:v>39325</c:v>
                </c:pt>
                <c:pt idx="92">
                  <c:v>39353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39598</c:v>
                </c:pt>
                <c:pt idx="101">
                  <c:v>39629</c:v>
                </c:pt>
                <c:pt idx="102">
                  <c:v>39660</c:v>
                </c:pt>
                <c:pt idx="103">
                  <c:v>39689</c:v>
                </c:pt>
                <c:pt idx="104">
                  <c:v>39721</c:v>
                </c:pt>
                <c:pt idx="105">
                  <c:v>39752</c:v>
                </c:pt>
                <c:pt idx="106">
                  <c:v>39780</c:v>
                </c:pt>
                <c:pt idx="107">
                  <c:v>39813</c:v>
                </c:pt>
                <c:pt idx="108">
                  <c:v>39843</c:v>
                </c:pt>
                <c:pt idx="109">
                  <c:v>39871</c:v>
                </c:pt>
                <c:pt idx="110">
                  <c:v>39903</c:v>
                </c:pt>
                <c:pt idx="111">
                  <c:v>39933</c:v>
                </c:pt>
                <c:pt idx="112">
                  <c:v>39962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40116</c:v>
                </c:pt>
                <c:pt idx="118">
                  <c:v>40147</c:v>
                </c:pt>
                <c:pt idx="119">
                  <c:v>40178</c:v>
                </c:pt>
                <c:pt idx="120">
                  <c:v>40207</c:v>
                </c:pt>
                <c:pt idx="121">
                  <c:v>40235</c:v>
                </c:pt>
                <c:pt idx="122">
                  <c:v>40268</c:v>
                </c:pt>
                <c:pt idx="123">
                  <c:v>40298</c:v>
                </c:pt>
                <c:pt idx="124">
                  <c:v>40326</c:v>
                </c:pt>
                <c:pt idx="125">
                  <c:v>40359</c:v>
                </c:pt>
                <c:pt idx="126">
                  <c:v>40389</c:v>
                </c:pt>
                <c:pt idx="127">
                  <c:v>40421</c:v>
                </c:pt>
                <c:pt idx="128">
                  <c:v>40451</c:v>
                </c:pt>
                <c:pt idx="129">
                  <c:v>40480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40662</c:v>
                </c:pt>
                <c:pt idx="136">
                  <c:v>40694</c:v>
                </c:pt>
                <c:pt idx="137">
                  <c:v>40724</c:v>
                </c:pt>
                <c:pt idx="138">
                  <c:v>40753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40907</c:v>
                </c:pt>
                <c:pt idx="144">
                  <c:v>40939</c:v>
                </c:pt>
                <c:pt idx="145">
                  <c:v>40968</c:v>
                </c:pt>
                <c:pt idx="146">
                  <c:v>40998</c:v>
                </c:pt>
                <c:pt idx="147">
                  <c:v>41029</c:v>
                </c:pt>
                <c:pt idx="148">
                  <c:v>41060</c:v>
                </c:pt>
                <c:pt idx="149">
                  <c:v>41089</c:v>
                </c:pt>
                <c:pt idx="150">
                  <c:v>41121</c:v>
                </c:pt>
                <c:pt idx="151">
                  <c:v>41152</c:v>
                </c:pt>
                <c:pt idx="152">
                  <c:v>41180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41361</c:v>
                </c:pt>
                <c:pt idx="159">
                  <c:v>41394</c:v>
                </c:pt>
                <c:pt idx="160">
                  <c:v>41425</c:v>
                </c:pt>
                <c:pt idx="161">
                  <c:v>41453</c:v>
                </c:pt>
                <c:pt idx="162">
                  <c:v>41486</c:v>
                </c:pt>
                <c:pt idx="163">
                  <c:v>41516</c:v>
                </c:pt>
                <c:pt idx="164">
                  <c:v>41547</c:v>
                </c:pt>
                <c:pt idx="165">
                  <c:v>41578</c:v>
                </c:pt>
                <c:pt idx="166">
                  <c:v>41607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41789</c:v>
                </c:pt>
                <c:pt idx="173">
                  <c:v>41820</c:v>
                </c:pt>
                <c:pt idx="174">
                  <c:v>41851</c:v>
                </c:pt>
                <c:pt idx="175">
                  <c:v>41880</c:v>
                </c:pt>
                <c:pt idx="176">
                  <c:v>41912</c:v>
                </c:pt>
                <c:pt idx="177">
                  <c:v>41943</c:v>
                </c:pt>
                <c:pt idx="178">
                  <c:v>41971</c:v>
                </c:pt>
                <c:pt idx="179">
                  <c:v>42004</c:v>
                </c:pt>
                <c:pt idx="180">
                  <c:v>42034</c:v>
                </c:pt>
                <c:pt idx="181">
                  <c:v>42062</c:v>
                </c:pt>
                <c:pt idx="182">
                  <c:v>42094</c:v>
                </c:pt>
                <c:pt idx="183">
                  <c:v>42124</c:v>
                </c:pt>
                <c:pt idx="184">
                  <c:v>42153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42307</c:v>
                </c:pt>
                <c:pt idx="190">
                  <c:v>42338</c:v>
                </c:pt>
                <c:pt idx="191">
                  <c:v>42369</c:v>
                </c:pt>
                <c:pt idx="192">
                  <c:v>42398</c:v>
                </c:pt>
                <c:pt idx="193">
                  <c:v>42429</c:v>
                </c:pt>
                <c:pt idx="194">
                  <c:v>42460</c:v>
                </c:pt>
                <c:pt idx="195">
                  <c:v>42489</c:v>
                </c:pt>
                <c:pt idx="196">
                  <c:v>42521</c:v>
                </c:pt>
                <c:pt idx="197">
                  <c:v>42551</c:v>
                </c:pt>
                <c:pt idx="198">
                  <c:v>42580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42734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42853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43007</c:v>
                </c:pt>
                <c:pt idx="213">
                  <c:v>43039</c:v>
                </c:pt>
                <c:pt idx="214">
                  <c:v>43069</c:v>
                </c:pt>
                <c:pt idx="215">
                  <c:v>43098</c:v>
                </c:pt>
                <c:pt idx="216">
                  <c:v>43131</c:v>
                </c:pt>
                <c:pt idx="217">
                  <c:v>43159</c:v>
                </c:pt>
                <c:pt idx="218">
                  <c:v>43188</c:v>
                </c:pt>
                <c:pt idx="219">
                  <c:v>43220</c:v>
                </c:pt>
                <c:pt idx="220">
                  <c:v>43251</c:v>
                </c:pt>
                <c:pt idx="221">
                  <c:v>43280</c:v>
                </c:pt>
                <c:pt idx="222">
                  <c:v>43312</c:v>
                </c:pt>
                <c:pt idx="223">
                  <c:v>43343</c:v>
                </c:pt>
                <c:pt idx="224">
                  <c:v>43371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  <c:pt idx="229">
                  <c:v>43524</c:v>
                </c:pt>
                <c:pt idx="230">
                  <c:v>43553</c:v>
                </c:pt>
                <c:pt idx="231">
                  <c:v>43585</c:v>
                </c:pt>
                <c:pt idx="232">
                  <c:v>43616</c:v>
                </c:pt>
                <c:pt idx="233">
                  <c:v>43644</c:v>
                </c:pt>
                <c:pt idx="234">
                  <c:v>43677</c:v>
                </c:pt>
                <c:pt idx="235">
                  <c:v>43707</c:v>
                </c:pt>
                <c:pt idx="236">
                  <c:v>43738</c:v>
                </c:pt>
                <c:pt idx="237">
                  <c:v>43769</c:v>
                </c:pt>
                <c:pt idx="238">
                  <c:v>43798</c:v>
                </c:pt>
                <c:pt idx="239">
                  <c:v>43830</c:v>
                </c:pt>
                <c:pt idx="240">
                  <c:v>43861</c:v>
                </c:pt>
                <c:pt idx="241">
                  <c:v>43889</c:v>
                </c:pt>
                <c:pt idx="242">
                  <c:v>43921</c:v>
                </c:pt>
                <c:pt idx="243">
                  <c:v>43951</c:v>
                </c:pt>
                <c:pt idx="244">
                  <c:v>43980</c:v>
                </c:pt>
                <c:pt idx="245">
                  <c:v>44012</c:v>
                </c:pt>
                <c:pt idx="246">
                  <c:v>44043</c:v>
                </c:pt>
                <c:pt idx="247">
                  <c:v>44074</c:v>
                </c:pt>
                <c:pt idx="248">
                  <c:v>44104</c:v>
                </c:pt>
                <c:pt idx="249">
                  <c:v>44134</c:v>
                </c:pt>
                <c:pt idx="250">
                  <c:v>44165</c:v>
                </c:pt>
                <c:pt idx="251">
                  <c:v>44196</c:v>
                </c:pt>
                <c:pt idx="252">
                  <c:v>44225</c:v>
                </c:pt>
                <c:pt idx="253">
                  <c:v>44253</c:v>
                </c:pt>
                <c:pt idx="254">
                  <c:v>44286</c:v>
                </c:pt>
                <c:pt idx="255">
                  <c:v>44316</c:v>
                </c:pt>
                <c:pt idx="256">
                  <c:v>44344</c:v>
                </c:pt>
                <c:pt idx="257">
                  <c:v>44377</c:v>
                </c:pt>
                <c:pt idx="258">
                  <c:v>44407</c:v>
                </c:pt>
                <c:pt idx="259">
                  <c:v>44439</c:v>
                </c:pt>
                <c:pt idx="260">
                  <c:v>44469</c:v>
                </c:pt>
                <c:pt idx="261">
                  <c:v>44498</c:v>
                </c:pt>
                <c:pt idx="262">
                  <c:v>44530</c:v>
                </c:pt>
                <c:pt idx="263">
                  <c:v>44561</c:v>
                </c:pt>
              </c:numCache>
            </c:numRef>
          </c:cat>
          <c:val>
            <c:numRef>
              <c:f>CPPI!$J$7:$J$270</c:f>
              <c:numCache>
                <c:formatCode>0%</c:formatCode>
                <c:ptCount val="264"/>
                <c:pt idx="0">
                  <c:v>0.6</c:v>
                </c:pt>
                <c:pt idx="1">
                  <c:v>0.5607992376772134</c:v>
                </c:pt>
                <c:pt idx="2">
                  <c:v>0.74000891842138983</c:v>
                </c:pt>
                <c:pt idx="3">
                  <c:v>0.66546245382880476</c:v>
                </c:pt>
                <c:pt idx="4">
                  <c:v>0.61802674298521054</c:v>
                </c:pt>
                <c:pt idx="5">
                  <c:v>0.66941171043971814</c:v>
                </c:pt>
                <c:pt idx="6">
                  <c:v>0.63445020483464909</c:v>
                </c:pt>
                <c:pt idx="7">
                  <c:v>0.7611531323181544</c:v>
                </c:pt>
                <c:pt idx="8">
                  <c:v>0.62510913856409189</c:v>
                </c:pt>
                <c:pt idx="9">
                  <c:v>0.61675537688925597</c:v>
                </c:pt>
                <c:pt idx="10">
                  <c:v>0.44339217764604932</c:v>
                </c:pt>
                <c:pt idx="11">
                  <c:v>0.45305731050636361</c:v>
                </c:pt>
                <c:pt idx="12">
                  <c:v>0.51098861986185018</c:v>
                </c:pt>
                <c:pt idx="13">
                  <c:v>0.34143432806215379</c:v>
                </c:pt>
                <c:pt idx="14">
                  <c:v>0.26362779249757562</c:v>
                </c:pt>
                <c:pt idx="15">
                  <c:v>0.34218910535701708</c:v>
                </c:pt>
                <c:pt idx="16">
                  <c:v>0.35254118480537905</c:v>
                </c:pt>
                <c:pt idx="17">
                  <c:v>0.32410558728624345</c:v>
                </c:pt>
                <c:pt idx="18">
                  <c:v>0.31539178476372981</c:v>
                </c:pt>
                <c:pt idx="19">
                  <c:v>0.24372872297279691</c:v>
                </c:pt>
                <c:pt idx="20">
                  <c:v>0.17231216249121101</c:v>
                </c:pt>
                <c:pt idx="21">
                  <c:v>0.18945262197341708</c:v>
                </c:pt>
                <c:pt idx="22">
                  <c:v>0.24795894407193514</c:v>
                </c:pt>
                <c:pt idx="23">
                  <c:v>0.25967141096102386</c:v>
                </c:pt>
                <c:pt idx="24">
                  <c:v>0.24913073011434914</c:v>
                </c:pt>
                <c:pt idx="25">
                  <c:v>0.23436167530090779</c:v>
                </c:pt>
                <c:pt idx="26">
                  <c:v>0.27122525583911516</c:v>
                </c:pt>
                <c:pt idx="27">
                  <c:v>0.21273706261784275</c:v>
                </c:pt>
                <c:pt idx="28">
                  <c:v>0.21038804488176019</c:v>
                </c:pt>
                <c:pt idx="29">
                  <c:v>0.15685421321005644</c:v>
                </c:pt>
                <c:pt idx="30">
                  <c:v>0.11416658803143874</c:v>
                </c:pt>
                <c:pt idx="31">
                  <c:v>0.12205310686597136</c:v>
                </c:pt>
                <c:pt idx="32">
                  <c:v>7.5094613601803806E-2</c:v>
                </c:pt>
                <c:pt idx="33">
                  <c:v>0.10636961392911445</c:v>
                </c:pt>
                <c:pt idx="34">
                  <c:v>0.1355840537205503</c:v>
                </c:pt>
                <c:pt idx="35">
                  <c:v>0.10936333036554105</c:v>
                </c:pt>
                <c:pt idx="36">
                  <c:v>0.10346487911604618</c:v>
                </c:pt>
                <c:pt idx="37">
                  <c:v>0.10243181864331326</c:v>
                </c:pt>
                <c:pt idx="38">
                  <c:v>0.11157751166138333</c:v>
                </c:pt>
                <c:pt idx="39">
                  <c:v>0.15207082938070415</c:v>
                </c:pt>
                <c:pt idx="40">
                  <c:v>0.18697305442244114</c:v>
                </c:pt>
                <c:pt idx="41">
                  <c:v>0.20016607492332406</c:v>
                </c:pt>
                <c:pt idx="42">
                  <c:v>0.21749182255692945</c:v>
                </c:pt>
                <c:pt idx="43">
                  <c:v>0.23702712026679337</c:v>
                </c:pt>
                <c:pt idx="44">
                  <c:v>0.23114956893520705</c:v>
                </c:pt>
                <c:pt idx="45">
                  <c:v>0.28313272029841108</c:v>
                </c:pt>
                <c:pt idx="46">
                  <c:v>0.2950371147057898</c:v>
                </c:pt>
                <c:pt idx="47">
                  <c:v>0.35393072363916178</c:v>
                </c:pt>
                <c:pt idx="48">
                  <c:v>0.37996399154769628</c:v>
                </c:pt>
                <c:pt idx="49">
                  <c:v>0.40038240868167485</c:v>
                </c:pt>
                <c:pt idx="50">
                  <c:v>0.38029133343116828</c:v>
                </c:pt>
                <c:pt idx="51">
                  <c:v>0.36081236643164627</c:v>
                </c:pt>
                <c:pt idx="52">
                  <c:v>0.38044904405561492</c:v>
                </c:pt>
                <c:pt idx="53">
                  <c:v>0.40873568226549889</c:v>
                </c:pt>
                <c:pt idx="54">
                  <c:v>0.36132255186318907</c:v>
                </c:pt>
                <c:pt idx="55">
                  <c:v>0.3681900402535363</c:v>
                </c:pt>
                <c:pt idx="56">
                  <c:v>0.38446253913843942</c:v>
                </c:pt>
                <c:pt idx="57">
                  <c:v>0.40750426415412583</c:v>
                </c:pt>
                <c:pt idx="58">
                  <c:v>0.46656595028756176</c:v>
                </c:pt>
                <c:pt idx="59">
                  <c:v>0.52232324320660517</c:v>
                </c:pt>
                <c:pt idx="60">
                  <c:v>0.4786099002400368</c:v>
                </c:pt>
                <c:pt idx="61">
                  <c:v>0.51318629579152175</c:v>
                </c:pt>
                <c:pt idx="62">
                  <c:v>0.48152154378099526</c:v>
                </c:pt>
                <c:pt idx="63">
                  <c:v>0.45021747265510886</c:v>
                </c:pt>
                <c:pt idx="64">
                  <c:v>0.50061294752247276</c:v>
                </c:pt>
                <c:pt idx="65">
                  <c:v>0.50327355650115024</c:v>
                </c:pt>
                <c:pt idx="66">
                  <c:v>0.56823590083087605</c:v>
                </c:pt>
                <c:pt idx="67">
                  <c:v>0.54871143961375135</c:v>
                </c:pt>
                <c:pt idx="68">
                  <c:v>0.56439535443522915</c:v>
                </c:pt>
                <c:pt idx="69">
                  <c:v>0.53219055688627181</c:v>
                </c:pt>
                <c:pt idx="70">
                  <c:v>0.59853745721001395</c:v>
                </c:pt>
                <c:pt idx="71">
                  <c:v>0.59887437081049444</c:v>
                </c:pt>
                <c:pt idx="72">
                  <c:v>0.65217172885765462</c:v>
                </c:pt>
                <c:pt idx="73">
                  <c:v>0.65509922157964884</c:v>
                </c:pt>
                <c:pt idx="74">
                  <c:v>0.6810640878431784</c:v>
                </c:pt>
                <c:pt idx="75">
                  <c:v>0.71011912761650209</c:v>
                </c:pt>
                <c:pt idx="76">
                  <c:v>0.63793028574375821</c:v>
                </c:pt>
                <c:pt idx="77">
                  <c:v>0.64014342129887492</c:v>
                </c:pt>
                <c:pt idx="78">
                  <c:v>0.65304729910123327</c:v>
                </c:pt>
                <c:pt idx="79">
                  <c:v>0.70079131649472826</c:v>
                </c:pt>
                <c:pt idx="80">
                  <c:v>0.75821790744325768</c:v>
                </c:pt>
                <c:pt idx="81">
                  <c:v>0.83510251414180725</c:v>
                </c:pt>
                <c:pt idx="82">
                  <c:v>0.87887977156219887</c:v>
                </c:pt>
                <c:pt idx="83">
                  <c:v>0.91372259606903328</c:v>
                </c:pt>
                <c:pt idx="84">
                  <c:v>0.95329893564486412</c:v>
                </c:pt>
                <c:pt idx="85">
                  <c:v>0.88874642258338632</c:v>
                </c:pt>
                <c:pt idx="86">
                  <c:v>0.91666623108290579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0.97952963178329944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0.81071064755223143</c:v>
                </c:pt>
                <c:pt idx="97">
                  <c:v>0.7192911969399548</c:v>
                </c:pt>
                <c:pt idx="98">
                  <c:v>0.70671470809503856</c:v>
                </c:pt>
                <c:pt idx="99">
                  <c:v>0.81528406384209873</c:v>
                </c:pt>
                <c:pt idx="100">
                  <c:v>0.84372315014826693</c:v>
                </c:pt>
                <c:pt idx="101">
                  <c:v>0.59785712266077173</c:v>
                </c:pt>
                <c:pt idx="102">
                  <c:v>0.5799901036755708</c:v>
                </c:pt>
                <c:pt idx="103">
                  <c:v>0.60636000228601816</c:v>
                </c:pt>
                <c:pt idx="104">
                  <c:v>0.41113948757520047</c:v>
                </c:pt>
                <c:pt idx="105">
                  <c:v>0.14649758048461492</c:v>
                </c:pt>
                <c:pt idx="106">
                  <c:v>0.10937047755281307</c:v>
                </c:pt>
                <c:pt idx="107">
                  <c:v>0.11845264203180667</c:v>
                </c:pt>
                <c:pt idx="108">
                  <c:v>8.4477284788745763E-2</c:v>
                </c:pt>
                <c:pt idx="109">
                  <c:v>5.3851939210538081E-2</c:v>
                </c:pt>
                <c:pt idx="110">
                  <c:v>7.8074191566770812E-2</c:v>
                </c:pt>
                <c:pt idx="111">
                  <c:v>0.1125545396515301</c:v>
                </c:pt>
                <c:pt idx="112">
                  <c:v>0.1413157493918977</c:v>
                </c:pt>
                <c:pt idx="113">
                  <c:v>0.14693665607485953</c:v>
                </c:pt>
                <c:pt idx="114">
                  <c:v>0.19381332415364419</c:v>
                </c:pt>
                <c:pt idx="115">
                  <c:v>0.22345187482740869</c:v>
                </c:pt>
                <c:pt idx="116">
                  <c:v>0.25816378171474091</c:v>
                </c:pt>
                <c:pt idx="117">
                  <c:v>0.24364382996247902</c:v>
                </c:pt>
                <c:pt idx="118">
                  <c:v>0.30002033697050445</c:v>
                </c:pt>
                <c:pt idx="119">
                  <c:v>0.32390821913991585</c:v>
                </c:pt>
                <c:pt idx="120">
                  <c:v>0.28358719218284872</c:v>
                </c:pt>
                <c:pt idx="121">
                  <c:v>0.31775890365132864</c:v>
                </c:pt>
                <c:pt idx="122">
                  <c:v>0.38932301891937932</c:v>
                </c:pt>
                <c:pt idx="123">
                  <c:v>0.41358134236310662</c:v>
                </c:pt>
                <c:pt idx="124">
                  <c:v>0.29147310628668649</c:v>
                </c:pt>
                <c:pt idx="125">
                  <c:v>0.23681515873948294</c:v>
                </c:pt>
                <c:pt idx="126">
                  <c:v>0.30175489353087215</c:v>
                </c:pt>
                <c:pt idx="127">
                  <c:v>0.25245870155560868</c:v>
                </c:pt>
                <c:pt idx="128">
                  <c:v>0.33796337573944463</c:v>
                </c:pt>
                <c:pt idx="129">
                  <c:v>0.38695394138498673</c:v>
                </c:pt>
                <c:pt idx="130">
                  <c:v>0.38744347705229032</c:v>
                </c:pt>
                <c:pt idx="131">
                  <c:v>0.48009105147518771</c:v>
                </c:pt>
                <c:pt idx="132">
                  <c:v>0.52092997614241121</c:v>
                </c:pt>
                <c:pt idx="133">
                  <c:v>0.58058371696675282</c:v>
                </c:pt>
                <c:pt idx="134">
                  <c:v>0.58089478962268715</c:v>
                </c:pt>
                <c:pt idx="135">
                  <c:v>0.63887854933442589</c:v>
                </c:pt>
                <c:pt idx="136">
                  <c:v>0.61169217686592181</c:v>
                </c:pt>
                <c:pt idx="137">
                  <c:v>0.57566545436069227</c:v>
                </c:pt>
                <c:pt idx="138">
                  <c:v>0.53528465757146049</c:v>
                </c:pt>
                <c:pt idx="139">
                  <c:v>0.42950930701949902</c:v>
                </c:pt>
                <c:pt idx="140">
                  <c:v>0.31956881121837161</c:v>
                </c:pt>
                <c:pt idx="141">
                  <c:v>0.44594728387199989</c:v>
                </c:pt>
                <c:pt idx="142">
                  <c:v>0.44120530423738591</c:v>
                </c:pt>
                <c:pt idx="143">
                  <c:v>0.45783936066910502</c:v>
                </c:pt>
                <c:pt idx="144">
                  <c:v>0.53021090622984424</c:v>
                </c:pt>
                <c:pt idx="145">
                  <c:v>0.60591246776579044</c:v>
                </c:pt>
                <c:pt idx="146">
                  <c:v>0.67129322901070343</c:v>
                </c:pt>
                <c:pt idx="147">
                  <c:v>0.65629613354905669</c:v>
                </c:pt>
                <c:pt idx="148">
                  <c:v>0.51499829512985862</c:v>
                </c:pt>
                <c:pt idx="149">
                  <c:v>0.58727654669626683</c:v>
                </c:pt>
                <c:pt idx="150">
                  <c:v>0.61465105504865403</c:v>
                </c:pt>
                <c:pt idx="151">
                  <c:v>0.65740227604772616</c:v>
                </c:pt>
                <c:pt idx="152">
                  <c:v>0.71167236569121273</c:v>
                </c:pt>
                <c:pt idx="153">
                  <c:v>0.66632428973995361</c:v>
                </c:pt>
                <c:pt idx="154">
                  <c:v>0.67448163161827834</c:v>
                </c:pt>
                <c:pt idx="155">
                  <c:v>0.69204678456217883</c:v>
                </c:pt>
                <c:pt idx="156">
                  <c:v>0.80518118022550123</c:v>
                </c:pt>
                <c:pt idx="157">
                  <c:v>0.83440120016160846</c:v>
                </c:pt>
                <c:pt idx="158">
                  <c:v>0.92751071734263979</c:v>
                </c:pt>
                <c:pt idx="159">
                  <c:v>0.97855963051075301</c:v>
                </c:pt>
                <c:pt idx="160">
                  <c:v>1</c:v>
                </c:pt>
                <c:pt idx="161">
                  <c:v>0.99373747920730726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3-4D27-B1F1-C0AD05D5A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559647"/>
        <c:axId val="2106421471"/>
      </c:lineChart>
      <c:dateAx>
        <c:axId val="2104559647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6421471"/>
        <c:crosses val="autoZero"/>
        <c:auto val="1"/>
        <c:lblOffset val="100"/>
        <c:baseTimeUnit val="months"/>
      </c:dateAx>
      <c:valAx>
        <c:axId val="21064214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455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TIPP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sp500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TIPP!$A$7:$A$270</c:f>
              <c:numCache>
                <c:formatCode>yyyy\-mm\-dd</c:formatCode>
                <c:ptCount val="264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36644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36798</c:v>
                </c:pt>
                <c:pt idx="9">
                  <c:v>36830</c:v>
                </c:pt>
                <c:pt idx="10">
                  <c:v>36860</c:v>
                </c:pt>
                <c:pt idx="11">
                  <c:v>36889</c:v>
                </c:pt>
                <c:pt idx="12">
                  <c:v>36922</c:v>
                </c:pt>
                <c:pt idx="13">
                  <c:v>36950</c:v>
                </c:pt>
                <c:pt idx="14">
                  <c:v>36980</c:v>
                </c:pt>
                <c:pt idx="15">
                  <c:v>37011</c:v>
                </c:pt>
                <c:pt idx="16">
                  <c:v>37042</c:v>
                </c:pt>
                <c:pt idx="17">
                  <c:v>37071</c:v>
                </c:pt>
                <c:pt idx="18">
                  <c:v>37103</c:v>
                </c:pt>
                <c:pt idx="19">
                  <c:v>37134</c:v>
                </c:pt>
                <c:pt idx="20">
                  <c:v>37162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37343</c:v>
                </c:pt>
                <c:pt idx="27">
                  <c:v>37376</c:v>
                </c:pt>
                <c:pt idx="28">
                  <c:v>37407</c:v>
                </c:pt>
                <c:pt idx="29">
                  <c:v>37435</c:v>
                </c:pt>
                <c:pt idx="30">
                  <c:v>37468</c:v>
                </c:pt>
                <c:pt idx="31">
                  <c:v>37498</c:v>
                </c:pt>
                <c:pt idx="32">
                  <c:v>37529</c:v>
                </c:pt>
                <c:pt idx="33">
                  <c:v>37560</c:v>
                </c:pt>
                <c:pt idx="34">
                  <c:v>37589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37771</c:v>
                </c:pt>
                <c:pt idx="41">
                  <c:v>37802</c:v>
                </c:pt>
                <c:pt idx="42">
                  <c:v>37833</c:v>
                </c:pt>
                <c:pt idx="43">
                  <c:v>37862</c:v>
                </c:pt>
                <c:pt idx="44">
                  <c:v>37894</c:v>
                </c:pt>
                <c:pt idx="45">
                  <c:v>37925</c:v>
                </c:pt>
                <c:pt idx="46">
                  <c:v>37953</c:v>
                </c:pt>
                <c:pt idx="47">
                  <c:v>37986</c:v>
                </c:pt>
                <c:pt idx="48">
                  <c:v>38016</c:v>
                </c:pt>
                <c:pt idx="49">
                  <c:v>38044</c:v>
                </c:pt>
                <c:pt idx="50">
                  <c:v>38077</c:v>
                </c:pt>
                <c:pt idx="51">
                  <c:v>38107</c:v>
                </c:pt>
                <c:pt idx="52">
                  <c:v>38135</c:v>
                </c:pt>
                <c:pt idx="53">
                  <c:v>38168</c:v>
                </c:pt>
                <c:pt idx="54">
                  <c:v>38198</c:v>
                </c:pt>
                <c:pt idx="55">
                  <c:v>38230</c:v>
                </c:pt>
                <c:pt idx="56">
                  <c:v>38260</c:v>
                </c:pt>
                <c:pt idx="57">
                  <c:v>38289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38471</c:v>
                </c:pt>
                <c:pt idx="64">
                  <c:v>38503</c:v>
                </c:pt>
                <c:pt idx="65">
                  <c:v>38533</c:v>
                </c:pt>
                <c:pt idx="66">
                  <c:v>38562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38716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38835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38989</c:v>
                </c:pt>
                <c:pt idx="81">
                  <c:v>39021</c:v>
                </c:pt>
                <c:pt idx="82">
                  <c:v>39051</c:v>
                </c:pt>
                <c:pt idx="83">
                  <c:v>39080</c:v>
                </c:pt>
                <c:pt idx="84">
                  <c:v>39113</c:v>
                </c:pt>
                <c:pt idx="85">
                  <c:v>39141</c:v>
                </c:pt>
                <c:pt idx="86">
                  <c:v>39171</c:v>
                </c:pt>
                <c:pt idx="87">
                  <c:v>39202</c:v>
                </c:pt>
                <c:pt idx="88">
                  <c:v>39233</c:v>
                </c:pt>
                <c:pt idx="89">
                  <c:v>39262</c:v>
                </c:pt>
                <c:pt idx="90">
                  <c:v>39294</c:v>
                </c:pt>
                <c:pt idx="91">
                  <c:v>39325</c:v>
                </c:pt>
                <c:pt idx="92">
                  <c:v>39353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39598</c:v>
                </c:pt>
                <c:pt idx="101">
                  <c:v>39629</c:v>
                </c:pt>
                <c:pt idx="102">
                  <c:v>39660</c:v>
                </c:pt>
                <c:pt idx="103">
                  <c:v>39689</c:v>
                </c:pt>
                <c:pt idx="104">
                  <c:v>39721</c:v>
                </c:pt>
                <c:pt idx="105">
                  <c:v>39752</c:v>
                </c:pt>
                <c:pt idx="106">
                  <c:v>39780</c:v>
                </c:pt>
                <c:pt idx="107">
                  <c:v>39813</c:v>
                </c:pt>
                <c:pt idx="108">
                  <c:v>39843</c:v>
                </c:pt>
                <c:pt idx="109">
                  <c:v>39871</c:v>
                </c:pt>
                <c:pt idx="110">
                  <c:v>39903</c:v>
                </c:pt>
                <c:pt idx="111">
                  <c:v>39933</c:v>
                </c:pt>
                <c:pt idx="112">
                  <c:v>39962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40116</c:v>
                </c:pt>
                <c:pt idx="118">
                  <c:v>40147</c:v>
                </c:pt>
                <c:pt idx="119">
                  <c:v>40178</c:v>
                </c:pt>
                <c:pt idx="120">
                  <c:v>40207</c:v>
                </c:pt>
                <c:pt idx="121">
                  <c:v>40235</c:v>
                </c:pt>
                <c:pt idx="122">
                  <c:v>40268</c:v>
                </c:pt>
                <c:pt idx="123">
                  <c:v>40298</c:v>
                </c:pt>
                <c:pt idx="124">
                  <c:v>40326</c:v>
                </c:pt>
                <c:pt idx="125">
                  <c:v>40359</c:v>
                </c:pt>
                <c:pt idx="126">
                  <c:v>40389</c:v>
                </c:pt>
                <c:pt idx="127">
                  <c:v>40421</c:v>
                </c:pt>
                <c:pt idx="128">
                  <c:v>40451</c:v>
                </c:pt>
                <c:pt idx="129">
                  <c:v>40480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40662</c:v>
                </c:pt>
                <c:pt idx="136">
                  <c:v>40694</c:v>
                </c:pt>
                <c:pt idx="137">
                  <c:v>40724</c:v>
                </c:pt>
                <c:pt idx="138">
                  <c:v>40753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40907</c:v>
                </c:pt>
                <c:pt idx="144">
                  <c:v>40939</c:v>
                </c:pt>
                <c:pt idx="145">
                  <c:v>40968</c:v>
                </c:pt>
                <c:pt idx="146">
                  <c:v>40998</c:v>
                </c:pt>
                <c:pt idx="147">
                  <c:v>41029</c:v>
                </c:pt>
                <c:pt idx="148">
                  <c:v>41060</c:v>
                </c:pt>
                <c:pt idx="149">
                  <c:v>41089</c:v>
                </c:pt>
                <c:pt idx="150">
                  <c:v>41121</c:v>
                </c:pt>
                <c:pt idx="151">
                  <c:v>41152</c:v>
                </c:pt>
                <c:pt idx="152">
                  <c:v>41180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41361</c:v>
                </c:pt>
                <c:pt idx="159">
                  <c:v>41394</c:v>
                </c:pt>
                <c:pt idx="160">
                  <c:v>41425</c:v>
                </c:pt>
                <c:pt idx="161">
                  <c:v>41453</c:v>
                </c:pt>
                <c:pt idx="162">
                  <c:v>41486</c:v>
                </c:pt>
                <c:pt idx="163">
                  <c:v>41516</c:v>
                </c:pt>
                <c:pt idx="164">
                  <c:v>41547</c:v>
                </c:pt>
                <c:pt idx="165">
                  <c:v>41578</c:v>
                </c:pt>
                <c:pt idx="166">
                  <c:v>41607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41789</c:v>
                </c:pt>
                <c:pt idx="173">
                  <c:v>41820</c:v>
                </c:pt>
                <c:pt idx="174">
                  <c:v>41851</c:v>
                </c:pt>
                <c:pt idx="175">
                  <c:v>41880</c:v>
                </c:pt>
                <c:pt idx="176">
                  <c:v>41912</c:v>
                </c:pt>
                <c:pt idx="177">
                  <c:v>41943</c:v>
                </c:pt>
                <c:pt idx="178">
                  <c:v>41971</c:v>
                </c:pt>
                <c:pt idx="179">
                  <c:v>42004</c:v>
                </c:pt>
                <c:pt idx="180">
                  <c:v>42034</c:v>
                </c:pt>
                <c:pt idx="181">
                  <c:v>42062</c:v>
                </c:pt>
                <c:pt idx="182">
                  <c:v>42094</c:v>
                </c:pt>
                <c:pt idx="183">
                  <c:v>42124</c:v>
                </c:pt>
                <c:pt idx="184">
                  <c:v>42153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42307</c:v>
                </c:pt>
                <c:pt idx="190">
                  <c:v>42338</c:v>
                </c:pt>
                <c:pt idx="191">
                  <c:v>42369</c:v>
                </c:pt>
                <c:pt idx="192">
                  <c:v>42398</c:v>
                </c:pt>
                <c:pt idx="193">
                  <c:v>42429</c:v>
                </c:pt>
                <c:pt idx="194">
                  <c:v>42460</c:v>
                </c:pt>
                <c:pt idx="195">
                  <c:v>42489</c:v>
                </c:pt>
                <c:pt idx="196">
                  <c:v>42521</c:v>
                </c:pt>
                <c:pt idx="197">
                  <c:v>42551</c:v>
                </c:pt>
                <c:pt idx="198">
                  <c:v>42580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42734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42853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43007</c:v>
                </c:pt>
                <c:pt idx="213">
                  <c:v>43039</c:v>
                </c:pt>
                <c:pt idx="214">
                  <c:v>43069</c:v>
                </c:pt>
                <c:pt idx="215">
                  <c:v>43098</c:v>
                </c:pt>
                <c:pt idx="216">
                  <c:v>43131</c:v>
                </c:pt>
                <c:pt idx="217">
                  <c:v>43159</c:v>
                </c:pt>
                <c:pt idx="218">
                  <c:v>43188</c:v>
                </c:pt>
                <c:pt idx="219">
                  <c:v>43220</c:v>
                </c:pt>
                <c:pt idx="220">
                  <c:v>43251</c:v>
                </c:pt>
                <c:pt idx="221">
                  <c:v>43280</c:v>
                </c:pt>
                <c:pt idx="222">
                  <c:v>43312</c:v>
                </c:pt>
                <c:pt idx="223">
                  <c:v>43343</c:v>
                </c:pt>
                <c:pt idx="224">
                  <c:v>43371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  <c:pt idx="229">
                  <c:v>43524</c:v>
                </c:pt>
                <c:pt idx="230">
                  <c:v>43553</c:v>
                </c:pt>
                <c:pt idx="231">
                  <c:v>43585</c:v>
                </c:pt>
                <c:pt idx="232">
                  <c:v>43616</c:v>
                </c:pt>
                <c:pt idx="233">
                  <c:v>43644</c:v>
                </c:pt>
                <c:pt idx="234">
                  <c:v>43677</c:v>
                </c:pt>
                <c:pt idx="235">
                  <c:v>43707</c:v>
                </c:pt>
                <c:pt idx="236">
                  <c:v>43738</c:v>
                </c:pt>
                <c:pt idx="237">
                  <c:v>43769</c:v>
                </c:pt>
                <c:pt idx="238">
                  <c:v>43798</c:v>
                </c:pt>
                <c:pt idx="239">
                  <c:v>43830</c:v>
                </c:pt>
                <c:pt idx="240">
                  <c:v>43861</c:v>
                </c:pt>
                <c:pt idx="241">
                  <c:v>43889</c:v>
                </c:pt>
                <c:pt idx="242">
                  <c:v>43921</c:v>
                </c:pt>
                <c:pt idx="243">
                  <c:v>43951</c:v>
                </c:pt>
                <c:pt idx="244">
                  <c:v>43980</c:v>
                </c:pt>
                <c:pt idx="245">
                  <c:v>44012</c:v>
                </c:pt>
                <c:pt idx="246">
                  <c:v>44043</c:v>
                </c:pt>
                <c:pt idx="247">
                  <c:v>44074</c:v>
                </c:pt>
                <c:pt idx="248">
                  <c:v>44104</c:v>
                </c:pt>
                <c:pt idx="249">
                  <c:v>44134</c:v>
                </c:pt>
                <c:pt idx="250">
                  <c:v>44165</c:v>
                </c:pt>
                <c:pt idx="251">
                  <c:v>44196</c:v>
                </c:pt>
                <c:pt idx="252">
                  <c:v>44225</c:v>
                </c:pt>
                <c:pt idx="253">
                  <c:v>44253</c:v>
                </c:pt>
                <c:pt idx="254">
                  <c:v>44286</c:v>
                </c:pt>
                <c:pt idx="255">
                  <c:v>44316</c:v>
                </c:pt>
                <c:pt idx="256">
                  <c:v>44344</c:v>
                </c:pt>
                <c:pt idx="257">
                  <c:v>44377</c:v>
                </c:pt>
                <c:pt idx="258">
                  <c:v>44407</c:v>
                </c:pt>
                <c:pt idx="259">
                  <c:v>44439</c:v>
                </c:pt>
                <c:pt idx="260">
                  <c:v>44469</c:v>
                </c:pt>
                <c:pt idx="261">
                  <c:v>44498</c:v>
                </c:pt>
                <c:pt idx="262">
                  <c:v>44530</c:v>
                </c:pt>
                <c:pt idx="263">
                  <c:v>44561</c:v>
                </c:pt>
              </c:numCache>
            </c:numRef>
          </c:cat>
          <c:val>
            <c:numRef>
              <c:f>TIPP!$D$7:$D$270</c:f>
              <c:numCache>
                <c:formatCode>#,##0</c:formatCode>
                <c:ptCount val="264"/>
                <c:pt idx="0">
                  <c:v>10000</c:v>
                </c:pt>
                <c:pt idx="1">
                  <c:v>9798.9185778007268</c:v>
                </c:pt>
                <c:pt idx="2">
                  <c:v>10746.668961461784</c:v>
                </c:pt>
                <c:pt idx="3">
                  <c:v>10415.716478063194</c:v>
                </c:pt>
                <c:pt idx="4">
                  <c:v>10187.456076187198</c:v>
                </c:pt>
                <c:pt idx="5">
                  <c:v>10431.278057455933</c:v>
                </c:pt>
                <c:pt idx="6">
                  <c:v>10260.817807610114</c:v>
                </c:pt>
                <c:pt idx="7">
                  <c:v>10883.639545056867</c:v>
                </c:pt>
                <c:pt idx="8">
                  <c:v>10301.550420951478</c:v>
                </c:pt>
                <c:pt idx="9">
                  <c:v>10250.562941927341</c:v>
                </c:pt>
                <c:pt idx="10">
                  <c:v>9429.8151255683206</c:v>
                </c:pt>
                <c:pt idx="11">
                  <c:v>9468.0378067495658</c:v>
                </c:pt>
                <c:pt idx="12">
                  <c:v>9795.9783715560134</c:v>
                </c:pt>
                <c:pt idx="13">
                  <c:v>8891.9008074810317</c:v>
                </c:pt>
                <c:pt idx="14">
                  <c:v>8320.9988095750323</c:v>
                </c:pt>
                <c:pt idx="15">
                  <c:v>8960.1709622362778</c:v>
                </c:pt>
                <c:pt idx="16">
                  <c:v>9005.7800152030177</c:v>
                </c:pt>
                <c:pt idx="17">
                  <c:v>8780.6032442665983</c:v>
                </c:pt>
                <c:pt idx="18">
                  <c:v>8686.0146580038163</c:v>
                </c:pt>
                <c:pt idx="19">
                  <c:v>8129.1682801944844</c:v>
                </c:pt>
                <c:pt idx="20">
                  <c:v>7464.8250935846145</c:v>
                </c:pt>
                <c:pt idx="21">
                  <c:v>7599.9311561464656</c:v>
                </c:pt>
                <c:pt idx="22">
                  <c:v>8171.2634281370574</c:v>
                </c:pt>
                <c:pt idx="23">
                  <c:v>8233.1511839708564</c:v>
                </c:pt>
                <c:pt idx="24">
                  <c:v>8104.9295067624753</c:v>
                </c:pt>
                <c:pt idx="25">
                  <c:v>7936.6206273396156</c:v>
                </c:pt>
                <c:pt idx="26">
                  <c:v>8228.2030319980495</c:v>
                </c:pt>
                <c:pt idx="27">
                  <c:v>7722.8461196448807</c:v>
                </c:pt>
                <c:pt idx="28">
                  <c:v>7652.711443856404</c:v>
                </c:pt>
                <c:pt idx="29">
                  <c:v>7098.1598611648942</c:v>
                </c:pt>
                <c:pt idx="30">
                  <c:v>6537.4410165942372</c:v>
                </c:pt>
                <c:pt idx="31">
                  <c:v>6569.3530112014687</c:v>
                </c:pt>
                <c:pt idx="32">
                  <c:v>5846.6359737819648</c:v>
                </c:pt>
                <c:pt idx="33">
                  <c:v>6351.9928861351345</c:v>
                </c:pt>
                <c:pt idx="34">
                  <c:v>6714.4988024037966</c:v>
                </c:pt>
                <c:pt idx="35">
                  <c:v>6309.3957517605377</c:v>
                </c:pt>
                <c:pt idx="36">
                  <c:v>6136.4255697546005</c:v>
                </c:pt>
                <c:pt idx="37">
                  <c:v>6032.0841042410684</c:v>
                </c:pt>
                <c:pt idx="38">
                  <c:v>6082.4978844857515</c:v>
                </c:pt>
                <c:pt idx="39">
                  <c:v>6575.4485607331881</c:v>
                </c:pt>
                <c:pt idx="40">
                  <c:v>6910.1300861982436</c:v>
                </c:pt>
                <c:pt idx="41">
                  <c:v>6988.368257246535</c:v>
                </c:pt>
                <c:pt idx="42">
                  <c:v>7101.7454785364971</c:v>
                </c:pt>
                <c:pt idx="43">
                  <c:v>7228.6763334911029</c:v>
                </c:pt>
                <c:pt idx="44">
                  <c:v>7142.3346671829986</c:v>
                </c:pt>
                <c:pt idx="45">
                  <c:v>7534.8880570256615</c:v>
                </c:pt>
                <c:pt idx="46">
                  <c:v>7588.6006052522152</c:v>
                </c:pt>
                <c:pt idx="47">
                  <c:v>7973.8393356568158</c:v>
                </c:pt>
                <c:pt idx="48">
                  <c:v>8111.5987550736518</c:v>
                </c:pt>
                <c:pt idx="49">
                  <c:v>8210.6335068772169</c:v>
                </c:pt>
                <c:pt idx="50">
                  <c:v>8076.3162801371172</c:v>
                </c:pt>
                <c:pt idx="51">
                  <c:v>7940.7082311432405</c:v>
                </c:pt>
                <c:pt idx="52">
                  <c:v>8036.659352007232</c:v>
                </c:pt>
                <c:pt idx="53">
                  <c:v>8181.2314444301046</c:v>
                </c:pt>
                <c:pt idx="54">
                  <c:v>7900.6927412761961</c:v>
                </c:pt>
                <c:pt idx="55">
                  <c:v>7918.7642528290553</c:v>
                </c:pt>
                <c:pt idx="56">
                  <c:v>7992.9148200737236</c:v>
                </c:pt>
                <c:pt idx="57">
                  <c:v>8104.9295067624789</c:v>
                </c:pt>
                <c:pt idx="58">
                  <c:v>8417.738766260778</c:v>
                </c:pt>
                <c:pt idx="59">
                  <c:v>8690.9628099766251</c:v>
                </c:pt>
                <c:pt idx="60">
                  <c:v>8471.1644650976032</c:v>
                </c:pt>
                <c:pt idx="61">
                  <c:v>8631.2981369132158</c:v>
                </c:pt>
                <c:pt idx="62">
                  <c:v>8466.2880254722277</c:v>
                </c:pt>
                <c:pt idx="63">
                  <c:v>8296.042912668705</c:v>
                </c:pt>
                <c:pt idx="64">
                  <c:v>8544.5261965205191</c:v>
                </c:pt>
                <c:pt idx="65">
                  <c:v>8543.3070866141752</c:v>
                </c:pt>
                <c:pt idx="66">
                  <c:v>8850.5944953602157</c:v>
                </c:pt>
                <c:pt idx="67">
                  <c:v>8751.2728941669211</c:v>
                </c:pt>
                <c:pt idx="68">
                  <c:v>8812.084964789241</c:v>
                </c:pt>
                <c:pt idx="69">
                  <c:v>8655.7520473875229</c:v>
                </c:pt>
                <c:pt idx="70">
                  <c:v>8960.3143869311443</c:v>
                </c:pt>
                <c:pt idx="71">
                  <c:v>8951.7806175867372</c:v>
                </c:pt>
                <c:pt idx="72">
                  <c:v>9179.7541700730035</c:v>
                </c:pt>
                <c:pt idx="73">
                  <c:v>9183.9134862240589</c:v>
                </c:pt>
                <c:pt idx="74">
                  <c:v>9285.5298825351747</c:v>
                </c:pt>
                <c:pt idx="75">
                  <c:v>9398.6919667828406</c:v>
                </c:pt>
                <c:pt idx="76">
                  <c:v>9108.1135349884553</c:v>
                </c:pt>
                <c:pt idx="77">
                  <c:v>9108.9023708102086</c:v>
                </c:pt>
                <c:pt idx="78">
                  <c:v>9155.2285472512685</c:v>
                </c:pt>
                <c:pt idx="79">
                  <c:v>9349.9992828765262</c:v>
                </c:pt>
                <c:pt idx="80">
                  <c:v>9579.6939317011602</c:v>
                </c:pt>
                <c:pt idx="81">
                  <c:v>9881.5312020423698</c:v>
                </c:pt>
                <c:pt idx="82">
                  <c:v>10044.246518365535</c:v>
                </c:pt>
                <c:pt idx="83">
                  <c:v>10170.962236277845</c:v>
                </c:pt>
                <c:pt idx="84">
                  <c:v>10313.956657057215</c:v>
                </c:pt>
                <c:pt idx="85">
                  <c:v>10088.636461425931</c:v>
                </c:pt>
                <c:pt idx="86">
                  <c:v>10189.32059722043</c:v>
                </c:pt>
                <c:pt idx="87">
                  <c:v>10630.423246274544</c:v>
                </c:pt>
                <c:pt idx="88">
                  <c:v>10976.43532263385</c:v>
                </c:pt>
                <c:pt idx="89">
                  <c:v>10780.875751186839</c:v>
                </c:pt>
                <c:pt idx="90">
                  <c:v>10436.082784733875</c:v>
                </c:pt>
                <c:pt idx="91">
                  <c:v>10570.328299126542</c:v>
                </c:pt>
                <c:pt idx="92">
                  <c:v>10948.682644177674</c:v>
                </c:pt>
                <c:pt idx="93">
                  <c:v>11110.967686416248</c:v>
                </c:pt>
                <c:pt idx="94">
                  <c:v>10621.602627540411</c:v>
                </c:pt>
                <c:pt idx="95">
                  <c:v>10529.954247522339</c:v>
                </c:pt>
                <c:pt idx="96">
                  <c:v>9885.9056552357197</c:v>
                </c:pt>
                <c:pt idx="97">
                  <c:v>9542.2600863416683</c:v>
                </c:pt>
                <c:pt idx="98">
                  <c:v>9485.3921948281059</c:v>
                </c:pt>
                <c:pt idx="99">
                  <c:v>9936.3911478278333</c:v>
                </c:pt>
                <c:pt idx="100">
                  <c:v>10042.453709679734</c:v>
                </c:pt>
                <c:pt idx="101">
                  <c:v>9179.1804712935482</c:v>
                </c:pt>
                <c:pt idx="102">
                  <c:v>9088.6794888343902</c:v>
                </c:pt>
                <c:pt idx="103">
                  <c:v>9199.475065616798</c:v>
                </c:pt>
                <c:pt idx="104">
                  <c:v>8364.2413550765177</c:v>
                </c:pt>
                <c:pt idx="105">
                  <c:v>6947.1336574731449</c:v>
                </c:pt>
                <c:pt idx="106">
                  <c:v>6427.1474262438524</c:v>
                </c:pt>
                <c:pt idx="107">
                  <c:v>6477.4177817936707</c:v>
                </c:pt>
                <c:pt idx="108">
                  <c:v>5922.579349712435</c:v>
                </c:pt>
                <c:pt idx="109">
                  <c:v>5271.5029473774812</c:v>
                </c:pt>
                <c:pt idx="110">
                  <c:v>5721.7130645554562</c:v>
                </c:pt>
                <c:pt idx="111">
                  <c:v>6259.1253962107203</c:v>
                </c:pt>
                <c:pt idx="112">
                  <c:v>6591.3687018630881</c:v>
                </c:pt>
                <c:pt idx="113">
                  <c:v>6592.6595241168643</c:v>
                </c:pt>
                <c:pt idx="114">
                  <c:v>7081.4508842132454</c:v>
                </c:pt>
                <c:pt idx="115">
                  <c:v>7319.1056036028303</c:v>
                </c:pt>
                <c:pt idx="116">
                  <c:v>7580.568822339832</c:v>
                </c:pt>
                <c:pt idx="117">
                  <c:v>7430.7617285544247</c:v>
                </c:pt>
                <c:pt idx="118">
                  <c:v>7857.0199216901192</c:v>
                </c:pt>
                <c:pt idx="119">
                  <c:v>7996.6438621401849</c:v>
                </c:pt>
                <c:pt idx="120">
                  <c:v>7700.9738536781279</c:v>
                </c:pt>
                <c:pt idx="121">
                  <c:v>7920.5570615148545</c:v>
                </c:pt>
                <c:pt idx="122">
                  <c:v>8386.2570457381371</c:v>
                </c:pt>
                <c:pt idx="123">
                  <c:v>8510.0325574057351</c:v>
                </c:pt>
                <c:pt idx="124">
                  <c:v>7812.4148415874251</c:v>
                </c:pt>
                <c:pt idx="125">
                  <c:v>7391.4633621616968</c:v>
                </c:pt>
                <c:pt idx="126">
                  <c:v>7899.8321931070086</c:v>
                </c:pt>
                <c:pt idx="127">
                  <c:v>7524.9917530800449</c:v>
                </c:pt>
                <c:pt idx="128">
                  <c:v>8183.8130889376534</c:v>
                </c:pt>
                <c:pt idx="129">
                  <c:v>8485.4352222365633</c:v>
                </c:pt>
                <c:pt idx="130">
                  <c:v>8466.0011760824964</c:v>
                </c:pt>
                <c:pt idx="131">
                  <c:v>9018.8316624356376</c:v>
                </c:pt>
                <c:pt idx="132">
                  <c:v>9223.0684279219167</c:v>
                </c:pt>
                <c:pt idx="133">
                  <c:v>9517.8061758673593</c:v>
                </c:pt>
                <c:pt idx="134">
                  <c:v>9507.838159574314</c:v>
                </c:pt>
                <c:pt idx="135">
                  <c:v>9778.767408172338</c:v>
                </c:pt>
                <c:pt idx="136">
                  <c:v>9646.7449765500623</c:v>
                </c:pt>
                <c:pt idx="137">
                  <c:v>9470.6194512571183</c:v>
                </c:pt>
                <c:pt idx="138">
                  <c:v>9267.2432339400202</c:v>
                </c:pt>
                <c:pt idx="139">
                  <c:v>8740.9463161367148</c:v>
                </c:pt>
                <c:pt idx="140">
                  <c:v>8113.6784131491777</c:v>
                </c:pt>
                <c:pt idx="141">
                  <c:v>8987.7085036501594</c:v>
                </c:pt>
                <c:pt idx="142">
                  <c:v>8942.2428753782842</c:v>
                </c:pt>
                <c:pt idx="143">
                  <c:v>9018.5448130459099</c:v>
                </c:pt>
                <c:pt idx="144">
                  <c:v>9411.6001893205976</c:v>
                </c:pt>
                <c:pt idx="145">
                  <c:v>9793.6118640907589</c:v>
                </c:pt>
                <c:pt idx="146">
                  <c:v>10100.468998752203</c:v>
                </c:pt>
                <c:pt idx="147">
                  <c:v>10024.740759864031</c:v>
                </c:pt>
                <c:pt idx="148">
                  <c:v>9396.6840210547416</c:v>
                </c:pt>
                <c:pt idx="149">
                  <c:v>9768.3691177946985</c:v>
                </c:pt>
                <c:pt idx="150">
                  <c:v>9891.4275059879765</c:v>
                </c:pt>
                <c:pt idx="151">
                  <c:v>10086.915365087556</c:v>
                </c:pt>
                <c:pt idx="152">
                  <c:v>10331.382757483179</c:v>
                </c:pt>
                <c:pt idx="153">
                  <c:v>10126.930854954602</c:v>
                </c:pt>
                <c:pt idx="154">
                  <c:v>10155.759218622259</c:v>
                </c:pt>
                <c:pt idx="155">
                  <c:v>10227.54327840167</c:v>
                </c:pt>
                <c:pt idx="156">
                  <c:v>10743.298481132475</c:v>
                </c:pt>
                <c:pt idx="157">
                  <c:v>10862.125840827268</c:v>
                </c:pt>
                <c:pt idx="158">
                  <c:v>11253.029846678995</c:v>
                </c:pt>
                <c:pt idx="159">
                  <c:v>11456.549488690956</c:v>
                </c:pt>
                <c:pt idx="160">
                  <c:v>11694.419345122838</c:v>
                </c:pt>
                <c:pt idx="161">
                  <c:v>11519.010943304213</c:v>
                </c:pt>
                <c:pt idx="162">
                  <c:v>12088.765543651301</c:v>
                </c:pt>
                <c:pt idx="163">
                  <c:v>11710.41119860017</c:v>
                </c:pt>
                <c:pt idx="164">
                  <c:v>12058.789782424734</c:v>
                </c:pt>
                <c:pt idx="165">
                  <c:v>12596.56067581716</c:v>
                </c:pt>
                <c:pt idx="166">
                  <c:v>12949.887411614531</c:v>
                </c:pt>
                <c:pt idx="167">
                  <c:v>13255.023449937607</c:v>
                </c:pt>
                <c:pt idx="168">
                  <c:v>12783.371340877471</c:v>
                </c:pt>
                <c:pt idx="169">
                  <c:v>13334.552443239678</c:v>
                </c:pt>
                <c:pt idx="170">
                  <c:v>13426.9896590795</c:v>
                </c:pt>
                <c:pt idx="171">
                  <c:v>13510.247694448031</c:v>
                </c:pt>
                <c:pt idx="172">
                  <c:v>13794.372014973538</c:v>
                </c:pt>
                <c:pt idx="173">
                  <c:v>14057.269480659181</c:v>
                </c:pt>
                <c:pt idx="174">
                  <c:v>13845.287781650246</c:v>
                </c:pt>
                <c:pt idx="175">
                  <c:v>14366.636547480744</c:v>
                </c:pt>
                <c:pt idx="176">
                  <c:v>14143.754571662148</c:v>
                </c:pt>
                <c:pt idx="177">
                  <c:v>14471.910273510892</c:v>
                </c:pt>
                <c:pt idx="178">
                  <c:v>14826.95810564663</c:v>
                </c:pt>
                <c:pt idx="179">
                  <c:v>14764.855212770535</c:v>
                </c:pt>
                <c:pt idx="180">
                  <c:v>14306.541600332745</c:v>
                </c:pt>
                <c:pt idx="181">
                  <c:v>15091.863517060365</c:v>
                </c:pt>
                <c:pt idx="182">
                  <c:v>14829.324613111881</c:v>
                </c:pt>
                <c:pt idx="183">
                  <c:v>14955.681769287032</c:v>
                </c:pt>
                <c:pt idx="184">
                  <c:v>15112.588385468205</c:v>
                </c:pt>
                <c:pt idx="185">
                  <c:v>14795.046111039397</c:v>
                </c:pt>
                <c:pt idx="186">
                  <c:v>15087.130502129854</c:v>
                </c:pt>
                <c:pt idx="187">
                  <c:v>14142.965735840395</c:v>
                </c:pt>
                <c:pt idx="188">
                  <c:v>13768.985843982615</c:v>
                </c:pt>
                <c:pt idx="189">
                  <c:v>14911.578675616367</c:v>
                </c:pt>
                <c:pt idx="190">
                  <c:v>14919.108472096723</c:v>
                </c:pt>
                <c:pt idx="191">
                  <c:v>14657.573541012291</c:v>
                </c:pt>
                <c:pt idx="192">
                  <c:v>13913.916498142649</c:v>
                </c:pt>
                <c:pt idx="193">
                  <c:v>13856.474907849633</c:v>
                </c:pt>
                <c:pt idx="194">
                  <c:v>14770.879049954818</c:v>
                </c:pt>
                <c:pt idx="195">
                  <c:v>14810.751115127001</c:v>
                </c:pt>
                <c:pt idx="196">
                  <c:v>15037.792407096653</c:v>
                </c:pt>
                <c:pt idx="197">
                  <c:v>15051.417753108728</c:v>
                </c:pt>
                <c:pt idx="198">
                  <c:v>15587.395837815351</c:v>
                </c:pt>
                <c:pt idx="199">
                  <c:v>15568.392065745877</c:v>
                </c:pt>
                <c:pt idx="200">
                  <c:v>15549.173156634108</c:v>
                </c:pt>
                <c:pt idx="201">
                  <c:v>15247.120749250606</c:v>
                </c:pt>
                <c:pt idx="202">
                  <c:v>15768.182665691376</c:v>
                </c:pt>
                <c:pt idx="203">
                  <c:v>16055.175480114163</c:v>
                </c:pt>
                <c:pt idx="204">
                  <c:v>16342.311719231813</c:v>
                </c:pt>
                <c:pt idx="205">
                  <c:v>16950.217288412714</c:v>
                </c:pt>
                <c:pt idx="206">
                  <c:v>16943.619752448973</c:v>
                </c:pt>
                <c:pt idx="207">
                  <c:v>17097.657874732868</c:v>
                </c:pt>
                <c:pt idx="208">
                  <c:v>17295.583953645139</c:v>
                </c:pt>
                <c:pt idx="209">
                  <c:v>17378.841989013668</c:v>
                </c:pt>
                <c:pt idx="210">
                  <c:v>17715.101186122229</c:v>
                </c:pt>
                <c:pt idx="211">
                  <c:v>17724.782353025545</c:v>
                </c:pt>
                <c:pt idx="212">
                  <c:v>18066.921962623528</c:v>
                </c:pt>
                <c:pt idx="213">
                  <c:v>18467.793984768305</c:v>
                </c:pt>
                <c:pt idx="214">
                  <c:v>18986.41768139639</c:v>
                </c:pt>
                <c:pt idx="215">
                  <c:v>19173.084921761838</c:v>
                </c:pt>
                <c:pt idx="216">
                  <c:v>20250.204380190189</c:v>
                </c:pt>
                <c:pt idx="217">
                  <c:v>19461.511983133263</c:v>
                </c:pt>
                <c:pt idx="218">
                  <c:v>18938.298696269529</c:v>
                </c:pt>
                <c:pt idx="219">
                  <c:v>18989.788161725693</c:v>
                </c:pt>
                <c:pt idx="220">
                  <c:v>19400.126213731488</c:v>
                </c:pt>
                <c:pt idx="221">
                  <c:v>19494.069388867381</c:v>
                </c:pt>
                <c:pt idx="222">
                  <c:v>20196.27669492134</c:v>
                </c:pt>
                <c:pt idx="223">
                  <c:v>20807.481032084113</c:v>
                </c:pt>
                <c:pt idx="224">
                  <c:v>20896.834616984364</c:v>
                </c:pt>
                <c:pt idx="225">
                  <c:v>19446.524102519979</c:v>
                </c:pt>
                <c:pt idx="226">
                  <c:v>19793.827001133064</c:v>
                </c:pt>
                <c:pt idx="227">
                  <c:v>17977.209815986123</c:v>
                </c:pt>
                <c:pt idx="228">
                  <c:v>19391.735869081946</c:v>
                </c:pt>
                <c:pt idx="229">
                  <c:v>19968.231430087642</c:v>
                </c:pt>
                <c:pt idx="230">
                  <c:v>20326.147756120659</c:v>
                </c:pt>
                <c:pt idx="231">
                  <c:v>21125.238443555219</c:v>
                </c:pt>
                <c:pt idx="232">
                  <c:v>19735.668287365726</c:v>
                </c:pt>
                <c:pt idx="233">
                  <c:v>21096.051518150405</c:v>
                </c:pt>
                <c:pt idx="234">
                  <c:v>21373.004603932714</c:v>
                </c:pt>
                <c:pt idx="235">
                  <c:v>20986.331626579471</c:v>
                </c:pt>
                <c:pt idx="236">
                  <c:v>21346.901309467466</c:v>
                </c:pt>
                <c:pt idx="237">
                  <c:v>21783.055806548775</c:v>
                </c:pt>
                <c:pt idx="238">
                  <c:v>22524.704903690323</c:v>
                </c:pt>
                <c:pt idx="239">
                  <c:v>23168.681783629512</c:v>
                </c:pt>
                <c:pt idx="240">
                  <c:v>23130.961088880289</c:v>
                </c:pt>
                <c:pt idx="241">
                  <c:v>21185.405103050645</c:v>
                </c:pt>
                <c:pt idx="242">
                  <c:v>18534.701604922338</c:v>
                </c:pt>
                <c:pt idx="243">
                  <c:v>20885.719203132398</c:v>
                </c:pt>
                <c:pt idx="244">
                  <c:v>21831.461641065362</c:v>
                </c:pt>
                <c:pt idx="245">
                  <c:v>22232.90736198959</c:v>
                </c:pt>
                <c:pt idx="246">
                  <c:v>23457.969393170119</c:v>
                </c:pt>
                <c:pt idx="247">
                  <c:v>25101.544683963686</c:v>
                </c:pt>
                <c:pt idx="248">
                  <c:v>24116.862441375157</c:v>
                </c:pt>
                <c:pt idx="249">
                  <c:v>23449.650760868008</c:v>
                </c:pt>
                <c:pt idx="250">
                  <c:v>25971.558883008482</c:v>
                </c:pt>
                <c:pt idx="251">
                  <c:v>26935.65968188403</c:v>
                </c:pt>
                <c:pt idx="252">
                  <c:v>26635.686932576053</c:v>
                </c:pt>
                <c:pt idx="253">
                  <c:v>27330.651291539383</c:v>
                </c:pt>
                <c:pt idx="254">
                  <c:v>28490.52679890424</c:v>
                </c:pt>
                <c:pt idx="255">
                  <c:v>29984.151571217542</c:v>
                </c:pt>
                <c:pt idx="256">
                  <c:v>30148.659696226503</c:v>
                </c:pt>
                <c:pt idx="257">
                  <c:v>30818.381308893771</c:v>
                </c:pt>
                <c:pt idx="258">
                  <c:v>31519.441217388819</c:v>
                </c:pt>
                <c:pt idx="259">
                  <c:v>32433.199948367121</c:v>
                </c:pt>
                <c:pt idx="260">
                  <c:v>30890.380505715479</c:v>
                </c:pt>
                <c:pt idx="261">
                  <c:v>33026.261061629601</c:v>
                </c:pt>
                <c:pt idx="262">
                  <c:v>32751.029072185658</c:v>
                </c:pt>
                <c:pt idx="263">
                  <c:v>34179.395608335857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2-459F-808C-04EDBCD533D3}"/>
            </c:ext>
          </c:extLst>
        </c:ser>
        <c:ser>
          <c:idx val="1"/>
          <c:order val="1"/>
          <c:tx>
            <c:v>TIPP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TIPP!$A$7:$A$270</c:f>
              <c:numCache>
                <c:formatCode>yyyy\-mm\-dd</c:formatCode>
                <c:ptCount val="264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36644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36798</c:v>
                </c:pt>
                <c:pt idx="9">
                  <c:v>36830</c:v>
                </c:pt>
                <c:pt idx="10">
                  <c:v>36860</c:v>
                </c:pt>
                <c:pt idx="11">
                  <c:v>36889</c:v>
                </c:pt>
                <c:pt idx="12">
                  <c:v>36922</c:v>
                </c:pt>
                <c:pt idx="13">
                  <c:v>36950</c:v>
                </c:pt>
                <c:pt idx="14">
                  <c:v>36980</c:v>
                </c:pt>
                <c:pt idx="15">
                  <c:v>37011</c:v>
                </c:pt>
                <c:pt idx="16">
                  <c:v>37042</c:v>
                </c:pt>
                <c:pt idx="17">
                  <c:v>37071</c:v>
                </c:pt>
                <c:pt idx="18">
                  <c:v>37103</c:v>
                </c:pt>
                <c:pt idx="19">
                  <c:v>37134</c:v>
                </c:pt>
                <c:pt idx="20">
                  <c:v>37162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37343</c:v>
                </c:pt>
                <c:pt idx="27">
                  <c:v>37376</c:v>
                </c:pt>
                <c:pt idx="28">
                  <c:v>37407</c:v>
                </c:pt>
                <c:pt idx="29">
                  <c:v>37435</c:v>
                </c:pt>
                <c:pt idx="30">
                  <c:v>37468</c:v>
                </c:pt>
                <c:pt idx="31">
                  <c:v>37498</c:v>
                </c:pt>
                <c:pt idx="32">
                  <c:v>37529</c:v>
                </c:pt>
                <c:pt idx="33">
                  <c:v>37560</c:v>
                </c:pt>
                <c:pt idx="34">
                  <c:v>37589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37771</c:v>
                </c:pt>
                <c:pt idx="41">
                  <c:v>37802</c:v>
                </c:pt>
                <c:pt idx="42">
                  <c:v>37833</c:v>
                </c:pt>
                <c:pt idx="43">
                  <c:v>37862</c:v>
                </c:pt>
                <c:pt idx="44">
                  <c:v>37894</c:v>
                </c:pt>
                <c:pt idx="45">
                  <c:v>37925</c:v>
                </c:pt>
                <c:pt idx="46">
                  <c:v>37953</c:v>
                </c:pt>
                <c:pt idx="47">
                  <c:v>37986</c:v>
                </c:pt>
                <c:pt idx="48">
                  <c:v>38016</c:v>
                </c:pt>
                <c:pt idx="49">
                  <c:v>38044</c:v>
                </c:pt>
                <c:pt idx="50">
                  <c:v>38077</c:v>
                </c:pt>
                <c:pt idx="51">
                  <c:v>38107</c:v>
                </c:pt>
                <c:pt idx="52">
                  <c:v>38135</c:v>
                </c:pt>
                <c:pt idx="53">
                  <c:v>38168</c:v>
                </c:pt>
                <c:pt idx="54">
                  <c:v>38198</c:v>
                </c:pt>
                <c:pt idx="55">
                  <c:v>38230</c:v>
                </c:pt>
                <c:pt idx="56">
                  <c:v>38260</c:v>
                </c:pt>
                <c:pt idx="57">
                  <c:v>38289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38471</c:v>
                </c:pt>
                <c:pt idx="64">
                  <c:v>38503</c:v>
                </c:pt>
                <c:pt idx="65">
                  <c:v>38533</c:v>
                </c:pt>
                <c:pt idx="66">
                  <c:v>38562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38716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38835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38989</c:v>
                </c:pt>
                <c:pt idx="81">
                  <c:v>39021</c:v>
                </c:pt>
                <c:pt idx="82">
                  <c:v>39051</c:v>
                </c:pt>
                <c:pt idx="83">
                  <c:v>39080</c:v>
                </c:pt>
                <c:pt idx="84">
                  <c:v>39113</c:v>
                </c:pt>
                <c:pt idx="85">
                  <c:v>39141</c:v>
                </c:pt>
                <c:pt idx="86">
                  <c:v>39171</c:v>
                </c:pt>
                <c:pt idx="87">
                  <c:v>39202</c:v>
                </c:pt>
                <c:pt idx="88">
                  <c:v>39233</c:v>
                </c:pt>
                <c:pt idx="89">
                  <c:v>39262</c:v>
                </c:pt>
                <c:pt idx="90">
                  <c:v>39294</c:v>
                </c:pt>
                <c:pt idx="91">
                  <c:v>39325</c:v>
                </c:pt>
                <c:pt idx="92">
                  <c:v>39353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39598</c:v>
                </c:pt>
                <c:pt idx="101">
                  <c:v>39629</c:v>
                </c:pt>
                <c:pt idx="102">
                  <c:v>39660</c:v>
                </c:pt>
                <c:pt idx="103">
                  <c:v>39689</c:v>
                </c:pt>
                <c:pt idx="104">
                  <c:v>39721</c:v>
                </c:pt>
                <c:pt idx="105">
                  <c:v>39752</c:v>
                </c:pt>
                <c:pt idx="106">
                  <c:v>39780</c:v>
                </c:pt>
                <c:pt idx="107">
                  <c:v>39813</c:v>
                </c:pt>
                <c:pt idx="108">
                  <c:v>39843</c:v>
                </c:pt>
                <c:pt idx="109">
                  <c:v>39871</c:v>
                </c:pt>
                <c:pt idx="110">
                  <c:v>39903</c:v>
                </c:pt>
                <c:pt idx="111">
                  <c:v>39933</c:v>
                </c:pt>
                <c:pt idx="112">
                  <c:v>39962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40116</c:v>
                </c:pt>
                <c:pt idx="118">
                  <c:v>40147</c:v>
                </c:pt>
                <c:pt idx="119">
                  <c:v>40178</c:v>
                </c:pt>
                <c:pt idx="120">
                  <c:v>40207</c:v>
                </c:pt>
                <c:pt idx="121">
                  <c:v>40235</c:v>
                </c:pt>
                <c:pt idx="122">
                  <c:v>40268</c:v>
                </c:pt>
                <c:pt idx="123">
                  <c:v>40298</c:v>
                </c:pt>
                <c:pt idx="124">
                  <c:v>40326</c:v>
                </c:pt>
                <c:pt idx="125">
                  <c:v>40359</c:v>
                </c:pt>
                <c:pt idx="126">
                  <c:v>40389</c:v>
                </c:pt>
                <c:pt idx="127">
                  <c:v>40421</c:v>
                </c:pt>
                <c:pt idx="128">
                  <c:v>40451</c:v>
                </c:pt>
                <c:pt idx="129">
                  <c:v>40480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40662</c:v>
                </c:pt>
                <c:pt idx="136">
                  <c:v>40694</c:v>
                </c:pt>
                <c:pt idx="137">
                  <c:v>40724</c:v>
                </c:pt>
                <c:pt idx="138">
                  <c:v>40753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40907</c:v>
                </c:pt>
                <c:pt idx="144">
                  <c:v>40939</c:v>
                </c:pt>
                <c:pt idx="145">
                  <c:v>40968</c:v>
                </c:pt>
                <c:pt idx="146">
                  <c:v>40998</c:v>
                </c:pt>
                <c:pt idx="147">
                  <c:v>41029</c:v>
                </c:pt>
                <c:pt idx="148">
                  <c:v>41060</c:v>
                </c:pt>
                <c:pt idx="149">
                  <c:v>41089</c:v>
                </c:pt>
                <c:pt idx="150">
                  <c:v>41121</c:v>
                </c:pt>
                <c:pt idx="151">
                  <c:v>41152</c:v>
                </c:pt>
                <c:pt idx="152">
                  <c:v>41180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41361</c:v>
                </c:pt>
                <c:pt idx="159">
                  <c:v>41394</c:v>
                </c:pt>
                <c:pt idx="160">
                  <c:v>41425</c:v>
                </c:pt>
                <c:pt idx="161">
                  <c:v>41453</c:v>
                </c:pt>
                <c:pt idx="162">
                  <c:v>41486</c:v>
                </c:pt>
                <c:pt idx="163">
                  <c:v>41516</c:v>
                </c:pt>
                <c:pt idx="164">
                  <c:v>41547</c:v>
                </c:pt>
                <c:pt idx="165">
                  <c:v>41578</c:v>
                </c:pt>
                <c:pt idx="166">
                  <c:v>41607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41789</c:v>
                </c:pt>
                <c:pt idx="173">
                  <c:v>41820</c:v>
                </c:pt>
                <c:pt idx="174">
                  <c:v>41851</c:v>
                </c:pt>
                <c:pt idx="175">
                  <c:v>41880</c:v>
                </c:pt>
                <c:pt idx="176">
                  <c:v>41912</c:v>
                </c:pt>
                <c:pt idx="177">
                  <c:v>41943</c:v>
                </c:pt>
                <c:pt idx="178">
                  <c:v>41971</c:v>
                </c:pt>
                <c:pt idx="179">
                  <c:v>42004</c:v>
                </c:pt>
                <c:pt idx="180">
                  <c:v>42034</c:v>
                </c:pt>
                <c:pt idx="181">
                  <c:v>42062</c:v>
                </c:pt>
                <c:pt idx="182">
                  <c:v>42094</c:v>
                </c:pt>
                <c:pt idx="183">
                  <c:v>42124</c:v>
                </c:pt>
                <c:pt idx="184">
                  <c:v>42153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42307</c:v>
                </c:pt>
                <c:pt idx="190">
                  <c:v>42338</c:v>
                </c:pt>
                <c:pt idx="191">
                  <c:v>42369</c:v>
                </c:pt>
                <c:pt idx="192">
                  <c:v>42398</c:v>
                </c:pt>
                <c:pt idx="193">
                  <c:v>42429</c:v>
                </c:pt>
                <c:pt idx="194">
                  <c:v>42460</c:v>
                </c:pt>
                <c:pt idx="195">
                  <c:v>42489</c:v>
                </c:pt>
                <c:pt idx="196">
                  <c:v>42521</c:v>
                </c:pt>
                <c:pt idx="197">
                  <c:v>42551</c:v>
                </c:pt>
                <c:pt idx="198">
                  <c:v>42580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42734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42853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43007</c:v>
                </c:pt>
                <c:pt idx="213">
                  <c:v>43039</c:v>
                </c:pt>
                <c:pt idx="214">
                  <c:v>43069</c:v>
                </c:pt>
                <c:pt idx="215">
                  <c:v>43098</c:v>
                </c:pt>
                <c:pt idx="216">
                  <c:v>43131</c:v>
                </c:pt>
                <c:pt idx="217">
                  <c:v>43159</c:v>
                </c:pt>
                <c:pt idx="218">
                  <c:v>43188</c:v>
                </c:pt>
                <c:pt idx="219">
                  <c:v>43220</c:v>
                </c:pt>
                <c:pt idx="220">
                  <c:v>43251</c:v>
                </c:pt>
                <c:pt idx="221">
                  <c:v>43280</c:v>
                </c:pt>
                <c:pt idx="222">
                  <c:v>43312</c:v>
                </c:pt>
                <c:pt idx="223">
                  <c:v>43343</c:v>
                </c:pt>
                <c:pt idx="224">
                  <c:v>43371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  <c:pt idx="229">
                  <c:v>43524</c:v>
                </c:pt>
                <c:pt idx="230">
                  <c:v>43553</c:v>
                </c:pt>
                <c:pt idx="231">
                  <c:v>43585</c:v>
                </c:pt>
                <c:pt idx="232">
                  <c:v>43616</c:v>
                </c:pt>
                <c:pt idx="233">
                  <c:v>43644</c:v>
                </c:pt>
                <c:pt idx="234">
                  <c:v>43677</c:v>
                </c:pt>
                <c:pt idx="235">
                  <c:v>43707</c:v>
                </c:pt>
                <c:pt idx="236">
                  <c:v>43738</c:v>
                </c:pt>
                <c:pt idx="237">
                  <c:v>43769</c:v>
                </c:pt>
                <c:pt idx="238">
                  <c:v>43798</c:v>
                </c:pt>
                <c:pt idx="239">
                  <c:v>43830</c:v>
                </c:pt>
                <c:pt idx="240">
                  <c:v>43861</c:v>
                </c:pt>
                <c:pt idx="241">
                  <c:v>43889</c:v>
                </c:pt>
                <c:pt idx="242">
                  <c:v>43921</c:v>
                </c:pt>
                <c:pt idx="243">
                  <c:v>43951</c:v>
                </c:pt>
                <c:pt idx="244">
                  <c:v>43980</c:v>
                </c:pt>
                <c:pt idx="245">
                  <c:v>44012</c:v>
                </c:pt>
                <c:pt idx="246">
                  <c:v>44043</c:v>
                </c:pt>
                <c:pt idx="247">
                  <c:v>44074</c:v>
                </c:pt>
                <c:pt idx="248">
                  <c:v>44104</c:v>
                </c:pt>
                <c:pt idx="249">
                  <c:v>44134</c:v>
                </c:pt>
                <c:pt idx="250">
                  <c:v>44165</c:v>
                </c:pt>
                <c:pt idx="251">
                  <c:v>44196</c:v>
                </c:pt>
                <c:pt idx="252">
                  <c:v>44225</c:v>
                </c:pt>
                <c:pt idx="253">
                  <c:v>44253</c:v>
                </c:pt>
                <c:pt idx="254">
                  <c:v>44286</c:v>
                </c:pt>
                <c:pt idx="255">
                  <c:v>44316</c:v>
                </c:pt>
                <c:pt idx="256">
                  <c:v>44344</c:v>
                </c:pt>
                <c:pt idx="257">
                  <c:v>44377</c:v>
                </c:pt>
                <c:pt idx="258">
                  <c:v>44407</c:v>
                </c:pt>
                <c:pt idx="259">
                  <c:v>44439</c:v>
                </c:pt>
                <c:pt idx="260">
                  <c:v>44469</c:v>
                </c:pt>
                <c:pt idx="261">
                  <c:v>44498</c:v>
                </c:pt>
                <c:pt idx="262">
                  <c:v>44530</c:v>
                </c:pt>
                <c:pt idx="263">
                  <c:v>44561</c:v>
                </c:pt>
              </c:numCache>
            </c:numRef>
          </c:cat>
          <c:val>
            <c:numRef>
              <c:f>TIPP!$E$7:$E$270</c:f>
              <c:numCache>
                <c:formatCode>#,##0</c:formatCode>
                <c:ptCount val="264"/>
                <c:pt idx="0">
                  <c:v>10000</c:v>
                </c:pt>
                <c:pt idx="1">
                  <c:v>9886.0178133471018</c:v>
                </c:pt>
                <c:pt idx="2">
                  <c:v>10429.476384805299</c:v>
                </c:pt>
                <c:pt idx="3">
                  <c:v>10243.718802328491</c:v>
                </c:pt>
                <c:pt idx="4">
                  <c:v>10130.746912292649</c:v>
                </c:pt>
                <c:pt idx="5">
                  <c:v>10260.363549534941</c:v>
                </c:pt>
                <c:pt idx="6">
                  <c:v>10176.957681755408</c:v>
                </c:pt>
                <c:pt idx="7">
                  <c:v>10503.698183503258</c:v>
                </c:pt>
                <c:pt idx="8">
                  <c:v>10173.639404867303</c:v>
                </c:pt>
                <c:pt idx="9">
                  <c:v>10157.633857078425</c:v>
                </c:pt>
                <c:pt idx="10">
                  <c:v>9772.5925392103763</c:v>
                </c:pt>
                <c:pt idx="11">
                  <c:v>9796.9420454579631</c:v>
                </c:pt>
                <c:pt idx="12">
                  <c:v>9927.8471815269932</c:v>
                </c:pt>
                <c:pt idx="13">
                  <c:v>9568.6755314315942</c:v>
                </c:pt>
                <c:pt idx="14">
                  <c:v>9415.8523809933758</c:v>
                </c:pt>
                <c:pt idx="15">
                  <c:v>9578.1462605697652</c:v>
                </c:pt>
                <c:pt idx="16">
                  <c:v>9603.0110600553053</c:v>
                </c:pt>
                <c:pt idx="17">
                  <c:v>9547.0205276647102</c:v>
                </c:pt>
                <c:pt idx="18">
                  <c:v>9532.1390986843253</c:v>
                </c:pt>
                <c:pt idx="19">
                  <c:v>9389.1146170918437</c:v>
                </c:pt>
                <c:pt idx="20">
                  <c:v>9251.0014971751807</c:v>
                </c:pt>
                <c:pt idx="21">
                  <c:v>9287.6411102358688</c:v>
                </c:pt>
                <c:pt idx="22">
                  <c:v>9408.8262148095691</c:v>
                </c:pt>
                <c:pt idx="23">
                  <c:v>9435.8654771045149</c:v>
                </c:pt>
                <c:pt idx="24">
                  <c:v>9416.5784051732662</c:v>
                </c:pt>
                <c:pt idx="25">
                  <c:v>9388.4446476921712</c:v>
                </c:pt>
                <c:pt idx="26">
                  <c:v>9468.6671474370269</c:v>
                </c:pt>
                <c:pt idx="27">
                  <c:v>9348.0539836418084</c:v>
                </c:pt>
                <c:pt idx="28">
                  <c:v>9345.5810766616014</c:v>
                </c:pt>
                <c:pt idx="29">
                  <c:v>9237.3761284855555</c:v>
                </c:pt>
                <c:pt idx="30">
                  <c:v>9152.9989155310759</c:v>
                </c:pt>
                <c:pt idx="31">
                  <c:v>9171.1453329770411</c:v>
                </c:pt>
                <c:pt idx="32">
                  <c:v>9077.876685737132</c:v>
                </c:pt>
                <c:pt idx="33">
                  <c:v>9143.7773258903162</c:v>
                </c:pt>
                <c:pt idx="34">
                  <c:v>9206.803980731951</c:v>
                </c:pt>
                <c:pt idx="35">
                  <c:v>9153.0416811862106</c:v>
                </c:pt>
                <c:pt idx="36">
                  <c:v>9142.1353610394071</c:v>
                </c:pt>
                <c:pt idx="37">
                  <c:v>9141.3910900936789</c:v>
                </c:pt>
                <c:pt idx="38">
                  <c:v>9162.3340495509492</c:v>
                </c:pt>
                <c:pt idx="39">
                  <c:v>9251.9624160707317</c:v>
                </c:pt>
                <c:pt idx="40">
                  <c:v>9331.1513659192879</c:v>
                </c:pt>
                <c:pt idx="41">
                  <c:v>9362.2683791905492</c:v>
                </c:pt>
                <c:pt idx="42">
                  <c:v>9403.1504514861263</c:v>
                </c:pt>
                <c:pt idx="43">
                  <c:v>9449.6152190537214</c:v>
                </c:pt>
                <c:pt idx="44">
                  <c:v>9436.9735844858151</c:v>
                </c:pt>
                <c:pt idx="45">
                  <c:v>9561.1739308340202</c:v>
                </c:pt>
                <c:pt idx="46">
                  <c:v>9590.9392816855689</c:v>
                </c:pt>
                <c:pt idx="47">
                  <c:v>9737.0940570803887</c:v>
                </c:pt>
                <c:pt idx="48">
                  <c:v>9803.8326334882713</c:v>
                </c:pt>
                <c:pt idx="49">
                  <c:v>9857.0996881278734</c:v>
                </c:pt>
                <c:pt idx="50">
                  <c:v>9806.5482044628807</c:v>
                </c:pt>
                <c:pt idx="51">
                  <c:v>9758.0398426430511</c:v>
                </c:pt>
                <c:pt idx="52">
                  <c:v>9808.8826332305725</c:v>
                </c:pt>
                <c:pt idx="53">
                  <c:v>9882.7339196771245</c:v>
                </c:pt>
                <c:pt idx="54">
                  <c:v>9761.907582315609</c:v>
                </c:pt>
                <c:pt idx="55">
                  <c:v>9780.2473840265775</c:v>
                </c:pt>
                <c:pt idx="56">
                  <c:v>9822.7831891712358</c:v>
                </c:pt>
                <c:pt idx="57">
                  <c:v>9883.3410402446625</c:v>
                </c:pt>
                <c:pt idx="58">
                  <c:v>10040.908461212137</c:v>
                </c:pt>
                <c:pt idx="59">
                  <c:v>10194.697951898946</c:v>
                </c:pt>
                <c:pt idx="60">
                  <c:v>10075.118494953378</c:v>
                </c:pt>
                <c:pt idx="61">
                  <c:v>10170.990695630264</c:v>
                </c:pt>
                <c:pt idx="62">
                  <c:v>10084.615439022458</c:v>
                </c:pt>
                <c:pt idx="63">
                  <c:v>10000.693235436893</c:v>
                </c:pt>
                <c:pt idx="64">
                  <c:v>10138.710876415653</c:v>
                </c:pt>
                <c:pt idx="65">
                  <c:v>10146.847396454683</c:v>
                </c:pt>
                <c:pt idx="66">
                  <c:v>10330.972481703706</c:v>
                </c:pt>
                <c:pt idx="67">
                  <c:v>10275.868240688696</c:v>
                </c:pt>
                <c:pt idx="68">
                  <c:v>10321.470890740311</c:v>
                </c:pt>
                <c:pt idx="69">
                  <c:v>10230.509847831632</c:v>
                </c:pt>
                <c:pt idx="70">
                  <c:v>10422.17914116224</c:v>
                </c:pt>
                <c:pt idx="71">
                  <c:v>10423.897546211694</c:v>
                </c:pt>
                <c:pt idx="72">
                  <c:v>10583.667527069849</c:v>
                </c:pt>
                <c:pt idx="73">
                  <c:v>10593.600560201729</c:v>
                </c:pt>
                <c:pt idx="74">
                  <c:v>10670.991378705563</c:v>
                </c:pt>
                <c:pt idx="75">
                  <c:v>10756.133335218396</c:v>
                </c:pt>
                <c:pt idx="76">
                  <c:v>10563.776303221452</c:v>
                </c:pt>
                <c:pt idx="77">
                  <c:v>10572.401145827127</c:v>
                </c:pt>
                <c:pt idx="78">
                  <c:v>10609.575063223225</c:v>
                </c:pt>
                <c:pt idx="79">
                  <c:v>10742.304216144088</c:v>
                </c:pt>
                <c:pt idx="80">
                  <c:v>10906.728071906899</c:v>
                </c:pt>
                <c:pt idx="81">
                  <c:v>11120.188923942063</c:v>
                </c:pt>
                <c:pt idx="82">
                  <c:v>11237.46946888194</c:v>
                </c:pt>
                <c:pt idx="83">
                  <c:v>11330.022588466618</c:v>
                </c:pt>
                <c:pt idx="84">
                  <c:v>11433.149786008202</c:v>
                </c:pt>
                <c:pt idx="85">
                  <c:v>11290.909735066072</c:v>
                </c:pt>
                <c:pt idx="86">
                  <c:v>11362.026228860628</c:v>
                </c:pt>
                <c:pt idx="87">
                  <c:v>11654.657315591321</c:v>
                </c:pt>
                <c:pt idx="88">
                  <c:v>11890.037150267985</c:v>
                </c:pt>
                <c:pt idx="89">
                  <c:v>11770.861890954293</c:v>
                </c:pt>
                <c:pt idx="90">
                  <c:v>11566.47062901083</c:v>
                </c:pt>
                <c:pt idx="91">
                  <c:v>11651.135396139589</c:v>
                </c:pt>
                <c:pt idx="92">
                  <c:v>11881.406800780427</c:v>
                </c:pt>
                <c:pt idx="93">
                  <c:v>11994.607824698713</c:v>
                </c:pt>
                <c:pt idx="94">
                  <c:v>11685.634072320228</c:v>
                </c:pt>
                <c:pt idx="95">
                  <c:v>11643.742048583177</c:v>
                </c:pt>
                <c:pt idx="96">
                  <c:v>11299.154326286713</c:v>
                </c:pt>
                <c:pt idx="97">
                  <c:v>11157.159182049807</c:v>
                </c:pt>
                <c:pt idx="98">
                  <c:v>11146.416492515476</c:v>
                </c:pt>
                <c:pt idx="99">
                  <c:v>11339.521413274817</c:v>
                </c:pt>
                <c:pt idx="100">
                  <c:v>11399.64264880946</c:v>
                </c:pt>
                <c:pt idx="101">
                  <c:v>10996.541340688771</c:v>
                </c:pt>
                <c:pt idx="102">
                  <c:v>10977.933723375445</c:v>
                </c:pt>
                <c:pt idx="103">
                  <c:v>11029.170606732527</c:v>
                </c:pt>
                <c:pt idx="104">
                  <c:v>10739.203264790063</c:v>
                </c:pt>
                <c:pt idx="105">
                  <c:v>10384.953517277903</c:v>
                </c:pt>
                <c:pt idx="106">
                  <c:v>10344.251589957141</c:v>
                </c:pt>
                <c:pt idx="107">
                  <c:v>10365.156265332998</c:v>
                </c:pt>
                <c:pt idx="108">
                  <c:v>10323.142147172019</c:v>
                </c:pt>
                <c:pt idx="109">
                  <c:v>10283.331799805464</c:v>
                </c:pt>
                <c:pt idx="110">
                  <c:v>10329.917985368898</c:v>
                </c:pt>
                <c:pt idx="111">
                  <c:v>10396.770031733395</c:v>
                </c:pt>
                <c:pt idx="112">
                  <c:v>10455.508124761678</c:v>
                </c:pt>
                <c:pt idx="113">
                  <c:v>10471.403768779757</c:v>
                </c:pt>
                <c:pt idx="114">
                  <c:v>10568.864873509528</c:v>
                </c:pt>
                <c:pt idx="115">
                  <c:v>10634.121941852207</c:v>
                </c:pt>
                <c:pt idx="116">
                  <c:v>10711.608926449371</c:v>
                </c:pt>
                <c:pt idx="117">
                  <c:v>10685.216388387891</c:v>
                </c:pt>
                <c:pt idx="118">
                  <c:v>10812.147233354546</c:v>
                </c:pt>
                <c:pt idx="119">
                  <c:v>10869.894625895857</c:v>
                </c:pt>
                <c:pt idx="120">
                  <c:v>10783.761294603575</c:v>
                </c:pt>
                <c:pt idx="121">
                  <c:v>10864.9154477464</c:v>
                </c:pt>
                <c:pt idx="122">
                  <c:v>11036.016704171594</c:v>
                </c:pt>
                <c:pt idx="123">
                  <c:v>11098.432829885889</c:v>
                </c:pt>
                <c:pt idx="124">
                  <c:v>10814.807795629977</c:v>
                </c:pt>
                <c:pt idx="125">
                  <c:v>10695.206133073785</c:v>
                </c:pt>
                <c:pt idx="126">
                  <c:v>10847.19729639529</c:v>
                </c:pt>
                <c:pt idx="127">
                  <c:v>10737.22496509158</c:v>
                </c:pt>
                <c:pt idx="128">
                  <c:v>10941.251948910554</c:v>
                </c:pt>
                <c:pt idx="129">
                  <c:v>11064.468980790833</c:v>
                </c:pt>
                <c:pt idx="130">
                  <c:v>11069.154577890075</c:v>
                </c:pt>
                <c:pt idx="131">
                  <c:v>11309.99884748357</c:v>
                </c:pt>
                <c:pt idx="132">
                  <c:v>11422.379784040186</c:v>
                </c:pt>
                <c:pt idx="133">
                  <c:v>11590.075524241776</c:v>
                </c:pt>
                <c:pt idx="134">
                  <c:v>11594.252075525816</c:v>
                </c:pt>
                <c:pt idx="135">
                  <c:v>11763.691522210564</c:v>
                </c:pt>
                <c:pt idx="136">
                  <c:v>11688.149846435974</c:v>
                </c:pt>
                <c:pt idx="137">
                  <c:v>11588.664187454971</c:v>
                </c:pt>
                <c:pt idx="138">
                  <c:v>11479.013487093311</c:v>
                </c:pt>
                <c:pt idx="139">
                  <c:v>11198.000369642603</c:v>
                </c:pt>
                <c:pt idx="140">
                  <c:v>10922.190108813455</c:v>
                </c:pt>
                <c:pt idx="141">
                  <c:v>11248.709582754815</c:v>
                </c:pt>
                <c:pt idx="142">
                  <c:v>11239.12253834524</c:v>
                </c:pt>
                <c:pt idx="143">
                  <c:v>11286.519102531543</c:v>
                </c:pt>
                <c:pt idx="144">
                  <c:v>11488.270090572516</c:v>
                </c:pt>
                <c:pt idx="145">
                  <c:v>11708.703024338469</c:v>
                </c:pt>
                <c:pt idx="146">
                  <c:v>11907.78838743704</c:v>
                </c:pt>
                <c:pt idx="147">
                  <c:v>11864.864880065124</c:v>
                </c:pt>
                <c:pt idx="148">
                  <c:v>11455.141790600555</c:v>
                </c:pt>
                <c:pt idx="149">
                  <c:v>11665.148840910662</c:v>
                </c:pt>
                <c:pt idx="150">
                  <c:v>11748.853163524989</c:v>
                </c:pt>
                <c:pt idx="151">
                  <c:v>11880.882852477382</c:v>
                </c:pt>
                <c:pt idx="152">
                  <c:v>12052.844327289195</c:v>
                </c:pt>
                <c:pt idx="153">
                  <c:v>11917.768396712025</c:v>
                </c:pt>
                <c:pt idx="154">
                  <c:v>11945.527442038223</c:v>
                </c:pt>
                <c:pt idx="155">
                  <c:v>12002.181007590132</c:v>
                </c:pt>
                <c:pt idx="156">
                  <c:v>12364.931101360147</c:v>
                </c:pt>
                <c:pt idx="157">
                  <c:v>12455.232545378207</c:v>
                </c:pt>
                <c:pt idx="158">
                  <c:v>12732.477879959568</c:v>
                </c:pt>
                <c:pt idx="159">
                  <c:v>12879.132152535178</c:v>
                </c:pt>
                <c:pt idx="160">
                  <c:v>13048.162219992864</c:v>
                </c:pt>
                <c:pt idx="161">
                  <c:v>12939.432815733737</c:v>
                </c:pt>
                <c:pt idx="162">
                  <c:v>13314.397084539942</c:v>
                </c:pt>
                <c:pt idx="163">
                  <c:v>13073.244842854352</c:v>
                </c:pt>
                <c:pt idx="164">
                  <c:v>13292.288051548398</c:v>
                </c:pt>
                <c:pt idx="165">
                  <c:v>13653.590378004814</c:v>
                </c:pt>
                <c:pt idx="166">
                  <c:v>13892.478281031767</c:v>
                </c:pt>
                <c:pt idx="167">
                  <c:v>14098.147623128214</c:v>
                </c:pt>
                <c:pt idx="168">
                  <c:v>13806.554643364119</c:v>
                </c:pt>
                <c:pt idx="169">
                  <c:v>14131.843087922976</c:v>
                </c:pt>
                <c:pt idx="170">
                  <c:v>14200.042812677726</c:v>
                </c:pt>
                <c:pt idx="171">
                  <c:v>14262.340456449534</c:v>
                </c:pt>
                <c:pt idx="172">
                  <c:v>14451.813309514993</c:v>
                </c:pt>
                <c:pt idx="173">
                  <c:v>14626.704164491912</c:v>
                </c:pt>
                <c:pt idx="174">
                  <c:v>14504.114082958018</c:v>
                </c:pt>
                <c:pt idx="175">
                  <c:v>14826.477444310032</c:v>
                </c:pt>
                <c:pt idx="176">
                  <c:v>14698.352232972924</c:v>
                </c:pt>
                <c:pt idx="177">
                  <c:v>14903.383931417677</c:v>
                </c:pt>
                <c:pt idx="178">
                  <c:v>15132.699577228514</c:v>
                </c:pt>
                <c:pt idx="179">
                  <c:v>15104.757946782634</c:v>
                </c:pt>
                <c:pt idx="180">
                  <c:v>14836.616360971329</c:v>
                </c:pt>
                <c:pt idx="181">
                  <c:v>15281.577323784742</c:v>
                </c:pt>
                <c:pt idx="182">
                  <c:v>15132.261536420054</c:v>
                </c:pt>
                <c:pt idx="183">
                  <c:v>15216.233112525479</c:v>
                </c:pt>
                <c:pt idx="184">
                  <c:v>15320.200770308802</c:v>
                </c:pt>
                <c:pt idx="185">
                  <c:v>15137.271490268246</c:v>
                </c:pt>
                <c:pt idx="186">
                  <c:v>15315.425224450852</c:v>
                </c:pt>
                <c:pt idx="187">
                  <c:v>14751.607704645976</c:v>
                </c:pt>
                <c:pt idx="188">
                  <c:v>14581.739369331226</c:v>
                </c:pt>
                <c:pt idx="189">
                  <c:v>15113.316395095178</c:v>
                </c:pt>
                <c:pt idx="190">
                  <c:v>15128.788089605725</c:v>
                </c:pt>
                <c:pt idx="191">
                  <c:v>14992.240934062705</c:v>
                </c:pt>
                <c:pt idx="192">
                  <c:v>14604.285423330035</c:v>
                </c:pt>
                <c:pt idx="193">
                  <c:v>14591.952339969692</c:v>
                </c:pt>
                <c:pt idx="194">
                  <c:v>15020.17358471564</c:v>
                </c:pt>
                <c:pt idx="195">
                  <c:v>15053.460583088341</c:v>
                </c:pt>
                <c:pt idx="196">
                  <c:v>15189.562322706701</c:v>
                </c:pt>
                <c:pt idx="197">
                  <c:v>15208.284247211697</c:v>
                </c:pt>
                <c:pt idx="198">
                  <c:v>15530.445631435894</c:v>
                </c:pt>
                <c:pt idx="199">
                  <c:v>15529.438657995062</c:v>
                </c:pt>
                <c:pt idx="200">
                  <c:v>15528.299056708653</c:v>
                </c:pt>
                <c:pt idx="201">
                  <c:v>15357.817046125638</c:v>
                </c:pt>
                <c:pt idx="202">
                  <c:v>15663.882506401869</c:v>
                </c:pt>
                <c:pt idx="203">
                  <c:v>15845.38177846554</c:v>
                </c:pt>
                <c:pt idx="204">
                  <c:v>16025.975896481308</c:v>
                </c:pt>
                <c:pt idx="205">
                  <c:v>16394.342936508885</c:v>
                </c:pt>
                <c:pt idx="206">
                  <c:v>16401.443794729545</c:v>
                </c:pt>
                <c:pt idx="207">
                  <c:v>16501.843540424448</c:v>
                </c:pt>
                <c:pt idx="208">
                  <c:v>16627.462053668089</c:v>
                </c:pt>
                <c:pt idx="209">
                  <c:v>16686.572113645372</c:v>
                </c:pt>
                <c:pt idx="210">
                  <c:v>16891.415271425492</c:v>
                </c:pt>
                <c:pt idx="211">
                  <c:v>16908.214832261503</c:v>
                </c:pt>
                <c:pt idx="212">
                  <c:v>17115.313471058162</c:v>
                </c:pt>
                <c:pt idx="213">
                  <c:v>17354.578220009054</c:v>
                </c:pt>
                <c:pt idx="214">
                  <c:v>17658.564960063988</c:v>
                </c:pt>
                <c:pt idx="215">
                  <c:v>17774.504715044357</c:v>
                </c:pt>
                <c:pt idx="216">
                  <c:v>18385.483788514532</c:v>
                </c:pt>
                <c:pt idx="217">
                  <c:v>17968.100927916523</c:v>
                </c:pt>
                <c:pt idx="218">
                  <c:v>17730.758497231349</c:v>
                </c:pt>
                <c:pt idx="219">
                  <c:v>17769.160724809233</c:v>
                </c:pt>
                <c:pt idx="220">
                  <c:v>17969.596441008482</c:v>
                </c:pt>
                <c:pt idx="221">
                  <c:v>18029.295217302053</c:v>
                </c:pt>
                <c:pt idx="222">
                  <c:v>18389.375816084681</c:v>
                </c:pt>
                <c:pt idx="223">
                  <c:v>18735.548420454616</c:v>
                </c:pt>
                <c:pt idx="224">
                  <c:v>18796.312435738535</c:v>
                </c:pt>
                <c:pt idx="225">
                  <c:v>18026.126979011104</c:v>
                </c:pt>
                <c:pt idx="226">
                  <c:v>18188.902948864008</c:v>
                </c:pt>
                <c:pt idx="227">
                  <c:v>17392.414644692482</c:v>
                </c:pt>
                <c:pt idx="228">
                  <c:v>17857.491553724969</c:v>
                </c:pt>
                <c:pt idx="229">
                  <c:v>18098.35252702923</c:v>
                </c:pt>
                <c:pt idx="230">
                  <c:v>18266.477772214657</c:v>
                </c:pt>
                <c:pt idx="231">
                  <c:v>18641.707901848007</c:v>
                </c:pt>
                <c:pt idx="232">
                  <c:v>17953.862719495133</c:v>
                </c:pt>
                <c:pt idx="233">
                  <c:v>18515.704945796628</c:v>
                </c:pt>
                <c:pt idx="234">
                  <c:v>18662.960375497467</c:v>
                </c:pt>
                <c:pt idx="235">
                  <c:v>18481.77443296769</c:v>
                </c:pt>
                <c:pt idx="236">
                  <c:v>18668.027034810584</c:v>
                </c:pt>
                <c:pt idx="237">
                  <c:v>18901.139862672266</c:v>
                </c:pt>
                <c:pt idx="238">
                  <c:v>19299.857614758166</c:v>
                </c:pt>
                <c:pt idx="239">
                  <c:v>19643.791664894445</c:v>
                </c:pt>
                <c:pt idx="240">
                  <c:v>19637.698411767436</c:v>
                </c:pt>
                <c:pt idx="241">
                  <c:v>18661.525646618975</c:v>
                </c:pt>
                <c:pt idx="242">
                  <c:v>17696.443943114977</c:v>
                </c:pt>
                <c:pt idx="243">
                  <c:v>18226.257722525235</c:v>
                </c:pt>
                <c:pt idx="244">
                  <c:v>18523.39089388126</c:v>
                </c:pt>
                <c:pt idx="245">
                  <c:v>18676.410011870816</c:v>
                </c:pt>
                <c:pt idx="246">
                  <c:v>19130.56588518912</c:v>
                </c:pt>
                <c:pt idx="247">
                  <c:v>19828.193532588208</c:v>
                </c:pt>
                <c:pt idx="248">
                  <c:v>19374.720648860832</c:v>
                </c:pt>
                <c:pt idx="249">
                  <c:v>19111.252123462295</c:v>
                </c:pt>
                <c:pt idx="250">
                  <c:v>20099.101556536123</c:v>
                </c:pt>
                <c:pt idx="251">
                  <c:v>20560.165110995458</c:v>
                </c:pt>
                <c:pt idx="252">
                  <c:v>20436.489191472268</c:v>
                </c:pt>
                <c:pt idx="253">
                  <c:v>20759.773819223268</c:v>
                </c:pt>
                <c:pt idx="254">
                  <c:v>21302.223534359153</c:v>
                </c:pt>
                <c:pt idx="255">
                  <c:v>21986.490452869377</c:v>
                </c:pt>
                <c:pt idx="256">
                  <c:v>22073.525475152099</c:v>
                </c:pt>
                <c:pt idx="257">
                  <c:v>22382.445622166546</c:v>
                </c:pt>
                <c:pt idx="258">
                  <c:v>22702.86224511508</c:v>
                </c:pt>
                <c:pt idx="259">
                  <c:v>23112.895450409997</c:v>
                </c:pt>
                <c:pt idx="260">
                  <c:v>22468.627705844763</c:v>
                </c:pt>
                <c:pt idx="261">
                  <c:v>23267.938041114066</c:v>
                </c:pt>
                <c:pt idx="262">
                  <c:v>23167.104752030376</c:v>
                </c:pt>
                <c:pt idx="263">
                  <c:v>23774.399362245131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2-459F-808C-04EDBCD533D3}"/>
            </c:ext>
          </c:extLst>
        </c:ser>
        <c:ser>
          <c:idx val="2"/>
          <c:order val="2"/>
          <c:tx>
            <c:v>Floor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TIPP!$A$7:$A$270</c:f>
              <c:numCache>
                <c:formatCode>yyyy\-mm\-dd</c:formatCode>
                <c:ptCount val="264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36644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36798</c:v>
                </c:pt>
                <c:pt idx="9">
                  <c:v>36830</c:v>
                </c:pt>
                <c:pt idx="10">
                  <c:v>36860</c:v>
                </c:pt>
                <c:pt idx="11">
                  <c:v>36889</c:v>
                </c:pt>
                <c:pt idx="12">
                  <c:v>36922</c:v>
                </c:pt>
                <c:pt idx="13">
                  <c:v>36950</c:v>
                </c:pt>
                <c:pt idx="14">
                  <c:v>36980</c:v>
                </c:pt>
                <c:pt idx="15">
                  <c:v>37011</c:v>
                </c:pt>
                <c:pt idx="16">
                  <c:v>37042</c:v>
                </c:pt>
                <c:pt idx="17">
                  <c:v>37071</c:v>
                </c:pt>
                <c:pt idx="18">
                  <c:v>37103</c:v>
                </c:pt>
                <c:pt idx="19">
                  <c:v>37134</c:v>
                </c:pt>
                <c:pt idx="20">
                  <c:v>37162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37343</c:v>
                </c:pt>
                <c:pt idx="27">
                  <c:v>37376</c:v>
                </c:pt>
                <c:pt idx="28">
                  <c:v>37407</c:v>
                </c:pt>
                <c:pt idx="29">
                  <c:v>37435</c:v>
                </c:pt>
                <c:pt idx="30">
                  <c:v>37468</c:v>
                </c:pt>
                <c:pt idx="31">
                  <c:v>37498</c:v>
                </c:pt>
                <c:pt idx="32">
                  <c:v>37529</c:v>
                </c:pt>
                <c:pt idx="33">
                  <c:v>37560</c:v>
                </c:pt>
                <c:pt idx="34">
                  <c:v>37589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37771</c:v>
                </c:pt>
                <c:pt idx="41">
                  <c:v>37802</c:v>
                </c:pt>
                <c:pt idx="42">
                  <c:v>37833</c:v>
                </c:pt>
                <c:pt idx="43">
                  <c:v>37862</c:v>
                </c:pt>
                <c:pt idx="44">
                  <c:v>37894</c:v>
                </c:pt>
                <c:pt idx="45">
                  <c:v>37925</c:v>
                </c:pt>
                <c:pt idx="46">
                  <c:v>37953</c:v>
                </c:pt>
                <c:pt idx="47">
                  <c:v>37986</c:v>
                </c:pt>
                <c:pt idx="48">
                  <c:v>38016</c:v>
                </c:pt>
                <c:pt idx="49">
                  <c:v>38044</c:v>
                </c:pt>
                <c:pt idx="50">
                  <c:v>38077</c:v>
                </c:pt>
                <c:pt idx="51">
                  <c:v>38107</c:v>
                </c:pt>
                <c:pt idx="52">
                  <c:v>38135</c:v>
                </c:pt>
                <c:pt idx="53">
                  <c:v>38168</c:v>
                </c:pt>
                <c:pt idx="54">
                  <c:v>38198</c:v>
                </c:pt>
                <c:pt idx="55">
                  <c:v>38230</c:v>
                </c:pt>
                <c:pt idx="56">
                  <c:v>38260</c:v>
                </c:pt>
                <c:pt idx="57">
                  <c:v>38289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38471</c:v>
                </c:pt>
                <c:pt idx="64">
                  <c:v>38503</c:v>
                </c:pt>
                <c:pt idx="65">
                  <c:v>38533</c:v>
                </c:pt>
                <c:pt idx="66">
                  <c:v>38562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38716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38835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38989</c:v>
                </c:pt>
                <c:pt idx="81">
                  <c:v>39021</c:v>
                </c:pt>
                <c:pt idx="82">
                  <c:v>39051</c:v>
                </c:pt>
                <c:pt idx="83">
                  <c:v>39080</c:v>
                </c:pt>
                <c:pt idx="84">
                  <c:v>39113</c:v>
                </c:pt>
                <c:pt idx="85">
                  <c:v>39141</c:v>
                </c:pt>
                <c:pt idx="86">
                  <c:v>39171</c:v>
                </c:pt>
                <c:pt idx="87">
                  <c:v>39202</c:v>
                </c:pt>
                <c:pt idx="88">
                  <c:v>39233</c:v>
                </c:pt>
                <c:pt idx="89">
                  <c:v>39262</c:v>
                </c:pt>
                <c:pt idx="90">
                  <c:v>39294</c:v>
                </c:pt>
                <c:pt idx="91">
                  <c:v>39325</c:v>
                </c:pt>
                <c:pt idx="92">
                  <c:v>39353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39598</c:v>
                </c:pt>
                <c:pt idx="101">
                  <c:v>39629</c:v>
                </c:pt>
                <c:pt idx="102">
                  <c:v>39660</c:v>
                </c:pt>
                <c:pt idx="103">
                  <c:v>39689</c:v>
                </c:pt>
                <c:pt idx="104">
                  <c:v>39721</c:v>
                </c:pt>
                <c:pt idx="105">
                  <c:v>39752</c:v>
                </c:pt>
                <c:pt idx="106">
                  <c:v>39780</c:v>
                </c:pt>
                <c:pt idx="107">
                  <c:v>39813</c:v>
                </c:pt>
                <c:pt idx="108">
                  <c:v>39843</c:v>
                </c:pt>
                <c:pt idx="109">
                  <c:v>39871</c:v>
                </c:pt>
                <c:pt idx="110">
                  <c:v>39903</c:v>
                </c:pt>
                <c:pt idx="111">
                  <c:v>39933</c:v>
                </c:pt>
                <c:pt idx="112">
                  <c:v>39962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40116</c:v>
                </c:pt>
                <c:pt idx="118">
                  <c:v>40147</c:v>
                </c:pt>
                <c:pt idx="119">
                  <c:v>40178</c:v>
                </c:pt>
                <c:pt idx="120">
                  <c:v>40207</c:v>
                </c:pt>
                <c:pt idx="121">
                  <c:v>40235</c:v>
                </c:pt>
                <c:pt idx="122">
                  <c:v>40268</c:v>
                </c:pt>
                <c:pt idx="123">
                  <c:v>40298</c:v>
                </c:pt>
                <c:pt idx="124">
                  <c:v>40326</c:v>
                </c:pt>
                <c:pt idx="125">
                  <c:v>40359</c:v>
                </c:pt>
                <c:pt idx="126">
                  <c:v>40389</c:v>
                </c:pt>
                <c:pt idx="127">
                  <c:v>40421</c:v>
                </c:pt>
                <c:pt idx="128">
                  <c:v>40451</c:v>
                </c:pt>
                <c:pt idx="129">
                  <c:v>40480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40662</c:v>
                </c:pt>
                <c:pt idx="136">
                  <c:v>40694</c:v>
                </c:pt>
                <c:pt idx="137">
                  <c:v>40724</c:v>
                </c:pt>
                <c:pt idx="138">
                  <c:v>40753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40907</c:v>
                </c:pt>
                <c:pt idx="144">
                  <c:v>40939</c:v>
                </c:pt>
                <c:pt idx="145">
                  <c:v>40968</c:v>
                </c:pt>
                <c:pt idx="146">
                  <c:v>40998</c:v>
                </c:pt>
                <c:pt idx="147">
                  <c:v>41029</c:v>
                </c:pt>
                <c:pt idx="148">
                  <c:v>41060</c:v>
                </c:pt>
                <c:pt idx="149">
                  <c:v>41089</c:v>
                </c:pt>
                <c:pt idx="150">
                  <c:v>41121</c:v>
                </c:pt>
                <c:pt idx="151">
                  <c:v>41152</c:v>
                </c:pt>
                <c:pt idx="152">
                  <c:v>41180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41361</c:v>
                </c:pt>
                <c:pt idx="159">
                  <c:v>41394</c:v>
                </c:pt>
                <c:pt idx="160">
                  <c:v>41425</c:v>
                </c:pt>
                <c:pt idx="161">
                  <c:v>41453</c:v>
                </c:pt>
                <c:pt idx="162">
                  <c:v>41486</c:v>
                </c:pt>
                <c:pt idx="163">
                  <c:v>41516</c:v>
                </c:pt>
                <c:pt idx="164">
                  <c:v>41547</c:v>
                </c:pt>
                <c:pt idx="165">
                  <c:v>41578</c:v>
                </c:pt>
                <c:pt idx="166">
                  <c:v>41607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41789</c:v>
                </c:pt>
                <c:pt idx="173">
                  <c:v>41820</c:v>
                </c:pt>
                <c:pt idx="174">
                  <c:v>41851</c:v>
                </c:pt>
                <c:pt idx="175">
                  <c:v>41880</c:v>
                </c:pt>
                <c:pt idx="176">
                  <c:v>41912</c:v>
                </c:pt>
                <c:pt idx="177">
                  <c:v>41943</c:v>
                </c:pt>
                <c:pt idx="178">
                  <c:v>41971</c:v>
                </c:pt>
                <c:pt idx="179">
                  <c:v>42004</c:v>
                </c:pt>
                <c:pt idx="180">
                  <c:v>42034</c:v>
                </c:pt>
                <c:pt idx="181">
                  <c:v>42062</c:v>
                </c:pt>
                <c:pt idx="182">
                  <c:v>42094</c:v>
                </c:pt>
                <c:pt idx="183">
                  <c:v>42124</c:v>
                </c:pt>
                <c:pt idx="184">
                  <c:v>42153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42307</c:v>
                </c:pt>
                <c:pt idx="190">
                  <c:v>42338</c:v>
                </c:pt>
                <c:pt idx="191">
                  <c:v>42369</c:v>
                </c:pt>
                <c:pt idx="192">
                  <c:v>42398</c:v>
                </c:pt>
                <c:pt idx="193">
                  <c:v>42429</c:v>
                </c:pt>
                <c:pt idx="194">
                  <c:v>42460</c:v>
                </c:pt>
                <c:pt idx="195">
                  <c:v>42489</c:v>
                </c:pt>
                <c:pt idx="196">
                  <c:v>42521</c:v>
                </c:pt>
                <c:pt idx="197">
                  <c:v>42551</c:v>
                </c:pt>
                <c:pt idx="198">
                  <c:v>42580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42734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42853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43007</c:v>
                </c:pt>
                <c:pt idx="213">
                  <c:v>43039</c:v>
                </c:pt>
                <c:pt idx="214">
                  <c:v>43069</c:v>
                </c:pt>
                <c:pt idx="215">
                  <c:v>43098</c:v>
                </c:pt>
                <c:pt idx="216">
                  <c:v>43131</c:v>
                </c:pt>
                <c:pt idx="217">
                  <c:v>43159</c:v>
                </c:pt>
                <c:pt idx="218">
                  <c:v>43188</c:v>
                </c:pt>
                <c:pt idx="219">
                  <c:v>43220</c:v>
                </c:pt>
                <c:pt idx="220">
                  <c:v>43251</c:v>
                </c:pt>
                <c:pt idx="221">
                  <c:v>43280</c:v>
                </c:pt>
                <c:pt idx="222">
                  <c:v>43312</c:v>
                </c:pt>
                <c:pt idx="223">
                  <c:v>43343</c:v>
                </c:pt>
                <c:pt idx="224">
                  <c:v>43371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  <c:pt idx="229">
                  <c:v>43524</c:v>
                </c:pt>
                <c:pt idx="230">
                  <c:v>43553</c:v>
                </c:pt>
                <c:pt idx="231">
                  <c:v>43585</c:v>
                </c:pt>
                <c:pt idx="232">
                  <c:v>43616</c:v>
                </c:pt>
                <c:pt idx="233">
                  <c:v>43644</c:v>
                </c:pt>
                <c:pt idx="234">
                  <c:v>43677</c:v>
                </c:pt>
                <c:pt idx="235">
                  <c:v>43707</c:v>
                </c:pt>
                <c:pt idx="236">
                  <c:v>43738</c:v>
                </c:pt>
                <c:pt idx="237">
                  <c:v>43769</c:v>
                </c:pt>
                <c:pt idx="238">
                  <c:v>43798</c:v>
                </c:pt>
                <c:pt idx="239">
                  <c:v>43830</c:v>
                </c:pt>
                <c:pt idx="240">
                  <c:v>43861</c:v>
                </c:pt>
                <c:pt idx="241">
                  <c:v>43889</c:v>
                </c:pt>
                <c:pt idx="242">
                  <c:v>43921</c:v>
                </c:pt>
                <c:pt idx="243">
                  <c:v>43951</c:v>
                </c:pt>
                <c:pt idx="244">
                  <c:v>43980</c:v>
                </c:pt>
                <c:pt idx="245">
                  <c:v>44012</c:v>
                </c:pt>
                <c:pt idx="246">
                  <c:v>44043</c:v>
                </c:pt>
                <c:pt idx="247">
                  <c:v>44074</c:v>
                </c:pt>
                <c:pt idx="248">
                  <c:v>44104</c:v>
                </c:pt>
                <c:pt idx="249">
                  <c:v>44134</c:v>
                </c:pt>
                <c:pt idx="250">
                  <c:v>44165</c:v>
                </c:pt>
                <c:pt idx="251">
                  <c:v>44196</c:v>
                </c:pt>
                <c:pt idx="252">
                  <c:v>44225</c:v>
                </c:pt>
                <c:pt idx="253">
                  <c:v>44253</c:v>
                </c:pt>
                <c:pt idx="254">
                  <c:v>44286</c:v>
                </c:pt>
                <c:pt idx="255">
                  <c:v>44316</c:v>
                </c:pt>
                <c:pt idx="256">
                  <c:v>44344</c:v>
                </c:pt>
                <c:pt idx="257">
                  <c:v>44377</c:v>
                </c:pt>
                <c:pt idx="258">
                  <c:v>44407</c:v>
                </c:pt>
                <c:pt idx="259">
                  <c:v>44439</c:v>
                </c:pt>
                <c:pt idx="260">
                  <c:v>44469</c:v>
                </c:pt>
                <c:pt idx="261">
                  <c:v>44498</c:v>
                </c:pt>
                <c:pt idx="262">
                  <c:v>44530</c:v>
                </c:pt>
                <c:pt idx="263">
                  <c:v>44561</c:v>
                </c:pt>
              </c:numCache>
            </c:numRef>
          </c:cat>
          <c:val>
            <c:numRef>
              <c:f>TIPP!$F$7:$F$270</c:f>
              <c:numCache>
                <c:formatCode>#,##0</c:formatCode>
                <c:ptCount val="264"/>
                <c:pt idx="0">
                  <c:v>8500</c:v>
                </c:pt>
                <c:pt idx="1">
                  <c:v>8500</c:v>
                </c:pt>
                <c:pt idx="2">
                  <c:v>8865.054927084504</c:v>
                </c:pt>
                <c:pt idx="3">
                  <c:v>8865.054927084504</c:v>
                </c:pt>
                <c:pt idx="4">
                  <c:v>8865.054927084504</c:v>
                </c:pt>
                <c:pt idx="5">
                  <c:v>8865.054927084504</c:v>
                </c:pt>
                <c:pt idx="6">
                  <c:v>8865.054927084504</c:v>
                </c:pt>
                <c:pt idx="7">
                  <c:v>8928.1434559777699</c:v>
                </c:pt>
                <c:pt idx="8">
                  <c:v>8928.1434559777699</c:v>
                </c:pt>
                <c:pt idx="9">
                  <c:v>8928.1434559777699</c:v>
                </c:pt>
                <c:pt idx="10">
                  <c:v>8928.1434559777699</c:v>
                </c:pt>
                <c:pt idx="11">
                  <c:v>8928.1434559777699</c:v>
                </c:pt>
                <c:pt idx="12">
                  <c:v>8928.1434559777699</c:v>
                </c:pt>
                <c:pt idx="13">
                  <c:v>8928.1434559777699</c:v>
                </c:pt>
                <c:pt idx="14">
                  <c:v>8928.1434559777699</c:v>
                </c:pt>
                <c:pt idx="15">
                  <c:v>8928.1434559777699</c:v>
                </c:pt>
                <c:pt idx="16">
                  <c:v>8928.1434559777699</c:v>
                </c:pt>
                <c:pt idx="17">
                  <c:v>8928.1434559777699</c:v>
                </c:pt>
                <c:pt idx="18">
                  <c:v>8928.1434559777699</c:v>
                </c:pt>
                <c:pt idx="19">
                  <c:v>8928.1434559777699</c:v>
                </c:pt>
                <c:pt idx="20">
                  <c:v>8928.1434559777699</c:v>
                </c:pt>
                <c:pt idx="21">
                  <c:v>8928.1434559777699</c:v>
                </c:pt>
                <c:pt idx="22">
                  <c:v>8928.1434559777699</c:v>
                </c:pt>
                <c:pt idx="23">
                  <c:v>8928.1434559777699</c:v>
                </c:pt>
                <c:pt idx="24">
                  <c:v>8928.1434559777699</c:v>
                </c:pt>
                <c:pt idx="25">
                  <c:v>8928.1434559777699</c:v>
                </c:pt>
                <c:pt idx="26">
                  <c:v>8928.1434559777699</c:v>
                </c:pt>
                <c:pt idx="27">
                  <c:v>8928.1434559777699</c:v>
                </c:pt>
                <c:pt idx="28">
                  <c:v>8928.1434559777699</c:v>
                </c:pt>
                <c:pt idx="29">
                  <c:v>8928.1434559777699</c:v>
                </c:pt>
                <c:pt idx="30">
                  <c:v>8928.1434559777699</c:v>
                </c:pt>
                <c:pt idx="31">
                  <c:v>8928.1434559777699</c:v>
                </c:pt>
                <c:pt idx="32">
                  <c:v>8928.1434559777699</c:v>
                </c:pt>
                <c:pt idx="33">
                  <c:v>8928.1434559777699</c:v>
                </c:pt>
                <c:pt idx="34">
                  <c:v>8928.1434559777699</c:v>
                </c:pt>
                <c:pt idx="35">
                  <c:v>8928.1434559777699</c:v>
                </c:pt>
                <c:pt idx="36">
                  <c:v>8928.1434559777699</c:v>
                </c:pt>
                <c:pt idx="37">
                  <c:v>8928.1434559777699</c:v>
                </c:pt>
                <c:pt idx="38">
                  <c:v>8928.1434559777699</c:v>
                </c:pt>
                <c:pt idx="39">
                  <c:v>8928.1434559777699</c:v>
                </c:pt>
                <c:pt idx="40">
                  <c:v>8928.1434559777699</c:v>
                </c:pt>
                <c:pt idx="41">
                  <c:v>8928.1434559777699</c:v>
                </c:pt>
                <c:pt idx="42">
                  <c:v>8928.1434559777699</c:v>
                </c:pt>
                <c:pt idx="43">
                  <c:v>8928.1434559777699</c:v>
                </c:pt>
                <c:pt idx="44">
                  <c:v>8928.1434559777699</c:v>
                </c:pt>
                <c:pt idx="45">
                  <c:v>8928.1434559777699</c:v>
                </c:pt>
                <c:pt idx="46">
                  <c:v>8928.1434559777699</c:v>
                </c:pt>
                <c:pt idx="47">
                  <c:v>8928.1434559777699</c:v>
                </c:pt>
                <c:pt idx="48">
                  <c:v>8928.1434559777699</c:v>
                </c:pt>
                <c:pt idx="49">
                  <c:v>8928.1434559777699</c:v>
                </c:pt>
                <c:pt idx="50">
                  <c:v>8928.1434559777699</c:v>
                </c:pt>
                <c:pt idx="51">
                  <c:v>8928.1434559777699</c:v>
                </c:pt>
                <c:pt idx="52">
                  <c:v>8928.1434559777699</c:v>
                </c:pt>
                <c:pt idx="53">
                  <c:v>8928.1434559777699</c:v>
                </c:pt>
                <c:pt idx="54">
                  <c:v>8928.1434559777699</c:v>
                </c:pt>
                <c:pt idx="55">
                  <c:v>8928.1434559777699</c:v>
                </c:pt>
                <c:pt idx="56">
                  <c:v>8928.1434559777699</c:v>
                </c:pt>
                <c:pt idx="57">
                  <c:v>8928.1434559777699</c:v>
                </c:pt>
                <c:pt idx="58">
                  <c:v>8928.1434559777699</c:v>
                </c:pt>
                <c:pt idx="59">
                  <c:v>8928.1434559777699</c:v>
                </c:pt>
                <c:pt idx="60">
                  <c:v>8928.1434559777699</c:v>
                </c:pt>
                <c:pt idx="61">
                  <c:v>8928.1434559777699</c:v>
                </c:pt>
                <c:pt idx="62">
                  <c:v>8928.1434559777699</c:v>
                </c:pt>
                <c:pt idx="63">
                  <c:v>8928.1434559777699</c:v>
                </c:pt>
                <c:pt idx="64">
                  <c:v>8928.1434559777699</c:v>
                </c:pt>
                <c:pt idx="65">
                  <c:v>8928.1434559777699</c:v>
                </c:pt>
                <c:pt idx="66">
                  <c:v>8928.1434559777699</c:v>
                </c:pt>
                <c:pt idx="67">
                  <c:v>8928.1434559777699</c:v>
                </c:pt>
                <c:pt idx="68">
                  <c:v>8928.1434559777699</c:v>
                </c:pt>
                <c:pt idx="69">
                  <c:v>8928.1434559777699</c:v>
                </c:pt>
                <c:pt idx="70">
                  <c:v>8928.1434559777699</c:v>
                </c:pt>
                <c:pt idx="71">
                  <c:v>8928.1434559777699</c:v>
                </c:pt>
                <c:pt idx="72">
                  <c:v>8996.1173980093718</c:v>
                </c:pt>
                <c:pt idx="73">
                  <c:v>9004.5604761714694</c:v>
                </c:pt>
                <c:pt idx="74">
                  <c:v>9070.3426718997289</c:v>
                </c:pt>
                <c:pt idx="75">
                  <c:v>9142.7133349356354</c:v>
                </c:pt>
                <c:pt idx="76">
                  <c:v>9142.7133349356354</c:v>
                </c:pt>
                <c:pt idx="77">
                  <c:v>9142.7133349356354</c:v>
                </c:pt>
                <c:pt idx="78">
                  <c:v>9142.7133349356354</c:v>
                </c:pt>
                <c:pt idx="79">
                  <c:v>9142.7133349356354</c:v>
                </c:pt>
                <c:pt idx="80">
                  <c:v>9270.7188611208639</c:v>
                </c:pt>
                <c:pt idx="81">
                  <c:v>9452.1605853507535</c:v>
                </c:pt>
                <c:pt idx="82">
                  <c:v>9551.8490485496495</c:v>
                </c:pt>
                <c:pt idx="83">
                  <c:v>9630.5192001966243</c:v>
                </c:pt>
                <c:pt idx="84">
                  <c:v>9718.1773181069711</c:v>
                </c:pt>
                <c:pt idx="85">
                  <c:v>9718.1773181069711</c:v>
                </c:pt>
                <c:pt idx="86">
                  <c:v>9718.1773181069711</c:v>
                </c:pt>
                <c:pt idx="87">
                  <c:v>9906.4587182526229</c:v>
                </c:pt>
                <c:pt idx="88">
                  <c:v>10106.531577727786</c:v>
                </c:pt>
                <c:pt idx="89">
                  <c:v>10106.531577727786</c:v>
                </c:pt>
                <c:pt idx="90">
                  <c:v>10106.531577727786</c:v>
                </c:pt>
                <c:pt idx="91">
                  <c:v>10106.531577727786</c:v>
                </c:pt>
                <c:pt idx="92">
                  <c:v>10106.531577727786</c:v>
                </c:pt>
                <c:pt idx="93">
                  <c:v>10195.416650993906</c:v>
                </c:pt>
                <c:pt idx="94">
                  <c:v>10195.416650993906</c:v>
                </c:pt>
                <c:pt idx="95">
                  <c:v>10195.416650993906</c:v>
                </c:pt>
                <c:pt idx="96">
                  <c:v>10195.416650993906</c:v>
                </c:pt>
                <c:pt idx="97">
                  <c:v>10195.416650993906</c:v>
                </c:pt>
                <c:pt idx="98">
                  <c:v>10195.416650993906</c:v>
                </c:pt>
                <c:pt idx="99">
                  <c:v>10195.416650993906</c:v>
                </c:pt>
                <c:pt idx="100">
                  <c:v>10195.416650993906</c:v>
                </c:pt>
                <c:pt idx="101">
                  <c:v>10195.416650993906</c:v>
                </c:pt>
                <c:pt idx="102">
                  <c:v>10195.416650993906</c:v>
                </c:pt>
                <c:pt idx="103">
                  <c:v>10195.416650993906</c:v>
                </c:pt>
                <c:pt idx="104">
                  <c:v>10195.416650993906</c:v>
                </c:pt>
                <c:pt idx="105">
                  <c:v>10195.416650993906</c:v>
                </c:pt>
                <c:pt idx="106">
                  <c:v>10195.416650993906</c:v>
                </c:pt>
                <c:pt idx="107">
                  <c:v>10195.416650993906</c:v>
                </c:pt>
                <c:pt idx="108">
                  <c:v>10195.416650993906</c:v>
                </c:pt>
                <c:pt idx="109">
                  <c:v>10195.416650993906</c:v>
                </c:pt>
                <c:pt idx="110">
                  <c:v>10195.416650993906</c:v>
                </c:pt>
                <c:pt idx="111">
                  <c:v>10195.416650993906</c:v>
                </c:pt>
                <c:pt idx="112">
                  <c:v>10195.416650993906</c:v>
                </c:pt>
                <c:pt idx="113">
                  <c:v>10195.416650993906</c:v>
                </c:pt>
                <c:pt idx="114">
                  <c:v>10195.416650993906</c:v>
                </c:pt>
                <c:pt idx="115">
                  <c:v>10195.416650993906</c:v>
                </c:pt>
                <c:pt idx="116">
                  <c:v>10195.416650993906</c:v>
                </c:pt>
                <c:pt idx="117">
                  <c:v>10195.416650993906</c:v>
                </c:pt>
                <c:pt idx="118">
                  <c:v>10195.416650993906</c:v>
                </c:pt>
                <c:pt idx="119">
                  <c:v>10195.416650993906</c:v>
                </c:pt>
                <c:pt idx="120">
                  <c:v>10195.416650993906</c:v>
                </c:pt>
                <c:pt idx="121">
                  <c:v>10195.416650993906</c:v>
                </c:pt>
                <c:pt idx="122">
                  <c:v>10195.416650993906</c:v>
                </c:pt>
                <c:pt idx="123">
                  <c:v>10195.416650993906</c:v>
                </c:pt>
                <c:pt idx="124">
                  <c:v>10195.416650993906</c:v>
                </c:pt>
                <c:pt idx="125">
                  <c:v>10195.416650993906</c:v>
                </c:pt>
                <c:pt idx="126">
                  <c:v>10195.416650993906</c:v>
                </c:pt>
                <c:pt idx="127">
                  <c:v>10195.416650993906</c:v>
                </c:pt>
                <c:pt idx="128">
                  <c:v>10195.416650993906</c:v>
                </c:pt>
                <c:pt idx="129">
                  <c:v>10195.416650993906</c:v>
                </c:pt>
                <c:pt idx="130">
                  <c:v>10195.416650993906</c:v>
                </c:pt>
                <c:pt idx="131">
                  <c:v>10195.416650993906</c:v>
                </c:pt>
                <c:pt idx="132">
                  <c:v>10195.416650993906</c:v>
                </c:pt>
                <c:pt idx="133">
                  <c:v>10195.416650993906</c:v>
                </c:pt>
                <c:pt idx="134">
                  <c:v>10195.416650993906</c:v>
                </c:pt>
                <c:pt idx="135">
                  <c:v>10195.416650993906</c:v>
                </c:pt>
                <c:pt idx="136">
                  <c:v>10195.416650993906</c:v>
                </c:pt>
                <c:pt idx="137">
                  <c:v>10195.416650993906</c:v>
                </c:pt>
                <c:pt idx="138">
                  <c:v>10195.416650993906</c:v>
                </c:pt>
                <c:pt idx="139">
                  <c:v>10195.416650993906</c:v>
                </c:pt>
                <c:pt idx="140">
                  <c:v>10195.416650993906</c:v>
                </c:pt>
                <c:pt idx="141">
                  <c:v>10195.416650993906</c:v>
                </c:pt>
                <c:pt idx="142">
                  <c:v>10195.416650993906</c:v>
                </c:pt>
                <c:pt idx="143">
                  <c:v>10195.416650993906</c:v>
                </c:pt>
                <c:pt idx="144">
                  <c:v>10195.416650993906</c:v>
                </c:pt>
                <c:pt idx="145">
                  <c:v>10195.416650993906</c:v>
                </c:pt>
                <c:pt idx="146">
                  <c:v>10195.416650993906</c:v>
                </c:pt>
                <c:pt idx="147">
                  <c:v>10195.416650993906</c:v>
                </c:pt>
                <c:pt idx="148">
                  <c:v>10195.416650993906</c:v>
                </c:pt>
                <c:pt idx="149">
                  <c:v>10195.416650993906</c:v>
                </c:pt>
                <c:pt idx="150">
                  <c:v>10195.416650993906</c:v>
                </c:pt>
                <c:pt idx="151">
                  <c:v>10195.416650993906</c:v>
                </c:pt>
                <c:pt idx="152">
                  <c:v>10244.917678195816</c:v>
                </c:pt>
                <c:pt idx="153">
                  <c:v>10244.917678195816</c:v>
                </c:pt>
                <c:pt idx="154">
                  <c:v>10244.917678195816</c:v>
                </c:pt>
                <c:pt idx="155">
                  <c:v>10244.917678195816</c:v>
                </c:pt>
                <c:pt idx="156">
                  <c:v>10510.191436156125</c:v>
                </c:pt>
                <c:pt idx="157">
                  <c:v>10586.947663571476</c:v>
                </c:pt>
                <c:pt idx="158">
                  <c:v>10822.606197965632</c:v>
                </c:pt>
                <c:pt idx="159">
                  <c:v>10947.262329654901</c:v>
                </c:pt>
                <c:pt idx="160">
                  <c:v>11090.937886993934</c:v>
                </c:pt>
                <c:pt idx="161">
                  <c:v>11090.937886993934</c:v>
                </c:pt>
                <c:pt idx="162">
                  <c:v>11317.23752185895</c:v>
                </c:pt>
                <c:pt idx="163">
                  <c:v>11317.23752185895</c:v>
                </c:pt>
                <c:pt idx="164">
                  <c:v>11317.23752185895</c:v>
                </c:pt>
                <c:pt idx="165">
                  <c:v>11605.551821304092</c:v>
                </c:pt>
                <c:pt idx="166">
                  <c:v>11808.606538877002</c:v>
                </c:pt>
                <c:pt idx="167">
                  <c:v>11983.425479658981</c:v>
                </c:pt>
                <c:pt idx="168">
                  <c:v>11983.425479658981</c:v>
                </c:pt>
                <c:pt idx="169">
                  <c:v>12012.066624734529</c:v>
                </c:pt>
                <c:pt idx="170">
                  <c:v>12070.036390776067</c:v>
                </c:pt>
                <c:pt idx="171">
                  <c:v>12122.989387982103</c:v>
                </c:pt>
                <c:pt idx="172">
                  <c:v>12284.041313087744</c:v>
                </c:pt>
                <c:pt idx="173">
                  <c:v>12432.698539818124</c:v>
                </c:pt>
                <c:pt idx="174">
                  <c:v>12432.698539818124</c:v>
                </c:pt>
                <c:pt idx="175">
                  <c:v>12602.505827663526</c:v>
                </c:pt>
                <c:pt idx="176">
                  <c:v>12602.505827663526</c:v>
                </c:pt>
                <c:pt idx="177">
                  <c:v>12667.876341705025</c:v>
                </c:pt>
                <c:pt idx="178">
                  <c:v>12862.794640644237</c:v>
                </c:pt>
                <c:pt idx="179">
                  <c:v>12862.794640644237</c:v>
                </c:pt>
                <c:pt idx="180">
                  <c:v>12862.794640644237</c:v>
                </c:pt>
                <c:pt idx="181">
                  <c:v>12989.340725217031</c:v>
                </c:pt>
                <c:pt idx="182">
                  <c:v>12989.340725217031</c:v>
                </c:pt>
                <c:pt idx="183">
                  <c:v>12989.340725217031</c:v>
                </c:pt>
                <c:pt idx="184">
                  <c:v>13022.170654762482</c:v>
                </c:pt>
                <c:pt idx="185">
                  <c:v>13022.170654762482</c:v>
                </c:pt>
                <c:pt idx="186">
                  <c:v>13022.170654762482</c:v>
                </c:pt>
                <c:pt idx="187">
                  <c:v>13022.170654762482</c:v>
                </c:pt>
                <c:pt idx="188">
                  <c:v>13022.170654762482</c:v>
                </c:pt>
                <c:pt idx="189">
                  <c:v>13022.170654762482</c:v>
                </c:pt>
                <c:pt idx="190">
                  <c:v>13022.170654762482</c:v>
                </c:pt>
                <c:pt idx="191">
                  <c:v>13022.170654762482</c:v>
                </c:pt>
                <c:pt idx="192">
                  <c:v>13022.170654762482</c:v>
                </c:pt>
                <c:pt idx="193">
                  <c:v>13022.170654762482</c:v>
                </c:pt>
                <c:pt idx="194">
                  <c:v>13022.170654762482</c:v>
                </c:pt>
                <c:pt idx="195">
                  <c:v>13022.170654762482</c:v>
                </c:pt>
                <c:pt idx="196">
                  <c:v>13022.170654762482</c:v>
                </c:pt>
                <c:pt idx="197">
                  <c:v>13022.170654762482</c:v>
                </c:pt>
                <c:pt idx="198">
                  <c:v>13200.87878672051</c:v>
                </c:pt>
                <c:pt idx="199">
                  <c:v>13200.87878672051</c:v>
                </c:pt>
                <c:pt idx="200">
                  <c:v>13200.87878672051</c:v>
                </c:pt>
                <c:pt idx="201">
                  <c:v>13200.87878672051</c:v>
                </c:pt>
                <c:pt idx="202">
                  <c:v>13314.300130441588</c:v>
                </c:pt>
                <c:pt idx="203">
                  <c:v>13468.57451169571</c:v>
                </c:pt>
                <c:pt idx="204">
                  <c:v>13622.079512009112</c:v>
                </c:pt>
                <c:pt idx="205">
                  <c:v>13935.191496032552</c:v>
                </c:pt>
                <c:pt idx="206">
                  <c:v>13941.227225520113</c:v>
                </c:pt>
                <c:pt idx="207">
                  <c:v>14026.567009360781</c:v>
                </c:pt>
                <c:pt idx="208">
                  <c:v>14133.342745617874</c:v>
                </c:pt>
                <c:pt idx="209">
                  <c:v>14183.586296598565</c:v>
                </c:pt>
                <c:pt idx="210">
                  <c:v>14357.702980711669</c:v>
                </c:pt>
                <c:pt idx="211">
                  <c:v>14371.982607422276</c:v>
                </c:pt>
                <c:pt idx="212">
                  <c:v>14548.016450399437</c:v>
                </c:pt>
                <c:pt idx="213">
                  <c:v>14751.391487007695</c:v>
                </c:pt>
                <c:pt idx="214">
                  <c:v>15009.780216054389</c:v>
                </c:pt>
                <c:pt idx="215">
                  <c:v>15108.329007787703</c:v>
                </c:pt>
                <c:pt idx="216">
                  <c:v>15627.661220237351</c:v>
                </c:pt>
                <c:pt idx="217">
                  <c:v>15627.661220237351</c:v>
                </c:pt>
                <c:pt idx="218">
                  <c:v>15627.661220237351</c:v>
                </c:pt>
                <c:pt idx="219">
                  <c:v>15627.661220237351</c:v>
                </c:pt>
                <c:pt idx="220">
                  <c:v>15627.661220237351</c:v>
                </c:pt>
                <c:pt idx="221">
                  <c:v>15627.661220237351</c:v>
                </c:pt>
                <c:pt idx="222">
                  <c:v>15630.969443671978</c:v>
                </c:pt>
                <c:pt idx="223">
                  <c:v>15925.216157386423</c:v>
                </c:pt>
                <c:pt idx="224">
                  <c:v>15976.865570377755</c:v>
                </c:pt>
                <c:pt idx="225">
                  <c:v>15976.865570377755</c:v>
                </c:pt>
                <c:pt idx="226">
                  <c:v>15976.865570377755</c:v>
                </c:pt>
                <c:pt idx="227">
                  <c:v>15976.865570377755</c:v>
                </c:pt>
                <c:pt idx="228">
                  <c:v>15976.865570377755</c:v>
                </c:pt>
                <c:pt idx="229">
                  <c:v>15976.865570377755</c:v>
                </c:pt>
                <c:pt idx="230">
                  <c:v>15976.865570377755</c:v>
                </c:pt>
                <c:pt idx="231">
                  <c:v>15976.865570377755</c:v>
                </c:pt>
                <c:pt idx="232">
                  <c:v>15976.865570377755</c:v>
                </c:pt>
                <c:pt idx="233">
                  <c:v>15976.865570377755</c:v>
                </c:pt>
                <c:pt idx="234">
                  <c:v>15976.865570377755</c:v>
                </c:pt>
                <c:pt idx="235">
                  <c:v>15976.865570377755</c:v>
                </c:pt>
                <c:pt idx="236">
                  <c:v>15976.865570377755</c:v>
                </c:pt>
                <c:pt idx="237">
                  <c:v>16065.968883271426</c:v>
                </c:pt>
                <c:pt idx="238">
                  <c:v>16404.87897254444</c:v>
                </c:pt>
                <c:pt idx="239">
                  <c:v>16697.222915160277</c:v>
                </c:pt>
                <c:pt idx="240">
                  <c:v>16697.222915160277</c:v>
                </c:pt>
                <c:pt idx="241">
                  <c:v>16697.222915160277</c:v>
                </c:pt>
                <c:pt idx="242">
                  <c:v>16697.222915160277</c:v>
                </c:pt>
                <c:pt idx="243">
                  <c:v>16697.222915160277</c:v>
                </c:pt>
                <c:pt idx="244">
                  <c:v>16697.222915160277</c:v>
                </c:pt>
                <c:pt idx="245">
                  <c:v>16697.222915160277</c:v>
                </c:pt>
                <c:pt idx="246">
                  <c:v>16697.222915160277</c:v>
                </c:pt>
                <c:pt idx="247">
                  <c:v>16853.964502699975</c:v>
                </c:pt>
                <c:pt idx="248">
                  <c:v>16853.964502699975</c:v>
                </c:pt>
                <c:pt idx="249">
                  <c:v>16853.964502699975</c:v>
                </c:pt>
                <c:pt idx="250">
                  <c:v>17084.236323055706</c:v>
                </c:pt>
                <c:pt idx="251">
                  <c:v>17476.140344346139</c:v>
                </c:pt>
                <c:pt idx="252">
                  <c:v>17476.140344346139</c:v>
                </c:pt>
                <c:pt idx="253">
                  <c:v>17645.807746339779</c:v>
                </c:pt>
                <c:pt idx="254">
                  <c:v>18106.890004205281</c:v>
                </c:pt>
                <c:pt idx="255">
                  <c:v>18688.51688493897</c:v>
                </c:pt>
                <c:pt idx="256">
                  <c:v>18762.496653879283</c:v>
                </c:pt>
                <c:pt idx="257">
                  <c:v>19025.078778841562</c:v>
                </c:pt>
                <c:pt idx="258">
                  <c:v>19297.432908347819</c:v>
                </c:pt>
                <c:pt idx="259">
                  <c:v>19645.961132848497</c:v>
                </c:pt>
                <c:pt idx="260">
                  <c:v>19645.961132848497</c:v>
                </c:pt>
                <c:pt idx="261">
                  <c:v>19777.747334946955</c:v>
                </c:pt>
                <c:pt idx="262">
                  <c:v>19777.747334946955</c:v>
                </c:pt>
                <c:pt idx="263">
                  <c:v>20208.239457908359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2-459F-808C-04EDBCD53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190751"/>
        <c:axId val="2106426047"/>
      </c:lineChart>
      <c:dateAx>
        <c:axId val="2108190751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6426047"/>
        <c:crosses val="autoZero"/>
        <c:auto val="1"/>
        <c:lblOffset val="100"/>
        <c:baseTimeUnit val="months"/>
      </c:dateAx>
      <c:valAx>
        <c:axId val="2106426047"/>
        <c:scaling>
          <c:orientation val="minMax"/>
          <c:max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819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주식투자비중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TIPP!$A$7:$A$270</c:f>
              <c:numCache>
                <c:formatCode>yyyy\-mm\-dd</c:formatCode>
                <c:ptCount val="264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36644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36798</c:v>
                </c:pt>
                <c:pt idx="9">
                  <c:v>36830</c:v>
                </c:pt>
                <c:pt idx="10">
                  <c:v>36860</c:v>
                </c:pt>
                <c:pt idx="11">
                  <c:v>36889</c:v>
                </c:pt>
                <c:pt idx="12">
                  <c:v>36922</c:v>
                </c:pt>
                <c:pt idx="13">
                  <c:v>36950</c:v>
                </c:pt>
                <c:pt idx="14">
                  <c:v>36980</c:v>
                </c:pt>
                <c:pt idx="15">
                  <c:v>37011</c:v>
                </c:pt>
                <c:pt idx="16">
                  <c:v>37042</c:v>
                </c:pt>
                <c:pt idx="17">
                  <c:v>37071</c:v>
                </c:pt>
                <c:pt idx="18">
                  <c:v>37103</c:v>
                </c:pt>
                <c:pt idx="19">
                  <c:v>37134</c:v>
                </c:pt>
                <c:pt idx="20">
                  <c:v>37162</c:v>
                </c:pt>
                <c:pt idx="21">
                  <c:v>37195</c:v>
                </c:pt>
                <c:pt idx="22">
                  <c:v>37225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37343</c:v>
                </c:pt>
                <c:pt idx="27">
                  <c:v>37376</c:v>
                </c:pt>
                <c:pt idx="28">
                  <c:v>37407</c:v>
                </c:pt>
                <c:pt idx="29">
                  <c:v>37435</c:v>
                </c:pt>
                <c:pt idx="30">
                  <c:v>37468</c:v>
                </c:pt>
                <c:pt idx="31">
                  <c:v>37498</c:v>
                </c:pt>
                <c:pt idx="32">
                  <c:v>37529</c:v>
                </c:pt>
                <c:pt idx="33">
                  <c:v>37560</c:v>
                </c:pt>
                <c:pt idx="34">
                  <c:v>37589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37771</c:v>
                </c:pt>
                <c:pt idx="41">
                  <c:v>37802</c:v>
                </c:pt>
                <c:pt idx="42">
                  <c:v>37833</c:v>
                </c:pt>
                <c:pt idx="43">
                  <c:v>37862</c:v>
                </c:pt>
                <c:pt idx="44">
                  <c:v>37894</c:v>
                </c:pt>
                <c:pt idx="45">
                  <c:v>37925</c:v>
                </c:pt>
                <c:pt idx="46">
                  <c:v>37953</c:v>
                </c:pt>
                <c:pt idx="47">
                  <c:v>37986</c:v>
                </c:pt>
                <c:pt idx="48">
                  <c:v>38016</c:v>
                </c:pt>
                <c:pt idx="49">
                  <c:v>38044</c:v>
                </c:pt>
                <c:pt idx="50">
                  <c:v>38077</c:v>
                </c:pt>
                <c:pt idx="51">
                  <c:v>38107</c:v>
                </c:pt>
                <c:pt idx="52">
                  <c:v>38135</c:v>
                </c:pt>
                <c:pt idx="53">
                  <c:v>38168</c:v>
                </c:pt>
                <c:pt idx="54">
                  <c:v>38198</c:v>
                </c:pt>
                <c:pt idx="55">
                  <c:v>38230</c:v>
                </c:pt>
                <c:pt idx="56">
                  <c:v>38260</c:v>
                </c:pt>
                <c:pt idx="57">
                  <c:v>38289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38471</c:v>
                </c:pt>
                <c:pt idx="64">
                  <c:v>38503</c:v>
                </c:pt>
                <c:pt idx="65">
                  <c:v>38533</c:v>
                </c:pt>
                <c:pt idx="66">
                  <c:v>38562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38716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38835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38989</c:v>
                </c:pt>
                <c:pt idx="81">
                  <c:v>39021</c:v>
                </c:pt>
                <c:pt idx="82">
                  <c:v>39051</c:v>
                </c:pt>
                <c:pt idx="83">
                  <c:v>39080</c:v>
                </c:pt>
                <c:pt idx="84">
                  <c:v>39113</c:v>
                </c:pt>
                <c:pt idx="85">
                  <c:v>39141</c:v>
                </c:pt>
                <c:pt idx="86">
                  <c:v>39171</c:v>
                </c:pt>
                <c:pt idx="87">
                  <c:v>39202</c:v>
                </c:pt>
                <c:pt idx="88">
                  <c:v>39233</c:v>
                </c:pt>
                <c:pt idx="89">
                  <c:v>39262</c:v>
                </c:pt>
                <c:pt idx="90">
                  <c:v>39294</c:v>
                </c:pt>
                <c:pt idx="91">
                  <c:v>39325</c:v>
                </c:pt>
                <c:pt idx="92">
                  <c:v>39353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39598</c:v>
                </c:pt>
                <c:pt idx="101">
                  <c:v>39629</c:v>
                </c:pt>
                <c:pt idx="102">
                  <c:v>39660</c:v>
                </c:pt>
                <c:pt idx="103">
                  <c:v>39689</c:v>
                </c:pt>
                <c:pt idx="104">
                  <c:v>39721</c:v>
                </c:pt>
                <c:pt idx="105">
                  <c:v>39752</c:v>
                </c:pt>
                <c:pt idx="106">
                  <c:v>39780</c:v>
                </c:pt>
                <c:pt idx="107">
                  <c:v>39813</c:v>
                </c:pt>
                <c:pt idx="108">
                  <c:v>39843</c:v>
                </c:pt>
                <c:pt idx="109">
                  <c:v>39871</c:v>
                </c:pt>
                <c:pt idx="110">
                  <c:v>39903</c:v>
                </c:pt>
                <c:pt idx="111">
                  <c:v>39933</c:v>
                </c:pt>
                <c:pt idx="112">
                  <c:v>39962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40116</c:v>
                </c:pt>
                <c:pt idx="118">
                  <c:v>40147</c:v>
                </c:pt>
                <c:pt idx="119">
                  <c:v>40178</c:v>
                </c:pt>
                <c:pt idx="120">
                  <c:v>40207</c:v>
                </c:pt>
                <c:pt idx="121">
                  <c:v>40235</c:v>
                </c:pt>
                <c:pt idx="122">
                  <c:v>40268</c:v>
                </c:pt>
                <c:pt idx="123">
                  <c:v>40298</c:v>
                </c:pt>
                <c:pt idx="124">
                  <c:v>40326</c:v>
                </c:pt>
                <c:pt idx="125">
                  <c:v>40359</c:v>
                </c:pt>
                <c:pt idx="126">
                  <c:v>40389</c:v>
                </c:pt>
                <c:pt idx="127">
                  <c:v>40421</c:v>
                </c:pt>
                <c:pt idx="128">
                  <c:v>40451</c:v>
                </c:pt>
                <c:pt idx="129">
                  <c:v>40480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40662</c:v>
                </c:pt>
                <c:pt idx="136">
                  <c:v>40694</c:v>
                </c:pt>
                <c:pt idx="137">
                  <c:v>40724</c:v>
                </c:pt>
                <c:pt idx="138">
                  <c:v>40753</c:v>
                </c:pt>
                <c:pt idx="139">
                  <c:v>40786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40907</c:v>
                </c:pt>
                <c:pt idx="144">
                  <c:v>40939</c:v>
                </c:pt>
                <c:pt idx="145">
                  <c:v>40968</c:v>
                </c:pt>
                <c:pt idx="146">
                  <c:v>40998</c:v>
                </c:pt>
                <c:pt idx="147">
                  <c:v>41029</c:v>
                </c:pt>
                <c:pt idx="148">
                  <c:v>41060</c:v>
                </c:pt>
                <c:pt idx="149">
                  <c:v>41089</c:v>
                </c:pt>
                <c:pt idx="150">
                  <c:v>41121</c:v>
                </c:pt>
                <c:pt idx="151">
                  <c:v>41152</c:v>
                </c:pt>
                <c:pt idx="152">
                  <c:v>41180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41361</c:v>
                </c:pt>
                <c:pt idx="159">
                  <c:v>41394</c:v>
                </c:pt>
                <c:pt idx="160">
                  <c:v>41425</c:v>
                </c:pt>
                <c:pt idx="161">
                  <c:v>41453</c:v>
                </c:pt>
                <c:pt idx="162">
                  <c:v>41486</c:v>
                </c:pt>
                <c:pt idx="163">
                  <c:v>41516</c:v>
                </c:pt>
                <c:pt idx="164">
                  <c:v>41547</c:v>
                </c:pt>
                <c:pt idx="165">
                  <c:v>41578</c:v>
                </c:pt>
                <c:pt idx="166">
                  <c:v>41607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41789</c:v>
                </c:pt>
                <c:pt idx="173">
                  <c:v>41820</c:v>
                </c:pt>
                <c:pt idx="174">
                  <c:v>41851</c:v>
                </c:pt>
                <c:pt idx="175">
                  <c:v>41880</c:v>
                </c:pt>
                <c:pt idx="176">
                  <c:v>41912</c:v>
                </c:pt>
                <c:pt idx="177">
                  <c:v>41943</c:v>
                </c:pt>
                <c:pt idx="178">
                  <c:v>41971</c:v>
                </c:pt>
                <c:pt idx="179">
                  <c:v>42004</c:v>
                </c:pt>
                <c:pt idx="180">
                  <c:v>42034</c:v>
                </c:pt>
                <c:pt idx="181">
                  <c:v>42062</c:v>
                </c:pt>
                <c:pt idx="182">
                  <c:v>42094</c:v>
                </c:pt>
                <c:pt idx="183">
                  <c:v>42124</c:v>
                </c:pt>
                <c:pt idx="184">
                  <c:v>42153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42307</c:v>
                </c:pt>
                <c:pt idx="190">
                  <c:v>42338</c:v>
                </c:pt>
                <c:pt idx="191">
                  <c:v>42369</c:v>
                </c:pt>
                <c:pt idx="192">
                  <c:v>42398</c:v>
                </c:pt>
                <c:pt idx="193">
                  <c:v>42429</c:v>
                </c:pt>
                <c:pt idx="194">
                  <c:v>42460</c:v>
                </c:pt>
                <c:pt idx="195">
                  <c:v>42489</c:v>
                </c:pt>
                <c:pt idx="196">
                  <c:v>42521</c:v>
                </c:pt>
                <c:pt idx="197">
                  <c:v>42551</c:v>
                </c:pt>
                <c:pt idx="198">
                  <c:v>42580</c:v>
                </c:pt>
                <c:pt idx="199">
                  <c:v>42613</c:v>
                </c:pt>
                <c:pt idx="200">
                  <c:v>42643</c:v>
                </c:pt>
                <c:pt idx="201">
                  <c:v>42674</c:v>
                </c:pt>
                <c:pt idx="202">
                  <c:v>42704</c:v>
                </c:pt>
                <c:pt idx="203">
                  <c:v>42734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42853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43007</c:v>
                </c:pt>
                <c:pt idx="213">
                  <c:v>43039</c:v>
                </c:pt>
                <c:pt idx="214">
                  <c:v>43069</c:v>
                </c:pt>
                <c:pt idx="215">
                  <c:v>43098</c:v>
                </c:pt>
                <c:pt idx="216">
                  <c:v>43131</c:v>
                </c:pt>
                <c:pt idx="217">
                  <c:v>43159</c:v>
                </c:pt>
                <c:pt idx="218">
                  <c:v>43188</c:v>
                </c:pt>
                <c:pt idx="219">
                  <c:v>43220</c:v>
                </c:pt>
                <c:pt idx="220">
                  <c:v>43251</c:v>
                </c:pt>
                <c:pt idx="221">
                  <c:v>43280</c:v>
                </c:pt>
                <c:pt idx="222">
                  <c:v>43312</c:v>
                </c:pt>
                <c:pt idx="223">
                  <c:v>43343</c:v>
                </c:pt>
                <c:pt idx="224">
                  <c:v>43371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  <c:pt idx="229">
                  <c:v>43524</c:v>
                </c:pt>
                <c:pt idx="230">
                  <c:v>43553</c:v>
                </c:pt>
                <c:pt idx="231">
                  <c:v>43585</c:v>
                </c:pt>
                <c:pt idx="232">
                  <c:v>43616</c:v>
                </c:pt>
                <c:pt idx="233">
                  <c:v>43644</c:v>
                </c:pt>
                <c:pt idx="234">
                  <c:v>43677</c:v>
                </c:pt>
                <c:pt idx="235">
                  <c:v>43707</c:v>
                </c:pt>
                <c:pt idx="236">
                  <c:v>43738</c:v>
                </c:pt>
                <c:pt idx="237">
                  <c:v>43769</c:v>
                </c:pt>
                <c:pt idx="238">
                  <c:v>43798</c:v>
                </c:pt>
                <c:pt idx="239">
                  <c:v>43830</c:v>
                </c:pt>
                <c:pt idx="240">
                  <c:v>43861</c:v>
                </c:pt>
                <c:pt idx="241">
                  <c:v>43889</c:v>
                </c:pt>
                <c:pt idx="242">
                  <c:v>43921</c:v>
                </c:pt>
                <c:pt idx="243">
                  <c:v>43951</c:v>
                </c:pt>
                <c:pt idx="244">
                  <c:v>43980</c:v>
                </c:pt>
                <c:pt idx="245">
                  <c:v>44012</c:v>
                </c:pt>
                <c:pt idx="246">
                  <c:v>44043</c:v>
                </c:pt>
                <c:pt idx="247">
                  <c:v>44074</c:v>
                </c:pt>
                <c:pt idx="248">
                  <c:v>44104</c:v>
                </c:pt>
                <c:pt idx="249">
                  <c:v>44134</c:v>
                </c:pt>
                <c:pt idx="250">
                  <c:v>44165</c:v>
                </c:pt>
                <c:pt idx="251">
                  <c:v>44196</c:v>
                </c:pt>
                <c:pt idx="252">
                  <c:v>44225</c:v>
                </c:pt>
                <c:pt idx="253">
                  <c:v>44253</c:v>
                </c:pt>
                <c:pt idx="254">
                  <c:v>44286</c:v>
                </c:pt>
                <c:pt idx="255">
                  <c:v>44316</c:v>
                </c:pt>
                <c:pt idx="256">
                  <c:v>44344</c:v>
                </c:pt>
                <c:pt idx="257">
                  <c:v>44377</c:v>
                </c:pt>
                <c:pt idx="258">
                  <c:v>44407</c:v>
                </c:pt>
                <c:pt idx="259">
                  <c:v>44439</c:v>
                </c:pt>
                <c:pt idx="260">
                  <c:v>44469</c:v>
                </c:pt>
                <c:pt idx="261">
                  <c:v>44498</c:v>
                </c:pt>
                <c:pt idx="262">
                  <c:v>44530</c:v>
                </c:pt>
                <c:pt idx="263">
                  <c:v>44561</c:v>
                </c:pt>
              </c:numCache>
            </c:numRef>
          </c:cat>
          <c:val>
            <c:numRef>
              <c:f>TIPP!$J$7:$J$270</c:f>
              <c:numCache>
                <c:formatCode>0%</c:formatCode>
                <c:ptCount val="264"/>
                <c:pt idx="0">
                  <c:v>0.6</c:v>
                </c:pt>
                <c:pt idx="1">
                  <c:v>0.5607992376772134</c:v>
                </c:pt>
                <c:pt idx="2">
                  <c:v>0.60000000000000009</c:v>
                </c:pt>
                <c:pt idx="3">
                  <c:v>0.53834506856264108</c:v>
                </c:pt>
                <c:pt idx="4">
                  <c:v>0.49974281113364066</c:v>
                </c:pt>
                <c:pt idx="5">
                  <c:v>0.54396069523820345</c:v>
                </c:pt>
                <c:pt idx="6">
                  <c:v>0.51563651759024154</c:v>
                </c:pt>
                <c:pt idx="7">
                  <c:v>0.59999999999999987</c:v>
                </c:pt>
                <c:pt idx="8">
                  <c:v>0.48969533883564187</c:v>
                </c:pt>
                <c:pt idx="9">
                  <c:v>0.48416409506388142</c:v>
                </c:pt>
                <c:pt idx="10">
                  <c:v>0.34563973882854132</c:v>
                </c:pt>
                <c:pt idx="11">
                  <c:v>0.35472235538352853</c:v>
                </c:pt>
                <c:pt idx="12">
                  <c:v>0.4027877171233652</c:v>
                </c:pt>
                <c:pt idx="13">
                  <c:v>0.26776206314020251</c:v>
                </c:pt>
                <c:pt idx="14">
                  <c:v>0.20718630891031556</c:v>
                </c:pt>
                <c:pt idx="15">
                  <c:v>0.27145244472528207</c:v>
                </c:pt>
                <c:pt idx="16">
                  <c:v>0.28110666533946432</c:v>
                </c:pt>
                <c:pt idx="17">
                  <c:v>0.25929642442628054</c:v>
                </c:pt>
                <c:pt idx="18">
                  <c:v>0.2534564955267688</c:v>
                </c:pt>
                <c:pt idx="19">
                  <c:v>0.19638535896661727</c:v>
                </c:pt>
                <c:pt idx="20">
                  <c:v>0.13959917368773375</c:v>
                </c:pt>
                <c:pt idx="21">
                  <c:v>0.15482840044794502</c:v>
                </c:pt>
                <c:pt idx="22">
                  <c:v>0.2043539748136492</c:v>
                </c:pt>
                <c:pt idx="23">
                  <c:v>0.21523071618971162</c:v>
                </c:pt>
                <c:pt idx="24">
                  <c:v>0.20747873725647975</c:v>
                </c:pt>
                <c:pt idx="25">
                  <c:v>0.19611392897866234</c:v>
                </c:pt>
                <c:pt idx="26">
                  <c:v>0.22834203929348834</c:v>
                </c:pt>
                <c:pt idx="27">
                  <c:v>0.17967826390341404</c:v>
                </c:pt>
                <c:pt idx="28">
                  <c:v>0.17866737969938931</c:v>
                </c:pt>
                <c:pt idx="29">
                  <c:v>0.13390498262994666</c:v>
                </c:pt>
                <c:pt idx="30">
                  <c:v>9.8265262184949978E-2</c:v>
                </c:pt>
                <c:pt idx="31">
                  <c:v>0.10598540015520197</c:v>
                </c:pt>
                <c:pt idx="32">
                  <c:v>6.5977203675664869E-2</c:v>
                </c:pt>
                <c:pt idx="33">
                  <c:v>9.4330324209442762E-2</c:v>
                </c:pt>
                <c:pt idx="34">
                  <c:v>0.12106721304694369</c:v>
                </c:pt>
                <c:pt idx="35">
                  <c:v>9.8283492216893045E-2</c:v>
                </c:pt>
                <c:pt idx="36">
                  <c:v>9.3628849983384013E-2</c:v>
                </c:pt>
                <c:pt idx="37">
                  <c:v>9.3310802268158383E-2</c:v>
                </c:pt>
                <c:pt idx="38">
                  <c:v>0.1022405829373388</c:v>
                </c:pt>
                <c:pt idx="39">
                  <c:v>0.14000011912304602</c:v>
                </c:pt>
                <c:pt idx="40">
                  <c:v>0.17275806345332576</c:v>
                </c:pt>
                <c:pt idx="41">
                  <c:v>0.18547852107196836</c:v>
                </c:pt>
                <c:pt idx="42">
                  <c:v>0.20206291410908292</c:v>
                </c:pt>
                <c:pt idx="43">
                  <c:v>0.22073777650733648</c:v>
                </c:pt>
                <c:pt idx="44">
                  <c:v>0.21567513099519581</c:v>
                </c:pt>
                <c:pt idx="45">
                  <c:v>0.264833786911784</c:v>
                </c:pt>
                <c:pt idx="46">
                  <c:v>0.27642582493393297</c:v>
                </c:pt>
                <c:pt idx="47">
                  <c:v>0.33231705326473054</c:v>
                </c:pt>
                <c:pt idx="48">
                  <c:v>0.35728442548857553</c:v>
                </c:pt>
                <c:pt idx="49">
                  <c:v>0.37696939730414236</c:v>
                </c:pt>
                <c:pt idx="50">
                  <c:v>0.35829314460937678</c:v>
                </c:pt>
                <c:pt idx="51">
                  <c:v>0.34018979223208273</c:v>
                </c:pt>
                <c:pt idx="52">
                  <c:v>0.35915983917231542</c:v>
                </c:pt>
                <c:pt idx="53">
                  <c:v>0.38636695936888754</c:v>
                </c:pt>
                <c:pt idx="54">
                  <c:v>0.34163983598790149</c:v>
                </c:pt>
                <c:pt idx="55">
                  <c:v>0.34849994876018853</c:v>
                </c:pt>
                <c:pt idx="56">
                  <c:v>0.36431211641919509</c:v>
                </c:pt>
                <c:pt idx="57">
                  <c:v>0.386588940066869</c:v>
                </c:pt>
                <c:pt idx="58">
                  <c:v>0.44329256044229853</c:v>
                </c:pt>
                <c:pt idx="59">
                  <c:v>0.49694635462358466</c:v>
                </c:pt>
                <c:pt idx="60">
                  <c:v>0.45536934957147251</c:v>
                </c:pt>
                <c:pt idx="61">
                  <c:v>0.4887811922535551</c:v>
                </c:pt>
                <c:pt idx="62">
                  <c:v>0.4587074202432016</c:v>
                </c:pt>
                <c:pt idx="63">
                  <c:v>0.42899017266467215</c:v>
                </c:pt>
                <c:pt idx="64">
                  <c:v>0.47760210748444021</c:v>
                </c:pt>
                <c:pt idx="65">
                  <c:v>0.48042663612058623</c:v>
                </c:pt>
                <c:pt idx="66">
                  <c:v>0.54315468488968122</c:v>
                </c:pt>
                <c:pt idx="67">
                  <c:v>0.52461738634383304</c:v>
                </c:pt>
                <c:pt idx="68">
                  <c:v>0.53997243203487022</c:v>
                </c:pt>
                <c:pt idx="69">
                  <c:v>0.50920879261160201</c:v>
                </c:pt>
                <c:pt idx="70">
                  <c:v>0.57340625792308575</c:v>
                </c:pt>
                <c:pt idx="71">
                  <c:v>0.57397114029675733</c:v>
                </c:pt>
                <c:pt idx="72">
                  <c:v>0.59999999999999987</c:v>
                </c:pt>
                <c:pt idx="73">
                  <c:v>0.6</c:v>
                </c:pt>
                <c:pt idx="74">
                  <c:v>0.59999999999999987</c:v>
                </c:pt>
                <c:pt idx="75">
                  <c:v>0.60000000000000031</c:v>
                </c:pt>
                <c:pt idx="76">
                  <c:v>0.5380890043468487</c:v>
                </c:pt>
                <c:pt idx="77">
                  <c:v>0.54091319130688953</c:v>
                </c:pt>
                <c:pt idx="78">
                  <c:v>0.55303316845263051</c:v>
                </c:pt>
                <c:pt idx="79">
                  <c:v>0.59562300565068904</c:v>
                </c:pt>
                <c:pt idx="80">
                  <c:v>0.6</c:v>
                </c:pt>
                <c:pt idx="81">
                  <c:v>0.60000000000000009</c:v>
                </c:pt>
                <c:pt idx="82">
                  <c:v>0.59999999999999976</c:v>
                </c:pt>
                <c:pt idx="83">
                  <c:v>0.60000000000000031</c:v>
                </c:pt>
                <c:pt idx="84">
                  <c:v>0.60000000000000009</c:v>
                </c:pt>
                <c:pt idx="85">
                  <c:v>0.55716765215992503</c:v>
                </c:pt>
                <c:pt idx="86">
                  <c:v>0.57871681604751957</c:v>
                </c:pt>
                <c:pt idx="87">
                  <c:v>0.6</c:v>
                </c:pt>
                <c:pt idx="88">
                  <c:v>0.60000000000000009</c:v>
                </c:pt>
                <c:pt idx="89">
                  <c:v>0.56557636259601884</c:v>
                </c:pt>
                <c:pt idx="90">
                  <c:v>0.50488661515164301</c:v>
                </c:pt>
                <c:pt idx="91">
                  <c:v>0.53028439405951167</c:v>
                </c:pt>
                <c:pt idx="92">
                  <c:v>0.59753032711111564</c:v>
                </c:pt>
                <c:pt idx="93">
                  <c:v>0.6</c:v>
                </c:pt>
                <c:pt idx="94">
                  <c:v>0.5101023742840628</c:v>
                </c:pt>
                <c:pt idx="95">
                  <c:v>0.49754637007456037</c:v>
                </c:pt>
                <c:pt idx="96">
                  <c:v>0.39073284368726113</c:v>
                </c:pt>
                <c:pt idx="97">
                  <c:v>0.34479835426322508</c:v>
                </c:pt>
                <c:pt idx="98">
                  <c:v>0.34127554525174675</c:v>
                </c:pt>
                <c:pt idx="99">
                  <c:v>0.40358132255618617</c:v>
                </c:pt>
                <c:pt idx="100">
                  <c:v>0.42254868329274148</c:v>
                </c:pt>
                <c:pt idx="101">
                  <c:v>0.29140969505769582</c:v>
                </c:pt>
                <c:pt idx="102">
                  <c:v>0.28512362785186657</c:v>
                </c:pt>
                <c:pt idx="103">
                  <c:v>0.30238137951358668</c:v>
                </c:pt>
                <c:pt idx="104">
                  <c:v>0.2025426283080182</c:v>
                </c:pt>
                <c:pt idx="105">
                  <c:v>7.3004415847853943E-2</c:v>
                </c:pt>
                <c:pt idx="106">
                  <c:v>5.7552714246715861E-2</c:v>
                </c:pt>
                <c:pt idx="107">
                  <c:v>6.5503928737398256E-2</c:v>
                </c:pt>
                <c:pt idx="108">
                  <c:v>4.9490937684357118E-2</c:v>
                </c:pt>
                <c:pt idx="109">
                  <c:v>3.4197145642318641E-2</c:v>
                </c:pt>
                <c:pt idx="110">
                  <c:v>5.2082246757620958E-2</c:v>
                </c:pt>
                <c:pt idx="111">
                  <c:v>7.7467667410132487E-2</c:v>
                </c:pt>
                <c:pt idx="112">
                  <c:v>9.9504097042132297E-2</c:v>
                </c:pt>
                <c:pt idx="113">
                  <c:v>0.10542506960096425</c:v>
                </c:pt>
                <c:pt idx="114">
                  <c:v>0.14133900924465664</c:v>
                </c:pt>
                <c:pt idx="115">
                  <c:v>0.16501796509656691</c:v>
                </c:pt>
                <c:pt idx="116">
                  <c:v>0.19275994073341138</c:v>
                </c:pt>
                <c:pt idx="117">
                  <c:v>0.18335603869520986</c:v>
                </c:pt>
                <c:pt idx="118">
                  <c:v>0.22816211028206473</c:v>
                </c:pt>
                <c:pt idx="119">
                  <c:v>0.24820037290706037</c:v>
                </c:pt>
                <c:pt idx="120">
                  <c:v>0.21823355600576563</c:v>
                </c:pt>
                <c:pt idx="121">
                  <c:v>0.24648099655165245</c:v>
                </c:pt>
                <c:pt idx="122">
                  <c:v>0.30467516521969118</c:v>
                </c:pt>
                <c:pt idx="123">
                  <c:v>0.32545718579666089</c:v>
                </c:pt>
                <c:pt idx="124">
                  <c:v>0.22909002410060508</c:v>
                </c:pt>
                <c:pt idx="125">
                  <c:v>0.18692093480436381</c:v>
                </c:pt>
                <c:pt idx="126">
                  <c:v>0.24034988120589723</c:v>
                </c:pt>
                <c:pt idx="127">
                  <c:v>0.20184295881260897</c:v>
                </c:pt>
                <c:pt idx="128">
                  <c:v>0.27266908810775092</c:v>
                </c:pt>
                <c:pt idx="129">
                  <c:v>0.3141776912405646</c:v>
                </c:pt>
                <c:pt idx="130">
                  <c:v>0.31573790780423427</c:v>
                </c:pt>
                <c:pt idx="131">
                  <c:v>0.39419356677924128</c:v>
                </c:pt>
                <c:pt idx="132">
                  <c:v>0.42966987834203962</c:v>
                </c:pt>
                <c:pt idx="133">
                  <c:v>0.48132865755043786</c:v>
                </c:pt>
                <c:pt idx="134">
                  <c:v>0.48259617452502923</c:v>
                </c:pt>
                <c:pt idx="135">
                  <c:v>0.53325943416848687</c:v>
                </c:pt>
                <c:pt idx="136">
                  <c:v>0.51085354484815804</c:v>
                </c:pt>
                <c:pt idx="137">
                  <c:v>0.48090013272428478</c:v>
                </c:pt>
                <c:pt idx="138">
                  <c:v>0.44728472095364152</c:v>
                </c:pt>
                <c:pt idx="139">
                  <c:v>0.35812955368948451</c:v>
                </c:pt>
                <c:pt idx="140">
                  <c:v>0.2661640021200849</c:v>
                </c:pt>
                <c:pt idx="141">
                  <c:v>0.37454711547560704</c:v>
                </c:pt>
                <c:pt idx="142">
                  <c:v>0.37145458065447917</c:v>
                </c:pt>
                <c:pt idx="143">
                  <c:v>0.38669228010003737</c:v>
                </c:pt>
                <c:pt idx="144">
                  <c:v>0.45014729959719496</c:v>
                </c:pt>
                <c:pt idx="145">
                  <c:v>0.51697830927949839</c:v>
                </c:pt>
                <c:pt idx="146">
                  <c:v>0.57521067077400245</c:v>
                </c:pt>
                <c:pt idx="147">
                  <c:v>0.56282081454670729</c:v>
                </c:pt>
                <c:pt idx="148">
                  <c:v>0.43988111631767285</c:v>
                </c:pt>
                <c:pt idx="149">
                  <c:v>0.50397374605706924</c:v>
                </c:pt>
                <c:pt idx="150">
                  <c:v>0.52888107150877295</c:v>
                </c:pt>
                <c:pt idx="151">
                  <c:v>0.56745486759244501</c:v>
                </c:pt>
                <c:pt idx="152">
                  <c:v>0.59999999999999987</c:v>
                </c:pt>
                <c:pt idx="153">
                  <c:v>0.56146441609915132</c:v>
                </c:pt>
                <c:pt idx="154">
                  <c:v>0.56945489333779908</c:v>
                </c:pt>
                <c:pt idx="155">
                  <c:v>0.58564800123678518</c:v>
                </c:pt>
                <c:pt idx="156">
                  <c:v>0.60000000000000009</c:v>
                </c:pt>
                <c:pt idx="157">
                  <c:v>0.59999999999999987</c:v>
                </c:pt>
                <c:pt idx="158">
                  <c:v>0.60000000000000042</c:v>
                </c:pt>
                <c:pt idx="159">
                  <c:v>0.60000000000000009</c:v>
                </c:pt>
                <c:pt idx="160">
                  <c:v>0.60000000000000031</c:v>
                </c:pt>
                <c:pt idx="161">
                  <c:v>0.57142997071467339</c:v>
                </c:pt>
                <c:pt idx="162">
                  <c:v>0.60000000000000031</c:v>
                </c:pt>
                <c:pt idx="163">
                  <c:v>0.53728277626658572</c:v>
                </c:pt>
                <c:pt idx="164">
                  <c:v>0.59434478760317788</c:v>
                </c:pt>
                <c:pt idx="165">
                  <c:v>0.59999999999999987</c:v>
                </c:pt>
                <c:pt idx="166">
                  <c:v>0.59999999999999987</c:v>
                </c:pt>
                <c:pt idx="167">
                  <c:v>0.6000000000000002</c:v>
                </c:pt>
                <c:pt idx="168">
                  <c:v>0.52819235813661691</c:v>
                </c:pt>
                <c:pt idx="169">
                  <c:v>0.60000000000000031</c:v>
                </c:pt>
                <c:pt idx="170">
                  <c:v>0.59999999999999987</c:v>
                </c:pt>
                <c:pt idx="171">
                  <c:v>0.60000000000000031</c:v>
                </c:pt>
                <c:pt idx="172">
                  <c:v>0.60000000000000009</c:v>
                </c:pt>
                <c:pt idx="173">
                  <c:v>0.6000000000000002</c:v>
                </c:pt>
                <c:pt idx="174">
                  <c:v>0.57126289307769773</c:v>
                </c:pt>
                <c:pt idx="175">
                  <c:v>0.60000000000000031</c:v>
                </c:pt>
                <c:pt idx="176">
                  <c:v>0.57036227519647265</c:v>
                </c:pt>
                <c:pt idx="177">
                  <c:v>0.60000000000000009</c:v>
                </c:pt>
                <c:pt idx="178">
                  <c:v>0.59999999999999987</c:v>
                </c:pt>
                <c:pt idx="179">
                  <c:v>0.59371048885055278</c:v>
                </c:pt>
                <c:pt idx="180">
                  <c:v>0.53214875206165124</c:v>
                </c:pt>
                <c:pt idx="181">
                  <c:v>0.60000000000000009</c:v>
                </c:pt>
                <c:pt idx="182">
                  <c:v>0.56645090518571328</c:v>
                </c:pt>
                <c:pt idx="183">
                  <c:v>0.58539912495829116</c:v>
                </c:pt>
                <c:pt idx="184">
                  <c:v>0.6</c:v>
                </c:pt>
                <c:pt idx="185">
                  <c:v>0.55891204352529777</c:v>
                </c:pt>
                <c:pt idx="186">
                  <c:v>0.59893983642771409</c:v>
                </c:pt>
                <c:pt idx="187">
                  <c:v>0.46894876396118179</c:v>
                </c:pt>
                <c:pt idx="188">
                  <c:v>0.4278141791092161</c:v>
                </c:pt>
                <c:pt idx="189">
                  <c:v>0.55345780784721732</c:v>
                </c:pt>
                <c:pt idx="190">
                  <c:v>0.55698246875190238</c:v>
                </c:pt>
                <c:pt idx="191">
                  <c:v>0.52562396454666904</c:v>
                </c:pt>
                <c:pt idx="192">
                  <c:v>0.43332890934606322</c:v>
                </c:pt>
                <c:pt idx="193">
                  <c:v>0.43031436743589874</c:v>
                </c:pt>
                <c:pt idx="194">
                  <c:v>0.53208517696128443</c:v>
                </c:pt>
                <c:pt idx="195">
                  <c:v>0.53975361136771216</c:v>
                </c:pt>
                <c:pt idx="196">
                  <c:v>0.57075816192655149</c:v>
                </c:pt>
                <c:pt idx="197">
                  <c:v>0.57497967736893651</c:v>
                </c:pt>
                <c:pt idx="198">
                  <c:v>0.6</c:v>
                </c:pt>
                <c:pt idx="199">
                  <c:v>0.59977953422694608</c:v>
                </c:pt>
                <c:pt idx="200">
                  <c:v>0.59952999655364902</c:v>
                </c:pt>
                <c:pt idx="201">
                  <c:v>0.56178251190959849</c:v>
                </c:pt>
                <c:pt idx="202">
                  <c:v>0.60000000000000009</c:v>
                </c:pt>
                <c:pt idx="203">
                  <c:v>0.59999999999999987</c:v>
                </c:pt>
                <c:pt idx="204">
                  <c:v>0.60000000000000009</c:v>
                </c:pt>
                <c:pt idx="205">
                  <c:v>0.60000000000000009</c:v>
                </c:pt>
                <c:pt idx="206">
                  <c:v>0.59999999999999987</c:v>
                </c:pt>
                <c:pt idx="207">
                  <c:v>0.60000000000000009</c:v>
                </c:pt>
                <c:pt idx="208">
                  <c:v>0.60000000000000031</c:v>
                </c:pt>
                <c:pt idx="209">
                  <c:v>0.60000000000000031</c:v>
                </c:pt>
                <c:pt idx="210">
                  <c:v>0.6</c:v>
                </c:pt>
                <c:pt idx="211">
                  <c:v>0.60000000000000031</c:v>
                </c:pt>
                <c:pt idx="212">
                  <c:v>0.6000000000000002</c:v>
                </c:pt>
                <c:pt idx="213">
                  <c:v>0.6000000000000002</c:v>
                </c:pt>
                <c:pt idx="214">
                  <c:v>0.6000000000000002</c:v>
                </c:pt>
                <c:pt idx="215">
                  <c:v>0.6000000000000002</c:v>
                </c:pt>
                <c:pt idx="216">
                  <c:v>0.6000000000000002</c:v>
                </c:pt>
                <c:pt idx="217">
                  <c:v>0.52102105104338503</c:v>
                </c:pt>
                <c:pt idx="218">
                  <c:v>0.47445173365198018</c:v>
                </c:pt>
                <c:pt idx="219">
                  <c:v>0.4820710528172395</c:v>
                </c:pt>
                <c:pt idx="220">
                  <c:v>0.52131058779407913</c:v>
                </c:pt>
                <c:pt idx="221">
                  <c:v>0.53282925774268586</c:v>
                </c:pt>
                <c:pt idx="222">
                  <c:v>0.60000000000000009</c:v>
                </c:pt>
                <c:pt idx="223">
                  <c:v>0.6</c:v>
                </c:pt>
                <c:pt idx="224">
                  <c:v>0.6</c:v>
                </c:pt>
                <c:pt idx="225">
                  <c:v>0.45473138206990915</c:v>
                </c:pt>
                <c:pt idx="226">
                  <c:v>0.48645866871798477</c:v>
                </c:pt>
                <c:pt idx="227">
                  <c:v>0.32555550295523811</c:v>
                </c:pt>
                <c:pt idx="228">
                  <c:v>0.42125199447845774</c:v>
                </c:pt>
                <c:pt idx="229">
                  <c:v>0.46887957420060455</c:v>
                </c:pt>
                <c:pt idx="230">
                  <c:v>0.50138011944911609</c:v>
                </c:pt>
                <c:pt idx="231">
                  <c:v>0.57180218582999653</c:v>
                </c:pt>
                <c:pt idx="232">
                  <c:v>0.44046168337260672</c:v>
                </c:pt>
                <c:pt idx="233">
                  <c:v>0.54847263614345543</c:v>
                </c:pt>
                <c:pt idx="234">
                  <c:v>0.57570605114637141</c:v>
                </c:pt>
                <c:pt idx="235">
                  <c:v>0.54213601008390011</c:v>
                </c:pt>
                <c:pt idx="236">
                  <c:v>0.57663543328163713</c:v>
                </c:pt>
                <c:pt idx="237">
                  <c:v>0.60000000000000009</c:v>
                </c:pt>
                <c:pt idx="238">
                  <c:v>0.6000000000000002</c:v>
                </c:pt>
                <c:pt idx="239">
                  <c:v>0.6000000000000002</c:v>
                </c:pt>
                <c:pt idx="240">
                  <c:v>0.59894503621567952</c:v>
                </c:pt>
                <c:pt idx="241">
                  <c:v>0.42103797270499865</c:v>
                </c:pt>
                <c:pt idx="242">
                  <c:v>0.22585803818364519</c:v>
                </c:pt>
                <c:pt idx="243">
                  <c:v>0.33556747208183596</c:v>
                </c:pt>
                <c:pt idx="244">
                  <c:v>0.39434852704516693</c:v>
                </c:pt>
                <c:pt idx="245">
                  <c:v>0.42389026487479298</c:v>
                </c:pt>
                <c:pt idx="246">
                  <c:v>0.50878640697455524</c:v>
                </c:pt>
                <c:pt idx="247">
                  <c:v>0.60000000000000031</c:v>
                </c:pt>
                <c:pt idx="248">
                  <c:v>0.52042167561452168</c:v>
                </c:pt>
                <c:pt idx="249">
                  <c:v>0.47245206251894234</c:v>
                </c:pt>
                <c:pt idx="250">
                  <c:v>0.59999999999999976</c:v>
                </c:pt>
                <c:pt idx="251">
                  <c:v>0.6000000000000002</c:v>
                </c:pt>
                <c:pt idx="252">
                  <c:v>0.57942415047716189</c:v>
                </c:pt>
                <c:pt idx="253">
                  <c:v>0.59999999999999987</c:v>
                </c:pt>
                <c:pt idx="254">
                  <c:v>0.59999999999999976</c:v>
                </c:pt>
                <c:pt idx="255">
                  <c:v>0.6</c:v>
                </c:pt>
                <c:pt idx="256">
                  <c:v>0.60000000000000009</c:v>
                </c:pt>
                <c:pt idx="257">
                  <c:v>0.60000000000000042</c:v>
                </c:pt>
                <c:pt idx="258">
                  <c:v>0.6</c:v>
                </c:pt>
                <c:pt idx="259">
                  <c:v>0.6</c:v>
                </c:pt>
                <c:pt idx="260">
                  <c:v>0.50250804988183695</c:v>
                </c:pt>
                <c:pt idx="261">
                  <c:v>0.60000000000000031</c:v>
                </c:pt>
                <c:pt idx="262">
                  <c:v>0.58520172518085178</c:v>
                </c:pt>
                <c:pt idx="263">
                  <c:v>0.60000000000000031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F-4D89-865B-05AC30B7B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559647"/>
        <c:axId val="2106421471"/>
      </c:lineChart>
      <c:dateAx>
        <c:axId val="2104559647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6421471"/>
        <c:crosses val="autoZero"/>
        <c:auto val="1"/>
        <c:lblOffset val="100"/>
        <c:baseTimeUnit val="months"/>
      </c:dateAx>
      <c:valAx>
        <c:axId val="21064214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455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6</xdr:row>
      <xdr:rowOff>38100</xdr:rowOff>
    </xdr:from>
    <xdr:to>
      <xdr:col>20</xdr:col>
      <xdr:colOff>447675</xdr:colOff>
      <xdr:row>32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60CC7AD-887C-4420-99CB-6326E925B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685799</xdr:colOff>
      <xdr:row>35</xdr:row>
      <xdr:rowOff>209549</xdr:rowOff>
    </xdr:from>
    <xdr:to>
      <xdr:col>20</xdr:col>
      <xdr:colOff>238124</xdr:colOff>
      <xdr:row>51</xdr:row>
      <xdr:rowOff>85724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CD6ECA3-B258-43E9-9E19-98F822761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6</xdr:row>
      <xdr:rowOff>38100</xdr:rowOff>
    </xdr:from>
    <xdr:to>
      <xdr:col>20</xdr:col>
      <xdr:colOff>447675</xdr:colOff>
      <xdr:row>32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001E212-89B4-495D-A29B-8E54AC72B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17</xdr:col>
      <xdr:colOff>457200</xdr:colOff>
      <xdr:row>49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4D83C4E-7328-4F60-877E-D0C56DF15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C6197-FD26-4EA4-9C1E-48D9F81C6EB6}">
  <dimension ref="A1:B265"/>
  <sheetViews>
    <sheetView workbookViewId="0">
      <selection activeCell="E10" sqref="E10"/>
    </sheetView>
  </sheetViews>
  <sheetFormatPr defaultRowHeight="16.5" x14ac:dyDescent="0.3"/>
  <cols>
    <col min="1" max="1" width="17.75" bestFit="1" customWidth="1"/>
    <col min="2" max="2" width="8.5" bestFit="1" customWidth="1"/>
  </cols>
  <sheetData>
    <row r="1" spans="1:2" x14ac:dyDescent="0.3">
      <c r="A1" t="s">
        <v>15</v>
      </c>
      <c r="B1" t="s">
        <v>12</v>
      </c>
    </row>
    <row r="2" spans="1:2" x14ac:dyDescent="0.3">
      <c r="A2" s="6">
        <v>36556</v>
      </c>
      <c r="B2">
        <v>1394.46</v>
      </c>
    </row>
    <row r="3" spans="1:2" x14ac:dyDescent="0.3">
      <c r="A3" s="6">
        <v>36585</v>
      </c>
      <c r="B3">
        <v>1366.42</v>
      </c>
    </row>
    <row r="4" spans="1:2" x14ac:dyDescent="0.3">
      <c r="A4" s="6">
        <v>36616</v>
      </c>
      <c r="B4">
        <v>1498.58</v>
      </c>
    </row>
    <row r="5" spans="1:2" x14ac:dyDescent="0.3">
      <c r="A5" s="6">
        <v>36644</v>
      </c>
      <c r="B5">
        <v>1452.43</v>
      </c>
    </row>
    <row r="6" spans="1:2" x14ac:dyDescent="0.3">
      <c r="A6" s="6">
        <v>36677</v>
      </c>
      <c r="B6">
        <v>1420.6</v>
      </c>
    </row>
    <row r="7" spans="1:2" x14ac:dyDescent="0.3">
      <c r="A7" s="6">
        <v>36707</v>
      </c>
      <c r="B7">
        <v>1454.6</v>
      </c>
    </row>
    <row r="8" spans="1:2" x14ac:dyDescent="0.3">
      <c r="A8" s="6">
        <v>36738</v>
      </c>
      <c r="B8">
        <v>1430.83</v>
      </c>
    </row>
    <row r="9" spans="1:2" x14ac:dyDescent="0.3">
      <c r="A9" s="6">
        <v>36769</v>
      </c>
      <c r="B9">
        <v>1517.68</v>
      </c>
    </row>
    <row r="10" spans="1:2" x14ac:dyDescent="0.3">
      <c r="A10" s="6">
        <v>36798</v>
      </c>
      <c r="B10">
        <v>1436.51</v>
      </c>
    </row>
    <row r="11" spans="1:2" x14ac:dyDescent="0.3">
      <c r="A11" s="6">
        <v>36830</v>
      </c>
      <c r="B11">
        <v>1429.4</v>
      </c>
    </row>
    <row r="12" spans="1:2" x14ac:dyDescent="0.3">
      <c r="A12" s="6">
        <v>36860</v>
      </c>
      <c r="B12">
        <v>1314.95</v>
      </c>
    </row>
    <row r="13" spans="1:2" x14ac:dyDescent="0.3">
      <c r="A13" s="6">
        <v>36889</v>
      </c>
      <c r="B13">
        <v>1320.28</v>
      </c>
    </row>
    <row r="14" spans="1:2" x14ac:dyDescent="0.3">
      <c r="A14" s="6">
        <v>36922</v>
      </c>
      <c r="B14">
        <v>1366.01</v>
      </c>
    </row>
    <row r="15" spans="1:2" x14ac:dyDescent="0.3">
      <c r="A15" s="6">
        <v>36950</v>
      </c>
      <c r="B15">
        <v>1239.94</v>
      </c>
    </row>
    <row r="16" spans="1:2" x14ac:dyDescent="0.3">
      <c r="A16" s="6">
        <v>36980</v>
      </c>
      <c r="B16">
        <v>1160.33</v>
      </c>
    </row>
    <row r="17" spans="1:2" x14ac:dyDescent="0.3">
      <c r="A17" s="6">
        <v>37011</v>
      </c>
      <c r="B17">
        <v>1249.46</v>
      </c>
    </row>
    <row r="18" spans="1:2" x14ac:dyDescent="0.3">
      <c r="A18" s="6">
        <v>37042</v>
      </c>
      <c r="B18">
        <v>1255.82</v>
      </c>
    </row>
    <row r="19" spans="1:2" x14ac:dyDescent="0.3">
      <c r="A19" s="6">
        <v>37071</v>
      </c>
      <c r="B19">
        <v>1224.42</v>
      </c>
    </row>
    <row r="20" spans="1:2" x14ac:dyDescent="0.3">
      <c r="A20" s="6">
        <v>37103</v>
      </c>
      <c r="B20">
        <v>1211.23</v>
      </c>
    </row>
    <row r="21" spans="1:2" x14ac:dyDescent="0.3">
      <c r="A21" s="6">
        <v>37134</v>
      </c>
      <c r="B21">
        <v>1133.58</v>
      </c>
    </row>
    <row r="22" spans="1:2" x14ac:dyDescent="0.3">
      <c r="A22" s="6">
        <v>37162</v>
      </c>
      <c r="B22">
        <v>1040.94</v>
      </c>
    </row>
    <row r="23" spans="1:2" x14ac:dyDescent="0.3">
      <c r="A23" s="6">
        <v>37195</v>
      </c>
      <c r="B23">
        <v>1059.78</v>
      </c>
    </row>
    <row r="24" spans="1:2" x14ac:dyDescent="0.3">
      <c r="A24" s="6">
        <v>37225</v>
      </c>
      <c r="B24">
        <v>1139.45</v>
      </c>
    </row>
    <row r="25" spans="1:2" x14ac:dyDescent="0.3">
      <c r="A25" s="6">
        <v>37256</v>
      </c>
      <c r="B25">
        <v>1148.08</v>
      </c>
    </row>
    <row r="26" spans="1:2" x14ac:dyDescent="0.3">
      <c r="A26" s="6">
        <v>37287</v>
      </c>
      <c r="B26">
        <v>1130.2</v>
      </c>
    </row>
    <row r="27" spans="1:2" x14ac:dyDescent="0.3">
      <c r="A27" s="6">
        <v>37315</v>
      </c>
      <c r="B27">
        <v>1106.73</v>
      </c>
    </row>
    <row r="28" spans="1:2" x14ac:dyDescent="0.3">
      <c r="A28" s="6">
        <v>37343</v>
      </c>
      <c r="B28">
        <v>1147.3900000000001</v>
      </c>
    </row>
    <row r="29" spans="1:2" x14ac:dyDescent="0.3">
      <c r="A29" s="6">
        <v>37376</v>
      </c>
      <c r="B29">
        <v>1076.92</v>
      </c>
    </row>
    <row r="30" spans="1:2" x14ac:dyDescent="0.3">
      <c r="A30" s="6">
        <v>37407</v>
      </c>
      <c r="B30">
        <v>1067.1400000000001</v>
      </c>
    </row>
    <row r="31" spans="1:2" x14ac:dyDescent="0.3">
      <c r="A31" s="6">
        <v>37435</v>
      </c>
      <c r="B31">
        <v>989.81</v>
      </c>
    </row>
    <row r="32" spans="1:2" x14ac:dyDescent="0.3">
      <c r="A32" s="6">
        <v>37468</v>
      </c>
      <c r="B32">
        <v>911.62</v>
      </c>
    </row>
    <row r="33" spans="1:2" x14ac:dyDescent="0.3">
      <c r="A33" s="6">
        <v>37498</v>
      </c>
      <c r="B33">
        <v>916.07</v>
      </c>
    </row>
    <row r="34" spans="1:2" x14ac:dyDescent="0.3">
      <c r="A34" s="6">
        <v>37529</v>
      </c>
      <c r="B34">
        <v>815.29</v>
      </c>
    </row>
    <row r="35" spans="1:2" x14ac:dyDescent="0.3">
      <c r="A35" s="6">
        <v>37560</v>
      </c>
      <c r="B35">
        <v>885.76</v>
      </c>
    </row>
    <row r="36" spans="1:2" x14ac:dyDescent="0.3">
      <c r="A36" s="6">
        <v>37589</v>
      </c>
      <c r="B36">
        <v>936.31</v>
      </c>
    </row>
    <row r="37" spans="1:2" x14ac:dyDescent="0.3">
      <c r="A37" s="6">
        <v>37621</v>
      </c>
      <c r="B37">
        <v>879.82</v>
      </c>
    </row>
    <row r="38" spans="1:2" x14ac:dyDescent="0.3">
      <c r="A38" s="6">
        <v>37652</v>
      </c>
      <c r="B38">
        <v>855.7</v>
      </c>
    </row>
    <row r="39" spans="1:2" x14ac:dyDescent="0.3">
      <c r="A39" s="6">
        <v>37680</v>
      </c>
      <c r="B39">
        <v>841.15</v>
      </c>
    </row>
    <row r="40" spans="1:2" x14ac:dyDescent="0.3">
      <c r="A40" s="6">
        <v>37711</v>
      </c>
      <c r="B40">
        <v>848.18</v>
      </c>
    </row>
    <row r="41" spans="1:2" x14ac:dyDescent="0.3">
      <c r="A41" s="6">
        <v>37741</v>
      </c>
      <c r="B41">
        <v>916.92</v>
      </c>
    </row>
    <row r="42" spans="1:2" x14ac:dyDescent="0.3">
      <c r="A42" s="6">
        <v>37771</v>
      </c>
      <c r="B42">
        <v>963.59</v>
      </c>
    </row>
    <row r="43" spans="1:2" x14ac:dyDescent="0.3">
      <c r="A43" s="6">
        <v>37802</v>
      </c>
      <c r="B43">
        <v>974.5</v>
      </c>
    </row>
    <row r="44" spans="1:2" x14ac:dyDescent="0.3">
      <c r="A44" s="6">
        <v>37833</v>
      </c>
      <c r="B44">
        <v>990.31</v>
      </c>
    </row>
    <row r="45" spans="1:2" x14ac:dyDescent="0.3">
      <c r="A45" s="6">
        <v>37862</v>
      </c>
      <c r="B45">
        <v>1008.01</v>
      </c>
    </row>
    <row r="46" spans="1:2" x14ac:dyDescent="0.3">
      <c r="A46" s="6">
        <v>37894</v>
      </c>
      <c r="B46">
        <v>995.97</v>
      </c>
    </row>
    <row r="47" spans="1:2" x14ac:dyDescent="0.3">
      <c r="A47" s="6">
        <v>37925</v>
      </c>
      <c r="B47">
        <v>1050.71</v>
      </c>
    </row>
    <row r="48" spans="1:2" x14ac:dyDescent="0.3">
      <c r="A48" s="6">
        <v>37953</v>
      </c>
      <c r="B48">
        <v>1058.2</v>
      </c>
    </row>
    <row r="49" spans="1:2" x14ac:dyDescent="0.3">
      <c r="A49" s="6">
        <v>37986</v>
      </c>
      <c r="B49">
        <v>1111.92</v>
      </c>
    </row>
    <row r="50" spans="1:2" x14ac:dyDescent="0.3">
      <c r="A50" s="6">
        <v>38016</v>
      </c>
      <c r="B50">
        <v>1131.1300000000001</v>
      </c>
    </row>
    <row r="51" spans="1:2" x14ac:dyDescent="0.3">
      <c r="A51" s="6">
        <v>38044</v>
      </c>
      <c r="B51">
        <v>1144.94</v>
      </c>
    </row>
    <row r="52" spans="1:2" x14ac:dyDescent="0.3">
      <c r="A52" s="6">
        <v>38077</v>
      </c>
      <c r="B52">
        <v>1126.21</v>
      </c>
    </row>
    <row r="53" spans="1:2" x14ac:dyDescent="0.3">
      <c r="A53" s="6">
        <v>38107</v>
      </c>
      <c r="B53">
        <v>1107.3</v>
      </c>
    </row>
    <row r="54" spans="1:2" x14ac:dyDescent="0.3">
      <c r="A54" s="6">
        <v>38135</v>
      </c>
      <c r="B54">
        <v>1120.68</v>
      </c>
    </row>
    <row r="55" spans="1:2" x14ac:dyDescent="0.3">
      <c r="A55" s="6">
        <v>38168</v>
      </c>
      <c r="B55">
        <v>1140.8399999999999</v>
      </c>
    </row>
    <row r="56" spans="1:2" x14ac:dyDescent="0.3">
      <c r="A56" s="6">
        <v>38198</v>
      </c>
      <c r="B56">
        <v>1101.72</v>
      </c>
    </row>
    <row r="57" spans="1:2" x14ac:dyDescent="0.3">
      <c r="A57" s="6">
        <v>38230</v>
      </c>
      <c r="B57">
        <v>1104.24</v>
      </c>
    </row>
    <row r="58" spans="1:2" x14ac:dyDescent="0.3">
      <c r="A58" s="6">
        <v>38260</v>
      </c>
      <c r="B58">
        <v>1114.58</v>
      </c>
    </row>
    <row r="59" spans="1:2" x14ac:dyDescent="0.3">
      <c r="A59" s="6">
        <v>38289</v>
      </c>
      <c r="B59">
        <v>1130.2</v>
      </c>
    </row>
    <row r="60" spans="1:2" x14ac:dyDescent="0.3">
      <c r="A60" s="6">
        <v>38321</v>
      </c>
      <c r="B60">
        <v>1173.82</v>
      </c>
    </row>
    <row r="61" spans="1:2" x14ac:dyDescent="0.3">
      <c r="A61" s="6">
        <v>38352</v>
      </c>
      <c r="B61">
        <v>1211.92</v>
      </c>
    </row>
    <row r="62" spans="1:2" x14ac:dyDescent="0.3">
      <c r="A62" s="6">
        <v>38383</v>
      </c>
      <c r="B62">
        <v>1181.27</v>
      </c>
    </row>
    <row r="63" spans="1:2" x14ac:dyDescent="0.3">
      <c r="A63" s="6">
        <v>38411</v>
      </c>
      <c r="B63">
        <v>1203.5999999999999</v>
      </c>
    </row>
    <row r="64" spans="1:2" x14ac:dyDescent="0.3">
      <c r="A64" s="6">
        <v>38442</v>
      </c>
      <c r="B64">
        <v>1180.5899999999999</v>
      </c>
    </row>
    <row r="65" spans="1:2" x14ac:dyDescent="0.3">
      <c r="A65" s="6">
        <v>38471</v>
      </c>
      <c r="B65">
        <v>1156.8499999999999</v>
      </c>
    </row>
    <row r="66" spans="1:2" x14ac:dyDescent="0.3">
      <c r="A66" s="6">
        <v>38503</v>
      </c>
      <c r="B66">
        <v>1191.5</v>
      </c>
    </row>
    <row r="67" spans="1:2" x14ac:dyDescent="0.3">
      <c r="A67" s="6">
        <v>38533</v>
      </c>
      <c r="B67">
        <v>1191.33</v>
      </c>
    </row>
    <row r="68" spans="1:2" x14ac:dyDescent="0.3">
      <c r="A68" s="6">
        <v>38562</v>
      </c>
      <c r="B68">
        <v>1234.18</v>
      </c>
    </row>
    <row r="69" spans="1:2" x14ac:dyDescent="0.3">
      <c r="A69" s="6">
        <v>38595</v>
      </c>
      <c r="B69">
        <v>1220.33</v>
      </c>
    </row>
    <row r="70" spans="1:2" x14ac:dyDescent="0.3">
      <c r="A70" s="6">
        <v>38625</v>
      </c>
      <c r="B70">
        <v>1228.81</v>
      </c>
    </row>
    <row r="71" spans="1:2" x14ac:dyDescent="0.3">
      <c r="A71" s="6">
        <v>38656</v>
      </c>
      <c r="B71">
        <v>1207.01</v>
      </c>
    </row>
    <row r="72" spans="1:2" x14ac:dyDescent="0.3">
      <c r="A72" s="6">
        <v>38686</v>
      </c>
      <c r="B72">
        <v>1249.48</v>
      </c>
    </row>
    <row r="73" spans="1:2" x14ac:dyDescent="0.3">
      <c r="A73" s="6">
        <v>38716</v>
      </c>
      <c r="B73">
        <v>1248.29</v>
      </c>
    </row>
    <row r="74" spans="1:2" x14ac:dyDescent="0.3">
      <c r="A74" s="6">
        <v>38748</v>
      </c>
      <c r="B74">
        <v>1280.08</v>
      </c>
    </row>
    <row r="75" spans="1:2" x14ac:dyDescent="0.3">
      <c r="A75" s="6">
        <v>38776</v>
      </c>
      <c r="B75">
        <v>1280.6600000000001</v>
      </c>
    </row>
    <row r="76" spans="1:2" x14ac:dyDescent="0.3">
      <c r="A76" s="6">
        <v>38807</v>
      </c>
      <c r="B76">
        <v>1294.83</v>
      </c>
    </row>
    <row r="77" spans="1:2" x14ac:dyDescent="0.3">
      <c r="A77" s="6">
        <v>38835</v>
      </c>
      <c r="B77">
        <v>1310.6099999999999</v>
      </c>
    </row>
    <row r="78" spans="1:2" x14ac:dyDescent="0.3">
      <c r="A78" s="6">
        <v>38868</v>
      </c>
      <c r="B78">
        <v>1270.0899999999999</v>
      </c>
    </row>
    <row r="79" spans="1:2" x14ac:dyDescent="0.3">
      <c r="A79" s="6">
        <v>38898</v>
      </c>
      <c r="B79">
        <v>1270.2</v>
      </c>
    </row>
    <row r="80" spans="1:2" x14ac:dyDescent="0.3">
      <c r="A80" s="6">
        <v>38929</v>
      </c>
      <c r="B80">
        <v>1276.6600000000001</v>
      </c>
    </row>
    <row r="81" spans="1:2" x14ac:dyDescent="0.3">
      <c r="A81" s="6">
        <v>38960</v>
      </c>
      <c r="B81">
        <v>1303.82</v>
      </c>
    </row>
    <row r="82" spans="1:2" x14ac:dyDescent="0.3">
      <c r="A82" s="6">
        <v>38989</v>
      </c>
      <c r="B82">
        <v>1335.85</v>
      </c>
    </row>
    <row r="83" spans="1:2" x14ac:dyDescent="0.3">
      <c r="A83" s="6">
        <v>39021</v>
      </c>
      <c r="B83">
        <v>1377.94</v>
      </c>
    </row>
    <row r="84" spans="1:2" x14ac:dyDescent="0.3">
      <c r="A84" s="6">
        <v>39051</v>
      </c>
      <c r="B84">
        <v>1400.63</v>
      </c>
    </row>
    <row r="85" spans="1:2" x14ac:dyDescent="0.3">
      <c r="A85" s="6">
        <v>39080</v>
      </c>
      <c r="B85">
        <v>1418.3</v>
      </c>
    </row>
    <row r="86" spans="1:2" x14ac:dyDescent="0.3">
      <c r="A86" s="6">
        <v>39113</v>
      </c>
      <c r="B86">
        <v>1438.24</v>
      </c>
    </row>
    <row r="87" spans="1:2" x14ac:dyDescent="0.3">
      <c r="A87" s="6">
        <v>39141</v>
      </c>
      <c r="B87">
        <v>1406.82</v>
      </c>
    </row>
    <row r="88" spans="1:2" x14ac:dyDescent="0.3">
      <c r="A88" s="6">
        <v>39171</v>
      </c>
      <c r="B88">
        <v>1420.86</v>
      </c>
    </row>
    <row r="89" spans="1:2" x14ac:dyDescent="0.3">
      <c r="A89" s="6">
        <v>39202</v>
      </c>
      <c r="B89">
        <v>1482.37</v>
      </c>
    </row>
    <row r="90" spans="1:2" x14ac:dyDescent="0.3">
      <c r="A90" s="6">
        <v>39233</v>
      </c>
      <c r="B90">
        <v>1530.62</v>
      </c>
    </row>
    <row r="91" spans="1:2" x14ac:dyDescent="0.3">
      <c r="A91" s="6">
        <v>39262</v>
      </c>
      <c r="B91">
        <v>1503.35</v>
      </c>
    </row>
    <row r="92" spans="1:2" x14ac:dyDescent="0.3">
      <c r="A92" s="6">
        <v>39294</v>
      </c>
      <c r="B92">
        <v>1455.27</v>
      </c>
    </row>
    <row r="93" spans="1:2" x14ac:dyDescent="0.3">
      <c r="A93" s="6">
        <v>39325</v>
      </c>
      <c r="B93">
        <v>1473.99</v>
      </c>
    </row>
    <row r="94" spans="1:2" x14ac:dyDescent="0.3">
      <c r="A94" s="6">
        <v>39353</v>
      </c>
      <c r="B94">
        <v>1526.75</v>
      </c>
    </row>
    <row r="95" spans="1:2" x14ac:dyDescent="0.3">
      <c r="A95" s="6">
        <v>39386</v>
      </c>
      <c r="B95">
        <v>1549.38</v>
      </c>
    </row>
    <row r="96" spans="1:2" x14ac:dyDescent="0.3">
      <c r="A96" s="6">
        <v>39416</v>
      </c>
      <c r="B96">
        <v>1481.14</v>
      </c>
    </row>
    <row r="97" spans="1:2" x14ac:dyDescent="0.3">
      <c r="A97" s="6">
        <v>39447</v>
      </c>
      <c r="B97">
        <v>1468.36</v>
      </c>
    </row>
    <row r="98" spans="1:2" x14ac:dyDescent="0.3">
      <c r="A98" s="6">
        <v>39478</v>
      </c>
      <c r="B98">
        <v>1378.55</v>
      </c>
    </row>
    <row r="99" spans="1:2" x14ac:dyDescent="0.3">
      <c r="A99" s="6">
        <v>39507</v>
      </c>
      <c r="B99">
        <v>1330.63</v>
      </c>
    </row>
    <row r="100" spans="1:2" x14ac:dyDescent="0.3">
      <c r="A100" s="6">
        <v>39538</v>
      </c>
      <c r="B100">
        <v>1322.7</v>
      </c>
    </row>
    <row r="101" spans="1:2" x14ac:dyDescent="0.3">
      <c r="A101" s="6">
        <v>39568</v>
      </c>
      <c r="B101">
        <v>1385.59</v>
      </c>
    </row>
    <row r="102" spans="1:2" x14ac:dyDescent="0.3">
      <c r="A102" s="6">
        <v>39598</v>
      </c>
      <c r="B102">
        <v>1400.38</v>
      </c>
    </row>
    <row r="103" spans="1:2" x14ac:dyDescent="0.3">
      <c r="A103" s="6">
        <v>39629</v>
      </c>
      <c r="B103">
        <v>1280</v>
      </c>
    </row>
    <row r="104" spans="1:2" x14ac:dyDescent="0.3">
      <c r="A104" s="6">
        <v>39660</v>
      </c>
      <c r="B104">
        <v>1267.3800000000001</v>
      </c>
    </row>
    <row r="105" spans="1:2" x14ac:dyDescent="0.3">
      <c r="A105" s="6">
        <v>39689</v>
      </c>
      <c r="B105">
        <v>1282.83</v>
      </c>
    </row>
    <row r="106" spans="1:2" x14ac:dyDescent="0.3">
      <c r="A106" s="6">
        <v>39721</v>
      </c>
      <c r="B106">
        <v>1166.3599999999999</v>
      </c>
    </row>
    <row r="107" spans="1:2" x14ac:dyDescent="0.3">
      <c r="A107" s="6">
        <v>39752</v>
      </c>
      <c r="B107">
        <v>968.75</v>
      </c>
    </row>
    <row r="108" spans="1:2" x14ac:dyDescent="0.3">
      <c r="A108" s="6">
        <v>39780</v>
      </c>
      <c r="B108">
        <v>896.24</v>
      </c>
    </row>
    <row r="109" spans="1:2" x14ac:dyDescent="0.3">
      <c r="A109" s="6">
        <v>39813</v>
      </c>
      <c r="B109">
        <v>903.25</v>
      </c>
    </row>
    <row r="110" spans="1:2" x14ac:dyDescent="0.3">
      <c r="A110" s="6">
        <v>39843</v>
      </c>
      <c r="B110">
        <v>825.88</v>
      </c>
    </row>
    <row r="111" spans="1:2" x14ac:dyDescent="0.3">
      <c r="A111" s="6">
        <v>39871</v>
      </c>
      <c r="B111">
        <v>735.09</v>
      </c>
    </row>
    <row r="112" spans="1:2" x14ac:dyDescent="0.3">
      <c r="A112" s="6">
        <v>39903</v>
      </c>
      <c r="B112">
        <v>797.87</v>
      </c>
    </row>
    <row r="113" spans="1:2" x14ac:dyDescent="0.3">
      <c r="A113" s="6">
        <v>39933</v>
      </c>
      <c r="B113">
        <v>872.81</v>
      </c>
    </row>
    <row r="114" spans="1:2" x14ac:dyDescent="0.3">
      <c r="A114" s="6">
        <v>39962</v>
      </c>
      <c r="B114">
        <v>919.14</v>
      </c>
    </row>
    <row r="115" spans="1:2" x14ac:dyDescent="0.3">
      <c r="A115" s="6">
        <v>39994</v>
      </c>
      <c r="B115">
        <v>919.32</v>
      </c>
    </row>
    <row r="116" spans="1:2" x14ac:dyDescent="0.3">
      <c r="A116" s="6">
        <v>40025</v>
      </c>
      <c r="B116">
        <v>987.48</v>
      </c>
    </row>
    <row r="117" spans="1:2" x14ac:dyDescent="0.3">
      <c r="A117" s="6">
        <v>40056</v>
      </c>
      <c r="B117">
        <v>1020.62</v>
      </c>
    </row>
    <row r="118" spans="1:2" x14ac:dyDescent="0.3">
      <c r="A118" s="6">
        <v>40086</v>
      </c>
      <c r="B118">
        <v>1057.08</v>
      </c>
    </row>
    <row r="119" spans="1:2" x14ac:dyDescent="0.3">
      <c r="A119" s="6">
        <v>40116</v>
      </c>
      <c r="B119">
        <v>1036.19</v>
      </c>
    </row>
    <row r="120" spans="1:2" x14ac:dyDescent="0.3">
      <c r="A120" s="6">
        <v>40147</v>
      </c>
      <c r="B120">
        <v>1095.6300000000001</v>
      </c>
    </row>
    <row r="121" spans="1:2" x14ac:dyDescent="0.3">
      <c r="A121" s="6">
        <v>40178</v>
      </c>
      <c r="B121">
        <v>1115.0999999999999</v>
      </c>
    </row>
    <row r="122" spans="1:2" x14ac:dyDescent="0.3">
      <c r="A122" s="6">
        <v>40207</v>
      </c>
      <c r="B122">
        <v>1073.8699999999999</v>
      </c>
    </row>
    <row r="123" spans="1:2" x14ac:dyDescent="0.3">
      <c r="A123" s="6">
        <v>40235</v>
      </c>
      <c r="B123">
        <v>1104.49</v>
      </c>
    </row>
    <row r="124" spans="1:2" x14ac:dyDescent="0.3">
      <c r="A124" s="6">
        <v>40268</v>
      </c>
      <c r="B124">
        <v>1169.43</v>
      </c>
    </row>
    <row r="125" spans="1:2" x14ac:dyDescent="0.3">
      <c r="A125" s="6">
        <v>40298</v>
      </c>
      <c r="B125">
        <v>1186.69</v>
      </c>
    </row>
    <row r="126" spans="1:2" x14ac:dyDescent="0.3">
      <c r="A126" s="6">
        <v>40326</v>
      </c>
      <c r="B126">
        <v>1089.4100000000001</v>
      </c>
    </row>
    <row r="127" spans="1:2" x14ac:dyDescent="0.3">
      <c r="A127" s="6">
        <v>40359</v>
      </c>
      <c r="B127">
        <v>1030.71</v>
      </c>
    </row>
    <row r="128" spans="1:2" x14ac:dyDescent="0.3">
      <c r="A128" s="6">
        <v>40389</v>
      </c>
      <c r="B128">
        <v>1101.5999999999999</v>
      </c>
    </row>
    <row r="129" spans="1:2" x14ac:dyDescent="0.3">
      <c r="A129" s="6">
        <v>40421</v>
      </c>
      <c r="B129">
        <v>1049.33</v>
      </c>
    </row>
    <row r="130" spans="1:2" x14ac:dyDescent="0.3">
      <c r="A130" s="6">
        <v>40451</v>
      </c>
      <c r="B130">
        <v>1141.2</v>
      </c>
    </row>
    <row r="131" spans="1:2" x14ac:dyDescent="0.3">
      <c r="A131" s="6">
        <v>40480</v>
      </c>
      <c r="B131">
        <v>1183.26</v>
      </c>
    </row>
    <row r="132" spans="1:2" x14ac:dyDescent="0.3">
      <c r="A132" s="6">
        <v>40512</v>
      </c>
      <c r="B132">
        <v>1180.55</v>
      </c>
    </row>
    <row r="133" spans="1:2" x14ac:dyDescent="0.3">
      <c r="A133" s="6">
        <v>40543</v>
      </c>
      <c r="B133">
        <v>1257.6400000000001</v>
      </c>
    </row>
    <row r="134" spans="1:2" x14ac:dyDescent="0.3">
      <c r="A134" s="6">
        <v>40574</v>
      </c>
      <c r="B134">
        <v>1286.1199999999999</v>
      </c>
    </row>
    <row r="135" spans="1:2" x14ac:dyDescent="0.3">
      <c r="A135" s="6">
        <v>40602</v>
      </c>
      <c r="B135">
        <v>1327.22</v>
      </c>
    </row>
    <row r="136" spans="1:2" x14ac:dyDescent="0.3">
      <c r="A136" s="6">
        <v>40633</v>
      </c>
      <c r="B136">
        <v>1325.83</v>
      </c>
    </row>
    <row r="137" spans="1:2" x14ac:dyDescent="0.3">
      <c r="A137" s="6">
        <v>40662</v>
      </c>
      <c r="B137">
        <v>1363.61</v>
      </c>
    </row>
    <row r="138" spans="1:2" x14ac:dyDescent="0.3">
      <c r="A138" s="6">
        <v>40694</v>
      </c>
      <c r="B138">
        <v>1345.2</v>
      </c>
    </row>
    <row r="139" spans="1:2" x14ac:dyDescent="0.3">
      <c r="A139" s="6">
        <v>40724</v>
      </c>
      <c r="B139">
        <v>1320.64</v>
      </c>
    </row>
    <row r="140" spans="1:2" x14ac:dyDescent="0.3">
      <c r="A140" s="6">
        <v>40753</v>
      </c>
      <c r="B140">
        <v>1292.28</v>
      </c>
    </row>
    <row r="141" spans="1:2" x14ac:dyDescent="0.3">
      <c r="A141" s="6">
        <v>40786</v>
      </c>
      <c r="B141">
        <v>1218.8900000000001</v>
      </c>
    </row>
    <row r="142" spans="1:2" x14ac:dyDescent="0.3">
      <c r="A142" s="6">
        <v>40816</v>
      </c>
      <c r="B142">
        <v>1131.42</v>
      </c>
    </row>
    <row r="143" spans="1:2" x14ac:dyDescent="0.3">
      <c r="A143" s="6">
        <v>40847</v>
      </c>
      <c r="B143">
        <v>1253.3</v>
      </c>
    </row>
    <row r="144" spans="1:2" x14ac:dyDescent="0.3">
      <c r="A144" s="6">
        <v>40877</v>
      </c>
      <c r="B144">
        <v>1246.96</v>
      </c>
    </row>
    <row r="145" spans="1:2" x14ac:dyDescent="0.3">
      <c r="A145" s="6">
        <v>40907</v>
      </c>
      <c r="B145">
        <v>1257.5999999999999</v>
      </c>
    </row>
    <row r="146" spans="1:2" x14ac:dyDescent="0.3">
      <c r="A146" s="6">
        <v>40939</v>
      </c>
      <c r="B146">
        <v>1312.41</v>
      </c>
    </row>
    <row r="147" spans="1:2" x14ac:dyDescent="0.3">
      <c r="A147" s="6">
        <v>40968</v>
      </c>
      <c r="B147">
        <v>1365.68</v>
      </c>
    </row>
    <row r="148" spans="1:2" x14ac:dyDescent="0.3">
      <c r="A148" s="6">
        <v>40998</v>
      </c>
      <c r="B148">
        <v>1408.47</v>
      </c>
    </row>
    <row r="149" spans="1:2" x14ac:dyDescent="0.3">
      <c r="A149" s="6">
        <v>41029</v>
      </c>
      <c r="B149">
        <v>1397.91</v>
      </c>
    </row>
    <row r="150" spans="1:2" x14ac:dyDescent="0.3">
      <c r="A150" s="6">
        <v>41060</v>
      </c>
      <c r="B150">
        <v>1310.33</v>
      </c>
    </row>
    <row r="151" spans="1:2" x14ac:dyDescent="0.3">
      <c r="A151" s="6">
        <v>41089</v>
      </c>
      <c r="B151">
        <v>1362.16</v>
      </c>
    </row>
    <row r="152" spans="1:2" x14ac:dyDescent="0.3">
      <c r="A152" s="6">
        <v>41121</v>
      </c>
      <c r="B152">
        <v>1379.32</v>
      </c>
    </row>
    <row r="153" spans="1:2" x14ac:dyDescent="0.3">
      <c r="A153" s="6">
        <v>41152</v>
      </c>
      <c r="B153">
        <v>1406.58</v>
      </c>
    </row>
    <row r="154" spans="1:2" x14ac:dyDescent="0.3">
      <c r="A154" s="6">
        <v>41180</v>
      </c>
      <c r="B154">
        <v>1440.67</v>
      </c>
    </row>
    <row r="155" spans="1:2" x14ac:dyDescent="0.3">
      <c r="A155" s="6">
        <v>41213</v>
      </c>
      <c r="B155">
        <v>1412.16</v>
      </c>
    </row>
    <row r="156" spans="1:2" x14ac:dyDescent="0.3">
      <c r="A156" s="6">
        <v>41243</v>
      </c>
      <c r="B156">
        <v>1416.18</v>
      </c>
    </row>
    <row r="157" spans="1:2" x14ac:dyDescent="0.3">
      <c r="A157" s="6">
        <v>41274</v>
      </c>
      <c r="B157">
        <v>1426.19</v>
      </c>
    </row>
    <row r="158" spans="1:2" x14ac:dyDescent="0.3">
      <c r="A158" s="6">
        <v>41305</v>
      </c>
      <c r="B158">
        <v>1498.11</v>
      </c>
    </row>
    <row r="159" spans="1:2" x14ac:dyDescent="0.3">
      <c r="A159" s="6">
        <v>41333</v>
      </c>
      <c r="B159">
        <v>1514.68</v>
      </c>
    </row>
    <row r="160" spans="1:2" x14ac:dyDescent="0.3">
      <c r="A160" s="6">
        <v>41361</v>
      </c>
      <c r="B160">
        <v>1569.19</v>
      </c>
    </row>
    <row r="161" spans="1:2" x14ac:dyDescent="0.3">
      <c r="A161" s="6">
        <v>41394</v>
      </c>
      <c r="B161">
        <v>1597.57</v>
      </c>
    </row>
    <row r="162" spans="1:2" x14ac:dyDescent="0.3">
      <c r="A162" s="6">
        <v>41425</v>
      </c>
      <c r="B162">
        <v>1630.74</v>
      </c>
    </row>
    <row r="163" spans="1:2" x14ac:dyDescent="0.3">
      <c r="A163" s="6">
        <v>41453</v>
      </c>
      <c r="B163">
        <v>1606.28</v>
      </c>
    </row>
    <row r="164" spans="1:2" x14ac:dyDescent="0.3">
      <c r="A164" s="6">
        <v>41486</v>
      </c>
      <c r="B164">
        <v>1685.73</v>
      </c>
    </row>
    <row r="165" spans="1:2" x14ac:dyDescent="0.3">
      <c r="A165" s="6">
        <v>41516</v>
      </c>
      <c r="B165">
        <v>1632.97</v>
      </c>
    </row>
    <row r="166" spans="1:2" x14ac:dyDescent="0.3">
      <c r="A166" s="6">
        <v>41547</v>
      </c>
      <c r="B166">
        <v>1681.55</v>
      </c>
    </row>
    <row r="167" spans="1:2" x14ac:dyDescent="0.3">
      <c r="A167" s="6">
        <v>41578</v>
      </c>
      <c r="B167">
        <v>1756.54</v>
      </c>
    </row>
    <row r="168" spans="1:2" x14ac:dyDescent="0.3">
      <c r="A168" s="6">
        <v>41607</v>
      </c>
      <c r="B168">
        <v>1805.81</v>
      </c>
    </row>
    <row r="169" spans="1:2" x14ac:dyDescent="0.3">
      <c r="A169" s="6">
        <v>41639</v>
      </c>
      <c r="B169">
        <v>1848.36</v>
      </c>
    </row>
    <row r="170" spans="1:2" x14ac:dyDescent="0.3">
      <c r="A170" s="6">
        <v>41670</v>
      </c>
      <c r="B170">
        <v>1782.59</v>
      </c>
    </row>
    <row r="171" spans="1:2" x14ac:dyDescent="0.3">
      <c r="A171" s="6">
        <v>41698</v>
      </c>
      <c r="B171">
        <v>1859.45</v>
      </c>
    </row>
    <row r="172" spans="1:2" x14ac:dyDescent="0.3">
      <c r="A172" s="6">
        <v>41729</v>
      </c>
      <c r="B172">
        <v>1872.34</v>
      </c>
    </row>
    <row r="173" spans="1:2" x14ac:dyDescent="0.3">
      <c r="A173" s="6">
        <v>41759</v>
      </c>
      <c r="B173">
        <v>1883.95</v>
      </c>
    </row>
    <row r="174" spans="1:2" x14ac:dyDescent="0.3">
      <c r="A174" s="6">
        <v>41789</v>
      </c>
      <c r="B174">
        <v>1923.57</v>
      </c>
    </row>
    <row r="175" spans="1:2" x14ac:dyDescent="0.3">
      <c r="A175" s="6">
        <v>41820</v>
      </c>
      <c r="B175">
        <v>1960.23</v>
      </c>
    </row>
    <row r="176" spans="1:2" x14ac:dyDescent="0.3">
      <c r="A176" s="6">
        <v>41851</v>
      </c>
      <c r="B176">
        <v>1930.67</v>
      </c>
    </row>
    <row r="177" spans="1:2" x14ac:dyDescent="0.3">
      <c r="A177" s="6">
        <v>41880</v>
      </c>
      <c r="B177">
        <v>2003.37</v>
      </c>
    </row>
    <row r="178" spans="1:2" x14ac:dyDescent="0.3">
      <c r="A178" s="6">
        <v>41912</v>
      </c>
      <c r="B178">
        <v>1972.29</v>
      </c>
    </row>
    <row r="179" spans="1:2" x14ac:dyDescent="0.3">
      <c r="A179" s="6">
        <v>41943</v>
      </c>
      <c r="B179">
        <v>2018.05</v>
      </c>
    </row>
    <row r="180" spans="1:2" x14ac:dyDescent="0.3">
      <c r="A180" s="6">
        <v>41971</v>
      </c>
      <c r="B180">
        <v>2067.56</v>
      </c>
    </row>
    <row r="181" spans="1:2" x14ac:dyDescent="0.3">
      <c r="A181" s="6">
        <v>42004</v>
      </c>
      <c r="B181">
        <v>2058.9</v>
      </c>
    </row>
    <row r="182" spans="1:2" x14ac:dyDescent="0.3">
      <c r="A182" s="6">
        <v>42034</v>
      </c>
      <c r="B182">
        <v>1994.99</v>
      </c>
    </row>
    <row r="183" spans="1:2" x14ac:dyDescent="0.3">
      <c r="A183" s="6">
        <v>42062</v>
      </c>
      <c r="B183">
        <v>2104.5</v>
      </c>
    </row>
    <row r="184" spans="1:2" x14ac:dyDescent="0.3">
      <c r="A184" s="6">
        <v>42094</v>
      </c>
      <c r="B184">
        <v>2067.89</v>
      </c>
    </row>
    <row r="185" spans="1:2" x14ac:dyDescent="0.3">
      <c r="A185" s="6">
        <v>42124</v>
      </c>
      <c r="B185">
        <v>2085.5100000000002</v>
      </c>
    </row>
    <row r="186" spans="1:2" x14ac:dyDescent="0.3">
      <c r="A186" s="6">
        <v>42153</v>
      </c>
      <c r="B186">
        <v>2107.39</v>
      </c>
    </row>
    <row r="187" spans="1:2" x14ac:dyDescent="0.3">
      <c r="A187" s="6">
        <v>42185</v>
      </c>
      <c r="B187">
        <v>2063.11</v>
      </c>
    </row>
    <row r="188" spans="1:2" x14ac:dyDescent="0.3">
      <c r="A188" s="6">
        <v>42216</v>
      </c>
      <c r="B188">
        <v>2103.84</v>
      </c>
    </row>
    <row r="189" spans="1:2" x14ac:dyDescent="0.3">
      <c r="A189" s="6">
        <v>42247</v>
      </c>
      <c r="B189">
        <v>1972.18</v>
      </c>
    </row>
    <row r="190" spans="1:2" x14ac:dyDescent="0.3">
      <c r="A190" s="6">
        <v>42277</v>
      </c>
      <c r="B190">
        <v>1920.03</v>
      </c>
    </row>
    <row r="191" spans="1:2" x14ac:dyDescent="0.3">
      <c r="A191" s="6">
        <v>42307</v>
      </c>
      <c r="B191">
        <v>2079.36</v>
      </c>
    </row>
    <row r="192" spans="1:2" x14ac:dyDescent="0.3">
      <c r="A192" s="6">
        <v>42338</v>
      </c>
      <c r="B192">
        <v>2080.41</v>
      </c>
    </row>
    <row r="193" spans="1:2" x14ac:dyDescent="0.3">
      <c r="A193" s="6">
        <v>42369</v>
      </c>
      <c r="B193">
        <v>2043.94</v>
      </c>
    </row>
    <row r="194" spans="1:2" x14ac:dyDescent="0.3">
      <c r="A194" s="6">
        <v>42398</v>
      </c>
      <c r="B194">
        <v>1940.24</v>
      </c>
    </row>
    <row r="195" spans="1:2" x14ac:dyDescent="0.3">
      <c r="A195" s="6">
        <v>42429</v>
      </c>
      <c r="B195">
        <v>1932.23</v>
      </c>
    </row>
    <row r="196" spans="1:2" x14ac:dyDescent="0.3">
      <c r="A196" s="6">
        <v>42460</v>
      </c>
      <c r="B196">
        <v>2059.7399999999998</v>
      </c>
    </row>
    <row r="197" spans="1:2" x14ac:dyDescent="0.3">
      <c r="A197" s="6">
        <v>42489</v>
      </c>
      <c r="B197">
        <v>2065.3000000000002</v>
      </c>
    </row>
    <row r="198" spans="1:2" x14ac:dyDescent="0.3">
      <c r="A198" s="6">
        <v>42521</v>
      </c>
      <c r="B198">
        <v>2096.96</v>
      </c>
    </row>
    <row r="199" spans="1:2" x14ac:dyDescent="0.3">
      <c r="A199" s="6">
        <v>42551</v>
      </c>
      <c r="B199">
        <v>2098.86</v>
      </c>
    </row>
    <row r="200" spans="1:2" x14ac:dyDescent="0.3">
      <c r="A200" s="6">
        <v>42580</v>
      </c>
      <c r="B200">
        <v>2173.6</v>
      </c>
    </row>
    <row r="201" spans="1:2" x14ac:dyDescent="0.3">
      <c r="A201" s="6">
        <v>42613</v>
      </c>
      <c r="B201">
        <v>2170.9499999999998</v>
      </c>
    </row>
    <row r="202" spans="1:2" x14ac:dyDescent="0.3">
      <c r="A202" s="6">
        <v>42643</v>
      </c>
      <c r="B202">
        <v>2168.27</v>
      </c>
    </row>
    <row r="203" spans="1:2" x14ac:dyDescent="0.3">
      <c r="A203" s="6">
        <v>42674</v>
      </c>
      <c r="B203">
        <v>2126.15</v>
      </c>
    </row>
    <row r="204" spans="1:2" x14ac:dyDescent="0.3">
      <c r="A204" s="6">
        <v>42704</v>
      </c>
      <c r="B204">
        <v>2198.81</v>
      </c>
    </row>
    <row r="205" spans="1:2" x14ac:dyDescent="0.3">
      <c r="A205" s="6">
        <v>42734</v>
      </c>
      <c r="B205">
        <v>2238.83</v>
      </c>
    </row>
    <row r="206" spans="1:2" x14ac:dyDescent="0.3">
      <c r="A206" s="6">
        <v>42766</v>
      </c>
      <c r="B206">
        <v>2278.87</v>
      </c>
    </row>
    <row r="207" spans="1:2" x14ac:dyDescent="0.3">
      <c r="A207" s="6">
        <v>42794</v>
      </c>
      <c r="B207">
        <v>2363.64</v>
      </c>
    </row>
    <row r="208" spans="1:2" x14ac:dyDescent="0.3">
      <c r="A208" s="6">
        <v>42825</v>
      </c>
      <c r="B208">
        <v>2362.7199999999998</v>
      </c>
    </row>
    <row r="209" spans="1:2" x14ac:dyDescent="0.3">
      <c r="A209" s="6">
        <v>42853</v>
      </c>
      <c r="B209">
        <v>2384.1999999999998</v>
      </c>
    </row>
    <row r="210" spans="1:2" x14ac:dyDescent="0.3">
      <c r="A210" s="6">
        <v>42886</v>
      </c>
      <c r="B210">
        <v>2411.8000000000002</v>
      </c>
    </row>
    <row r="211" spans="1:2" x14ac:dyDescent="0.3">
      <c r="A211" s="6">
        <v>42916</v>
      </c>
      <c r="B211">
        <v>2423.41</v>
      </c>
    </row>
    <row r="212" spans="1:2" x14ac:dyDescent="0.3">
      <c r="A212" s="6">
        <v>42947</v>
      </c>
      <c r="B212">
        <v>2470.3000000000002</v>
      </c>
    </row>
    <row r="213" spans="1:2" x14ac:dyDescent="0.3">
      <c r="A213" s="6">
        <v>42978</v>
      </c>
      <c r="B213">
        <v>2471.65</v>
      </c>
    </row>
    <row r="214" spans="1:2" x14ac:dyDescent="0.3">
      <c r="A214" s="6">
        <v>43007</v>
      </c>
      <c r="B214">
        <v>2519.36</v>
      </c>
    </row>
    <row r="215" spans="1:2" x14ac:dyDescent="0.3">
      <c r="A215" s="6">
        <v>43039</v>
      </c>
      <c r="B215">
        <v>2575.2600000000002</v>
      </c>
    </row>
    <row r="216" spans="1:2" x14ac:dyDescent="0.3">
      <c r="A216" s="6">
        <v>43069</v>
      </c>
      <c r="B216">
        <v>2647.58</v>
      </c>
    </row>
    <row r="217" spans="1:2" x14ac:dyDescent="0.3">
      <c r="A217" s="6">
        <v>43098</v>
      </c>
      <c r="B217">
        <v>2673.61</v>
      </c>
    </row>
    <row r="218" spans="1:2" x14ac:dyDescent="0.3">
      <c r="A218" s="6">
        <v>43131</v>
      </c>
      <c r="B218">
        <v>2823.81</v>
      </c>
    </row>
    <row r="219" spans="1:2" x14ac:dyDescent="0.3">
      <c r="A219" s="6">
        <v>43159</v>
      </c>
      <c r="B219">
        <v>2713.83</v>
      </c>
    </row>
    <row r="220" spans="1:2" x14ac:dyDescent="0.3">
      <c r="A220" s="6">
        <v>43188</v>
      </c>
      <c r="B220">
        <v>2640.87</v>
      </c>
    </row>
    <row r="221" spans="1:2" x14ac:dyDescent="0.3">
      <c r="A221" s="6">
        <v>43220</v>
      </c>
      <c r="B221">
        <v>2648.05</v>
      </c>
    </row>
    <row r="222" spans="1:2" x14ac:dyDescent="0.3">
      <c r="A222" s="6">
        <v>43251</v>
      </c>
      <c r="B222">
        <v>2705.27</v>
      </c>
    </row>
    <row r="223" spans="1:2" x14ac:dyDescent="0.3">
      <c r="A223" s="6">
        <v>43280</v>
      </c>
      <c r="B223">
        <v>2718.37</v>
      </c>
    </row>
    <row r="224" spans="1:2" x14ac:dyDescent="0.3">
      <c r="A224" s="6">
        <v>43312</v>
      </c>
      <c r="B224">
        <v>2816.29</v>
      </c>
    </row>
    <row r="225" spans="1:2" x14ac:dyDescent="0.3">
      <c r="A225" s="6">
        <v>43343</v>
      </c>
      <c r="B225">
        <v>2901.52</v>
      </c>
    </row>
    <row r="226" spans="1:2" x14ac:dyDescent="0.3">
      <c r="A226" s="6">
        <v>43371</v>
      </c>
      <c r="B226">
        <v>2913.98</v>
      </c>
    </row>
    <row r="227" spans="1:2" x14ac:dyDescent="0.3">
      <c r="A227" s="6">
        <v>43404</v>
      </c>
      <c r="B227">
        <v>2711.74</v>
      </c>
    </row>
    <row r="228" spans="1:2" x14ac:dyDescent="0.3">
      <c r="A228" s="6">
        <v>43434</v>
      </c>
      <c r="B228">
        <v>2760.17</v>
      </c>
    </row>
    <row r="229" spans="1:2" x14ac:dyDescent="0.3">
      <c r="A229" s="6">
        <v>43465</v>
      </c>
      <c r="B229">
        <v>2506.85</v>
      </c>
    </row>
    <row r="230" spans="1:2" x14ac:dyDescent="0.3">
      <c r="A230" s="6">
        <v>43496</v>
      </c>
      <c r="B230">
        <v>2704.1</v>
      </c>
    </row>
    <row r="231" spans="1:2" x14ac:dyDescent="0.3">
      <c r="A231" s="6">
        <v>43524</v>
      </c>
      <c r="B231">
        <v>2784.49</v>
      </c>
    </row>
    <row r="232" spans="1:2" x14ac:dyDescent="0.3">
      <c r="A232" s="6">
        <v>43553</v>
      </c>
      <c r="B232">
        <v>2834.4</v>
      </c>
    </row>
    <row r="233" spans="1:2" x14ac:dyDescent="0.3">
      <c r="A233" s="6">
        <v>43585</v>
      </c>
      <c r="B233">
        <v>2945.83</v>
      </c>
    </row>
    <row r="234" spans="1:2" x14ac:dyDescent="0.3">
      <c r="A234" s="6">
        <v>43616</v>
      </c>
      <c r="B234">
        <v>2752.06</v>
      </c>
    </row>
    <row r="235" spans="1:2" x14ac:dyDescent="0.3">
      <c r="A235" s="6">
        <v>43644</v>
      </c>
      <c r="B235">
        <v>2941.76</v>
      </c>
    </row>
    <row r="236" spans="1:2" x14ac:dyDescent="0.3">
      <c r="A236" s="6">
        <v>43677</v>
      </c>
      <c r="B236">
        <v>2980.38</v>
      </c>
    </row>
    <row r="237" spans="1:2" x14ac:dyDescent="0.3">
      <c r="A237" s="6">
        <v>43707</v>
      </c>
      <c r="B237">
        <v>2926.46</v>
      </c>
    </row>
    <row r="238" spans="1:2" x14ac:dyDescent="0.3">
      <c r="A238" s="6">
        <v>43738</v>
      </c>
      <c r="B238">
        <v>2976.74</v>
      </c>
    </row>
    <row r="239" spans="1:2" x14ac:dyDescent="0.3">
      <c r="A239" s="6">
        <v>43769</v>
      </c>
      <c r="B239">
        <v>3037.56</v>
      </c>
    </row>
    <row r="240" spans="1:2" x14ac:dyDescent="0.3">
      <c r="A240" s="6">
        <v>43798</v>
      </c>
      <c r="B240">
        <v>3140.98</v>
      </c>
    </row>
    <row r="241" spans="1:2" x14ac:dyDescent="0.3">
      <c r="A241" s="6">
        <v>43830</v>
      </c>
      <c r="B241">
        <v>3230.78</v>
      </c>
    </row>
    <row r="242" spans="1:2" x14ac:dyDescent="0.3">
      <c r="A242" s="6">
        <v>43861</v>
      </c>
      <c r="B242">
        <v>3225.52</v>
      </c>
    </row>
    <row r="243" spans="1:2" x14ac:dyDescent="0.3">
      <c r="A243" s="6">
        <v>43889</v>
      </c>
      <c r="B243">
        <v>2954.22</v>
      </c>
    </row>
    <row r="244" spans="1:2" x14ac:dyDescent="0.3">
      <c r="A244" s="6">
        <v>43921</v>
      </c>
      <c r="B244">
        <v>2584.59</v>
      </c>
    </row>
    <row r="245" spans="1:2" x14ac:dyDescent="0.3">
      <c r="A245" s="6">
        <v>43951</v>
      </c>
      <c r="B245">
        <v>2912.43</v>
      </c>
    </row>
    <row r="246" spans="1:2" x14ac:dyDescent="0.3">
      <c r="A246" s="6">
        <v>43980</v>
      </c>
      <c r="B246">
        <v>3044.31</v>
      </c>
    </row>
    <row r="247" spans="1:2" x14ac:dyDescent="0.3">
      <c r="A247" s="6">
        <v>44012</v>
      </c>
      <c r="B247">
        <v>3100.29</v>
      </c>
    </row>
    <row r="248" spans="1:2" x14ac:dyDescent="0.3">
      <c r="A248" s="6">
        <v>44043</v>
      </c>
      <c r="B248">
        <v>3271.12</v>
      </c>
    </row>
    <row r="249" spans="1:2" x14ac:dyDescent="0.3">
      <c r="A249" s="6">
        <v>44074</v>
      </c>
      <c r="B249">
        <v>3500.31</v>
      </c>
    </row>
    <row r="250" spans="1:2" x14ac:dyDescent="0.3">
      <c r="A250" s="6">
        <v>44104</v>
      </c>
      <c r="B250">
        <v>3363</v>
      </c>
    </row>
    <row r="251" spans="1:2" x14ac:dyDescent="0.3">
      <c r="A251" s="6">
        <v>44134</v>
      </c>
      <c r="B251">
        <v>3269.96</v>
      </c>
    </row>
    <row r="252" spans="1:2" x14ac:dyDescent="0.3">
      <c r="A252" s="6">
        <v>44165</v>
      </c>
      <c r="B252">
        <v>3621.63</v>
      </c>
    </row>
    <row r="253" spans="1:2" x14ac:dyDescent="0.3">
      <c r="A253" s="6">
        <v>44196</v>
      </c>
      <c r="B253">
        <v>3756.07</v>
      </c>
    </row>
    <row r="254" spans="1:2" x14ac:dyDescent="0.3">
      <c r="A254" s="6">
        <v>44225</v>
      </c>
      <c r="B254">
        <v>3714.24</v>
      </c>
    </row>
    <row r="255" spans="1:2" x14ac:dyDescent="0.3">
      <c r="A255" s="6">
        <v>44253</v>
      </c>
      <c r="B255">
        <v>3811.15</v>
      </c>
    </row>
    <row r="256" spans="1:2" x14ac:dyDescent="0.3">
      <c r="A256" s="6">
        <v>44286</v>
      </c>
      <c r="B256">
        <v>3972.89</v>
      </c>
    </row>
    <row r="257" spans="1:2" x14ac:dyDescent="0.3">
      <c r="A257" s="6">
        <v>44316</v>
      </c>
      <c r="B257">
        <v>4181.17</v>
      </c>
    </row>
    <row r="258" spans="1:2" x14ac:dyDescent="0.3">
      <c r="A258" s="6">
        <v>44344</v>
      </c>
      <c r="B258">
        <v>4204.1099999999997</v>
      </c>
    </row>
    <row r="259" spans="1:2" x14ac:dyDescent="0.3">
      <c r="A259" s="6">
        <v>44377</v>
      </c>
      <c r="B259">
        <v>4297.5</v>
      </c>
    </row>
    <row r="260" spans="1:2" x14ac:dyDescent="0.3">
      <c r="A260" s="6">
        <v>44407</v>
      </c>
      <c r="B260">
        <v>4395.26</v>
      </c>
    </row>
    <row r="261" spans="1:2" x14ac:dyDescent="0.3">
      <c r="A261" s="6">
        <v>44439</v>
      </c>
      <c r="B261">
        <v>4522.68</v>
      </c>
    </row>
    <row r="262" spans="1:2" x14ac:dyDescent="0.3">
      <c r="A262" s="6">
        <v>44469</v>
      </c>
      <c r="B262">
        <v>4307.54</v>
      </c>
    </row>
    <row r="263" spans="1:2" x14ac:dyDescent="0.3">
      <c r="A263" s="6">
        <v>44498</v>
      </c>
      <c r="B263">
        <v>4605.38</v>
      </c>
    </row>
    <row r="264" spans="1:2" x14ac:dyDescent="0.3">
      <c r="A264" s="6">
        <v>44530</v>
      </c>
      <c r="B264">
        <v>4567</v>
      </c>
    </row>
    <row r="265" spans="1:2" x14ac:dyDescent="0.3">
      <c r="A265" s="6">
        <v>44561</v>
      </c>
      <c r="B265">
        <v>4766.18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B4C78-3806-4712-BC45-E9EC252B288B}">
  <dimension ref="A1:J270"/>
  <sheetViews>
    <sheetView workbookViewId="0">
      <selection activeCell="D8" sqref="D8"/>
    </sheetView>
  </sheetViews>
  <sheetFormatPr defaultRowHeight="16.5" x14ac:dyDescent="0.3"/>
  <cols>
    <col min="1" max="1" width="17.75" bestFit="1" customWidth="1"/>
    <col min="2" max="2" width="8.5" bestFit="1" customWidth="1"/>
    <col min="3" max="3" width="8.25" bestFit="1" customWidth="1"/>
    <col min="4" max="4" width="15.375" bestFit="1" customWidth="1"/>
    <col min="5" max="5" width="9" bestFit="1" customWidth="1"/>
    <col min="6" max="6" width="8.375" customWidth="1"/>
    <col min="7" max="7" width="8.125" bestFit="1" customWidth="1"/>
    <col min="8" max="8" width="13" bestFit="1" customWidth="1"/>
    <col min="9" max="9" width="14.25" bestFit="1" customWidth="1"/>
    <col min="10" max="10" width="13" bestFit="1" customWidth="1"/>
  </cols>
  <sheetData>
    <row r="1" spans="1:10" x14ac:dyDescent="0.3">
      <c r="A1" s="1" t="s">
        <v>0</v>
      </c>
      <c r="B1" s="2">
        <v>0.85</v>
      </c>
      <c r="C1" s="3">
        <f>B3*B1</f>
        <v>8500</v>
      </c>
    </row>
    <row r="2" spans="1:10" x14ac:dyDescent="0.3">
      <c r="A2" s="1" t="s">
        <v>1</v>
      </c>
      <c r="B2" s="1">
        <v>4</v>
      </c>
      <c r="C2" s="1"/>
    </row>
    <row r="3" spans="1:10" x14ac:dyDescent="0.3">
      <c r="A3" s="1" t="s">
        <v>2</v>
      </c>
      <c r="B3" s="3">
        <v>10000</v>
      </c>
      <c r="C3" s="1"/>
    </row>
    <row r="4" spans="1:10" x14ac:dyDescent="0.3">
      <c r="A4" s="1" t="s">
        <v>3</v>
      </c>
      <c r="B4" s="2">
        <v>0.02</v>
      </c>
      <c r="C4" s="1"/>
    </row>
    <row r="5" spans="1:10" x14ac:dyDescent="0.3">
      <c r="C5" s="1"/>
      <c r="E5" s="7" t="s">
        <v>5</v>
      </c>
      <c r="F5" s="1"/>
      <c r="G5" s="1"/>
      <c r="H5" s="1"/>
      <c r="I5" s="1"/>
    </row>
    <row r="6" spans="1:10" x14ac:dyDescent="0.3">
      <c r="A6" s="1" t="s">
        <v>16</v>
      </c>
      <c r="B6" t="s">
        <v>12</v>
      </c>
      <c r="C6" s="1" t="s">
        <v>6</v>
      </c>
      <c r="D6" s="1" t="s">
        <v>4</v>
      </c>
      <c r="E6" s="1" t="s">
        <v>7</v>
      </c>
      <c r="F6" s="1" t="s">
        <v>13</v>
      </c>
      <c r="G6" s="1" t="s">
        <v>8</v>
      </c>
      <c r="H6" s="1" t="s">
        <v>9</v>
      </c>
      <c r="I6" s="1" t="s">
        <v>10</v>
      </c>
      <c r="J6" s="1" t="s">
        <v>11</v>
      </c>
    </row>
    <row r="7" spans="1:10" x14ac:dyDescent="0.3">
      <c r="A7" s="6">
        <v>36556</v>
      </c>
      <c r="B7">
        <v>1394.46</v>
      </c>
      <c r="C7" s="1"/>
      <c r="D7" s="3">
        <f>B3</f>
        <v>10000</v>
      </c>
      <c r="E7" s="3">
        <f>B3</f>
        <v>10000</v>
      </c>
      <c r="F7" s="3">
        <f>$C$1</f>
        <v>8500</v>
      </c>
      <c r="G7" s="3">
        <f>MAX(E7-$C$1,0)</f>
        <v>1500</v>
      </c>
      <c r="H7" s="3">
        <f t="shared" ref="H7:H70" si="0">MIN(G7*$B$2, E7)</f>
        <v>6000</v>
      </c>
      <c r="I7" s="3">
        <f>E7-H7</f>
        <v>4000</v>
      </c>
      <c r="J7" s="5">
        <f>H7/E7</f>
        <v>0.6</v>
      </c>
    </row>
    <row r="8" spans="1:10" x14ac:dyDescent="0.3">
      <c r="A8" s="6">
        <v>36585</v>
      </c>
      <c r="B8">
        <v>1366.42</v>
      </c>
      <c r="C8" s="4">
        <f t="shared" ref="C8:C71" si="1">B8/B7-1</f>
        <v>-2.0108142219927405E-2</v>
      </c>
      <c r="D8" s="3">
        <f>D7*(1+C8)</f>
        <v>9798.9185778007268</v>
      </c>
      <c r="E8" s="3">
        <f t="shared" ref="E8:E71" si="2">H7*(1+C8)+I7*(1+$B$4/12)</f>
        <v>9886.0178133471018</v>
      </c>
      <c r="F8" s="3">
        <f t="shared" ref="F8:F71" si="3">$C$1</f>
        <v>8500</v>
      </c>
      <c r="G8" s="3">
        <f>MAX(E8-$C$1,0)</f>
        <v>1386.0178133471018</v>
      </c>
      <c r="H8" s="3">
        <f t="shared" si="0"/>
        <v>5544.0712533884071</v>
      </c>
      <c r="I8" s="3">
        <f>E8-H8</f>
        <v>4341.9465599586947</v>
      </c>
      <c r="J8" s="5">
        <f t="shared" ref="J8:J71" si="4">H8/E8</f>
        <v>0.5607992376772134</v>
      </c>
    </row>
    <row r="9" spans="1:10" x14ac:dyDescent="0.3">
      <c r="A9" s="6">
        <v>36616</v>
      </c>
      <c r="B9">
        <v>1498.58</v>
      </c>
      <c r="C9" s="4">
        <f t="shared" si="1"/>
        <v>9.6719895786068655E-2</v>
      </c>
      <c r="D9" s="3">
        <f t="shared" ref="D9:D72" si="5">D8*(1+C9)</f>
        <v>10746.668961461784</v>
      </c>
      <c r="E9" s="3">
        <f t="shared" si="2"/>
        <v>10429.476384805299</v>
      </c>
      <c r="F9" s="3">
        <f t="shared" si="3"/>
        <v>8500</v>
      </c>
      <c r="G9" s="3">
        <f t="shared" ref="G9:G72" si="6">MAX(E9-$C$1,0)</f>
        <v>1929.4763848052989</v>
      </c>
      <c r="H9" s="3">
        <f t="shared" si="0"/>
        <v>7717.9055392211958</v>
      </c>
      <c r="I9" s="3">
        <f t="shared" ref="I9:I72" si="7">E9-H9</f>
        <v>2711.5708455841032</v>
      </c>
      <c r="J9" s="5">
        <f t="shared" si="4"/>
        <v>0.74000891842138983</v>
      </c>
    </row>
    <row r="10" spans="1:10" x14ac:dyDescent="0.3">
      <c r="A10" s="6">
        <v>36644</v>
      </c>
      <c r="B10">
        <v>1452.43</v>
      </c>
      <c r="C10" s="4">
        <f t="shared" si="1"/>
        <v>-3.0795820042973876E-2</v>
      </c>
      <c r="D10" s="3">
        <f t="shared" si="5"/>
        <v>10415.716478063194</v>
      </c>
      <c r="E10" s="3">
        <f t="shared" si="2"/>
        <v>10196.316439453412</v>
      </c>
      <c r="F10" s="3">
        <f t="shared" si="3"/>
        <v>8500</v>
      </c>
      <c r="G10" s="3">
        <f t="shared" si="6"/>
        <v>1696.3164394534124</v>
      </c>
      <c r="H10" s="3">
        <f t="shared" si="0"/>
        <v>6785.2657578136495</v>
      </c>
      <c r="I10" s="3">
        <f t="shared" si="7"/>
        <v>3411.0506816397628</v>
      </c>
      <c r="J10" s="5">
        <f t="shared" si="4"/>
        <v>0.66546245382880476</v>
      </c>
    </row>
    <row r="11" spans="1:10" x14ac:dyDescent="0.3">
      <c r="A11" s="6">
        <v>36677</v>
      </c>
      <c r="B11">
        <v>1420.6</v>
      </c>
      <c r="C11" s="4">
        <f t="shared" si="1"/>
        <v>-2.1914997624670529E-2</v>
      </c>
      <c r="D11" s="3">
        <f t="shared" si="5"/>
        <v>10187.456076187198</v>
      </c>
      <c r="E11" s="3">
        <f t="shared" si="2"/>
        <v>10053.302440957568</v>
      </c>
      <c r="F11" s="3">
        <f t="shared" si="3"/>
        <v>8500</v>
      </c>
      <c r="G11" s="3">
        <f t="shared" si="6"/>
        <v>1553.3024409575683</v>
      </c>
      <c r="H11" s="3">
        <f t="shared" si="0"/>
        <v>6213.209763830273</v>
      </c>
      <c r="I11" s="3">
        <f t="shared" si="7"/>
        <v>3840.0926771272952</v>
      </c>
      <c r="J11" s="5">
        <f t="shared" si="4"/>
        <v>0.61802674298521054</v>
      </c>
    </row>
    <row r="12" spans="1:10" x14ac:dyDescent="0.3">
      <c r="A12" s="6">
        <v>36707</v>
      </c>
      <c r="B12">
        <v>1454.6</v>
      </c>
      <c r="C12" s="4">
        <f t="shared" si="1"/>
        <v>2.3933549204561366E-2</v>
      </c>
      <c r="D12" s="3">
        <f t="shared" si="5"/>
        <v>10431.278057455933</v>
      </c>
      <c r="E12" s="3">
        <f t="shared" si="2"/>
        <v>10208.406757020341</v>
      </c>
      <c r="F12" s="3">
        <f t="shared" si="3"/>
        <v>8500</v>
      </c>
      <c r="G12" s="3">
        <f t="shared" si="6"/>
        <v>1708.4067570203406</v>
      </c>
      <c r="H12" s="3">
        <f t="shared" si="0"/>
        <v>6833.6270280813624</v>
      </c>
      <c r="I12" s="3">
        <f t="shared" si="7"/>
        <v>3374.7797289389782</v>
      </c>
      <c r="J12" s="5">
        <f t="shared" si="4"/>
        <v>0.66941171043971814</v>
      </c>
    </row>
    <row r="13" spans="1:10" x14ac:dyDescent="0.3">
      <c r="A13" s="6">
        <v>36738</v>
      </c>
      <c r="B13">
        <v>1430.83</v>
      </c>
      <c r="C13" s="4">
        <f t="shared" si="1"/>
        <v>-1.6341262202667406E-2</v>
      </c>
      <c r="D13" s="3">
        <f t="shared" si="5"/>
        <v>10260.817807610114</v>
      </c>
      <c r="E13" s="3">
        <f t="shared" si="2"/>
        <v>10102.361298840793</v>
      </c>
      <c r="F13" s="3">
        <f t="shared" si="3"/>
        <v>8500</v>
      </c>
      <c r="G13" s="3">
        <f t="shared" si="6"/>
        <v>1602.3612988407931</v>
      </c>
      <c r="H13" s="3">
        <f t="shared" si="0"/>
        <v>6409.4451953631724</v>
      </c>
      <c r="I13" s="3">
        <f t="shared" si="7"/>
        <v>3692.9161034776207</v>
      </c>
      <c r="J13" s="5">
        <f t="shared" si="4"/>
        <v>0.63445020483464909</v>
      </c>
    </row>
    <row r="14" spans="1:10" x14ac:dyDescent="0.3">
      <c r="A14" s="6">
        <v>36769</v>
      </c>
      <c r="B14">
        <v>1517.68</v>
      </c>
      <c r="C14" s="4">
        <f t="shared" si="1"/>
        <v>6.069903482594019E-2</v>
      </c>
      <c r="D14" s="3">
        <f t="shared" si="5"/>
        <v>10883.639545056867</v>
      </c>
      <c r="E14" s="3">
        <f t="shared" si="2"/>
        <v>10497.563296141559</v>
      </c>
      <c r="F14" s="3">
        <f t="shared" si="3"/>
        <v>8500</v>
      </c>
      <c r="G14" s="3">
        <f t="shared" si="6"/>
        <v>1997.5632961415595</v>
      </c>
      <c r="H14" s="3">
        <f t="shared" si="0"/>
        <v>7990.2531845662379</v>
      </c>
      <c r="I14" s="3">
        <f t="shared" si="7"/>
        <v>2507.3101115753216</v>
      </c>
      <c r="J14" s="5">
        <f t="shared" si="4"/>
        <v>0.7611531323181544</v>
      </c>
    </row>
    <row r="15" spans="1:10" x14ac:dyDescent="0.3">
      <c r="A15" s="6">
        <v>36798</v>
      </c>
      <c r="B15">
        <v>1436.51</v>
      </c>
      <c r="C15" s="4">
        <f t="shared" si="1"/>
        <v>-5.3482947656950164E-2</v>
      </c>
      <c r="D15" s="3">
        <f t="shared" si="5"/>
        <v>10301.550420951478</v>
      </c>
      <c r="E15" s="3">
        <f t="shared" si="2"/>
        <v>10074.399853491585</v>
      </c>
      <c r="F15" s="3">
        <f t="shared" si="3"/>
        <v>8500</v>
      </c>
      <c r="G15" s="3">
        <f t="shared" si="6"/>
        <v>1574.3998534915845</v>
      </c>
      <c r="H15" s="3">
        <f t="shared" si="0"/>
        <v>6297.599413966338</v>
      </c>
      <c r="I15" s="3">
        <f t="shared" si="7"/>
        <v>3776.8004395252465</v>
      </c>
      <c r="J15" s="5">
        <f t="shared" si="4"/>
        <v>0.62510913856409189</v>
      </c>
    </row>
    <row r="16" spans="1:10" x14ac:dyDescent="0.3">
      <c r="A16" s="6">
        <v>36830</v>
      </c>
      <c r="B16">
        <v>1429.4</v>
      </c>
      <c r="C16" s="4">
        <f t="shared" si="1"/>
        <v>-4.9494956526581202E-3</v>
      </c>
      <c r="D16" s="3">
        <f t="shared" si="5"/>
        <v>10250.562941927341</v>
      </c>
      <c r="E16" s="3">
        <f t="shared" si="2"/>
        <v>10049.524579969184</v>
      </c>
      <c r="F16" s="3">
        <f t="shared" si="3"/>
        <v>8500</v>
      </c>
      <c r="G16" s="3">
        <f t="shared" si="6"/>
        <v>1549.5245799691838</v>
      </c>
      <c r="H16" s="3">
        <f t="shared" si="0"/>
        <v>6198.0983198767353</v>
      </c>
      <c r="I16" s="3">
        <f t="shared" si="7"/>
        <v>3851.4262600924485</v>
      </c>
      <c r="J16" s="5">
        <f t="shared" si="4"/>
        <v>0.61675537688925597</v>
      </c>
    </row>
    <row r="17" spans="1:10" x14ac:dyDescent="0.3">
      <c r="A17" s="6">
        <v>36860</v>
      </c>
      <c r="B17">
        <v>1314.95</v>
      </c>
      <c r="C17" s="4">
        <f t="shared" si="1"/>
        <v>-8.0068560235063702E-2</v>
      </c>
      <c r="D17" s="3">
        <f t="shared" si="5"/>
        <v>9429.8151255683206</v>
      </c>
      <c r="E17" s="3">
        <f t="shared" si="2"/>
        <v>9559.6708150681079</v>
      </c>
      <c r="F17" s="3">
        <f t="shared" si="3"/>
        <v>8500</v>
      </c>
      <c r="G17" s="3">
        <f t="shared" si="6"/>
        <v>1059.6708150681079</v>
      </c>
      <c r="H17" s="3">
        <f t="shared" si="0"/>
        <v>4238.6832602724317</v>
      </c>
      <c r="I17" s="3">
        <f t="shared" si="7"/>
        <v>5320.9875547956763</v>
      </c>
      <c r="J17" s="5">
        <f t="shared" si="4"/>
        <v>0.44339217764604932</v>
      </c>
    </row>
    <row r="18" spans="1:10" x14ac:dyDescent="0.3">
      <c r="A18" s="6">
        <v>36889</v>
      </c>
      <c r="B18">
        <v>1320.28</v>
      </c>
      <c r="C18" s="4">
        <f t="shared" si="1"/>
        <v>4.0533860603064742E-3</v>
      </c>
      <c r="D18" s="3">
        <f t="shared" si="5"/>
        <v>9468.0378067495658</v>
      </c>
      <c r="E18" s="3">
        <f t="shared" si="2"/>
        <v>9585.7201473006771</v>
      </c>
      <c r="F18" s="3">
        <f t="shared" si="3"/>
        <v>8500</v>
      </c>
      <c r="G18" s="3">
        <f t="shared" si="6"/>
        <v>1085.7201473006771</v>
      </c>
      <c r="H18" s="3">
        <f t="shared" si="0"/>
        <v>4342.8805892027085</v>
      </c>
      <c r="I18" s="3">
        <f t="shared" si="7"/>
        <v>5242.8395580979686</v>
      </c>
      <c r="J18" s="5">
        <f t="shared" si="4"/>
        <v>0.45305731050636361</v>
      </c>
    </row>
    <row r="19" spans="1:10" x14ac:dyDescent="0.3">
      <c r="A19" s="6">
        <v>36922</v>
      </c>
      <c r="B19">
        <v>1366.01</v>
      </c>
      <c r="C19" s="4">
        <f t="shared" si="1"/>
        <v>3.4636592238010078E-2</v>
      </c>
      <c r="D19" s="3">
        <f t="shared" si="5"/>
        <v>9795.9783715560134</v>
      </c>
      <c r="E19" s="3">
        <f t="shared" si="2"/>
        <v>9744.8807973374242</v>
      </c>
      <c r="F19" s="3">
        <f t="shared" si="3"/>
        <v>8500</v>
      </c>
      <c r="G19" s="3">
        <f t="shared" si="6"/>
        <v>1244.8807973374242</v>
      </c>
      <c r="H19" s="3">
        <f t="shared" si="0"/>
        <v>4979.5231893496966</v>
      </c>
      <c r="I19" s="3">
        <f t="shared" si="7"/>
        <v>4765.3576079877275</v>
      </c>
      <c r="J19" s="5">
        <f t="shared" si="4"/>
        <v>0.51098861986185018</v>
      </c>
    </row>
    <row r="20" spans="1:10" x14ac:dyDescent="0.3">
      <c r="A20" s="6">
        <v>36950</v>
      </c>
      <c r="B20">
        <v>1239.94</v>
      </c>
      <c r="C20" s="4">
        <f t="shared" si="1"/>
        <v>-9.2290686012547418E-2</v>
      </c>
      <c r="D20" s="3">
        <f t="shared" si="5"/>
        <v>8891.9008074810317</v>
      </c>
      <c r="E20" s="3">
        <f t="shared" si="2"/>
        <v>9293.2594488569321</v>
      </c>
      <c r="F20" s="3">
        <f t="shared" si="3"/>
        <v>8500</v>
      </c>
      <c r="G20" s="3">
        <f t="shared" si="6"/>
        <v>793.25944885693207</v>
      </c>
      <c r="H20" s="3">
        <f t="shared" si="0"/>
        <v>3173.0377954277283</v>
      </c>
      <c r="I20" s="3">
        <f t="shared" si="7"/>
        <v>6120.2216534292038</v>
      </c>
      <c r="J20" s="5">
        <f t="shared" si="4"/>
        <v>0.34143432806215379</v>
      </c>
    </row>
    <row r="21" spans="1:10" x14ac:dyDescent="0.3">
      <c r="A21" s="6">
        <v>36980</v>
      </c>
      <c r="B21">
        <v>1160.33</v>
      </c>
      <c r="C21" s="4">
        <f t="shared" si="1"/>
        <v>-6.4204719583205727E-2</v>
      </c>
      <c r="D21" s="3">
        <f t="shared" si="5"/>
        <v>8320.9988095750323</v>
      </c>
      <c r="E21" s="3">
        <f t="shared" si="2"/>
        <v>9099.7358163969639</v>
      </c>
      <c r="F21" s="3">
        <f t="shared" si="3"/>
        <v>8500</v>
      </c>
      <c r="G21" s="3">
        <f t="shared" si="6"/>
        <v>599.73581639696386</v>
      </c>
      <c r="H21" s="3">
        <f t="shared" si="0"/>
        <v>2398.9432655878554</v>
      </c>
      <c r="I21" s="3">
        <f t="shared" si="7"/>
        <v>6700.7925508091084</v>
      </c>
      <c r="J21" s="5">
        <f t="shared" si="4"/>
        <v>0.26362779249757562</v>
      </c>
    </row>
    <row r="22" spans="1:10" x14ac:dyDescent="0.3">
      <c r="A22" s="6">
        <v>37011</v>
      </c>
      <c r="B22">
        <v>1249.46</v>
      </c>
      <c r="C22" s="4">
        <f t="shared" si="1"/>
        <v>7.6814354537071416E-2</v>
      </c>
      <c r="D22" s="3">
        <f t="shared" si="5"/>
        <v>8960.1709622362778</v>
      </c>
      <c r="E22" s="3">
        <f t="shared" si="2"/>
        <v>9295.1770824988307</v>
      </c>
      <c r="F22" s="3">
        <f t="shared" si="3"/>
        <v>8500</v>
      </c>
      <c r="G22" s="3">
        <f t="shared" si="6"/>
        <v>795.17708249883071</v>
      </c>
      <c r="H22" s="3">
        <f t="shared" si="0"/>
        <v>3180.7083299953229</v>
      </c>
      <c r="I22" s="3">
        <f t="shared" si="7"/>
        <v>6114.4687525035079</v>
      </c>
      <c r="J22" s="5">
        <f t="shared" si="4"/>
        <v>0.34218910535701708</v>
      </c>
    </row>
    <row r="23" spans="1:10" x14ac:dyDescent="0.3">
      <c r="A23" s="6">
        <v>37042</v>
      </c>
      <c r="B23">
        <v>1255.82</v>
      </c>
      <c r="C23" s="4">
        <f t="shared" si="1"/>
        <v>5.0901989659533076E-3</v>
      </c>
      <c r="D23" s="3">
        <f t="shared" si="5"/>
        <v>9005.7800152030177</v>
      </c>
      <c r="E23" s="3">
        <f t="shared" si="2"/>
        <v>9321.5583020053455</v>
      </c>
      <c r="F23" s="3">
        <f t="shared" si="3"/>
        <v>8500</v>
      </c>
      <c r="G23" s="3">
        <f t="shared" si="6"/>
        <v>821.55830200534547</v>
      </c>
      <c r="H23" s="3">
        <f t="shared" si="0"/>
        <v>3286.2332080213819</v>
      </c>
      <c r="I23" s="3">
        <f t="shared" si="7"/>
        <v>6035.3250939839636</v>
      </c>
      <c r="J23" s="5">
        <f t="shared" si="4"/>
        <v>0.35254118480537905</v>
      </c>
    </row>
    <row r="24" spans="1:10" x14ac:dyDescent="0.3">
      <c r="A24" s="6">
        <v>37071</v>
      </c>
      <c r="B24">
        <v>1224.42</v>
      </c>
      <c r="C24" s="4">
        <f t="shared" si="1"/>
        <v>-2.5003583316080213E-2</v>
      </c>
      <c r="D24" s="3">
        <f t="shared" si="5"/>
        <v>8780.6032442665983</v>
      </c>
      <c r="E24" s="3">
        <f t="shared" si="2"/>
        <v>9249.4495713491524</v>
      </c>
      <c r="F24" s="3">
        <f t="shared" si="3"/>
        <v>8500</v>
      </c>
      <c r="G24" s="3">
        <f t="shared" si="6"/>
        <v>749.44957134915239</v>
      </c>
      <c r="H24" s="3">
        <f t="shared" si="0"/>
        <v>2997.7982853966096</v>
      </c>
      <c r="I24" s="3">
        <f t="shared" si="7"/>
        <v>6251.6512859525428</v>
      </c>
      <c r="J24" s="5">
        <f t="shared" si="4"/>
        <v>0.32410558728624345</v>
      </c>
    </row>
    <row r="25" spans="1:10" x14ac:dyDescent="0.3">
      <c r="A25" s="6">
        <v>37103</v>
      </c>
      <c r="B25">
        <v>1211.23</v>
      </c>
      <c r="C25" s="4">
        <f t="shared" si="1"/>
        <v>-1.0772447362833004E-2</v>
      </c>
      <c r="D25" s="3">
        <f t="shared" si="5"/>
        <v>8686.0146580038163</v>
      </c>
      <c r="E25" s="3">
        <f t="shared" si="2"/>
        <v>9227.5753659252478</v>
      </c>
      <c r="F25" s="3">
        <f t="shared" si="3"/>
        <v>8500</v>
      </c>
      <c r="G25" s="3">
        <f t="shared" si="6"/>
        <v>727.57536592524775</v>
      </c>
      <c r="H25" s="3">
        <f t="shared" si="0"/>
        <v>2910.301463700991</v>
      </c>
      <c r="I25" s="3">
        <f t="shared" si="7"/>
        <v>6317.2739022242567</v>
      </c>
      <c r="J25" s="5">
        <f t="shared" si="4"/>
        <v>0.31539178476372981</v>
      </c>
    </row>
    <row r="26" spans="1:10" x14ac:dyDescent="0.3">
      <c r="A26" s="6">
        <v>37134</v>
      </c>
      <c r="B26">
        <v>1133.58</v>
      </c>
      <c r="C26" s="4">
        <f t="shared" si="1"/>
        <v>-6.4108385690579084E-2</v>
      </c>
      <c r="D26" s="3">
        <f t="shared" si="5"/>
        <v>8129.1682801944844</v>
      </c>
      <c r="E26" s="3">
        <f t="shared" si="2"/>
        <v>9051.5294270514878</v>
      </c>
      <c r="F26" s="3">
        <f t="shared" si="3"/>
        <v>8500</v>
      </c>
      <c r="G26" s="3">
        <f t="shared" si="6"/>
        <v>551.5294270514878</v>
      </c>
      <c r="H26" s="3">
        <f t="shared" si="0"/>
        <v>2206.1177082059512</v>
      </c>
      <c r="I26" s="3">
        <f t="shared" si="7"/>
        <v>6845.4117188455366</v>
      </c>
      <c r="J26" s="5">
        <f t="shared" si="4"/>
        <v>0.24372872297279691</v>
      </c>
    </row>
    <row r="27" spans="1:10" x14ac:dyDescent="0.3">
      <c r="A27" s="6">
        <v>37162</v>
      </c>
      <c r="B27">
        <v>1040.94</v>
      </c>
      <c r="C27" s="4">
        <f t="shared" si="1"/>
        <v>-8.1723389615201314E-2</v>
      </c>
      <c r="D27" s="3">
        <f t="shared" si="5"/>
        <v>7464.8250935846145</v>
      </c>
      <c r="E27" s="3">
        <f t="shared" si="2"/>
        <v>8882.6470295781874</v>
      </c>
      <c r="F27" s="3">
        <f t="shared" si="3"/>
        <v>8500</v>
      </c>
      <c r="G27" s="3">
        <f t="shared" si="6"/>
        <v>382.64702957818736</v>
      </c>
      <c r="H27" s="3">
        <f t="shared" si="0"/>
        <v>1530.5881183127494</v>
      </c>
      <c r="I27" s="3">
        <f t="shared" si="7"/>
        <v>7352.0589112654379</v>
      </c>
      <c r="J27" s="5">
        <f t="shared" si="4"/>
        <v>0.17231216249121101</v>
      </c>
    </row>
    <row r="28" spans="1:10" x14ac:dyDescent="0.3">
      <c r="A28" s="6">
        <v>37195</v>
      </c>
      <c r="B28">
        <v>1059.78</v>
      </c>
      <c r="C28" s="4">
        <f t="shared" si="1"/>
        <v>1.8099025880454089E-2</v>
      </c>
      <c r="D28" s="3">
        <f t="shared" si="5"/>
        <v>7599.9311561464656</v>
      </c>
      <c r="E28" s="3">
        <f t="shared" si="2"/>
        <v>8922.6026150626203</v>
      </c>
      <c r="F28" s="3">
        <f t="shared" si="3"/>
        <v>8500</v>
      </c>
      <c r="G28" s="3">
        <f t="shared" si="6"/>
        <v>422.60261506262032</v>
      </c>
      <c r="H28" s="3">
        <f t="shared" si="0"/>
        <v>1690.4104602504813</v>
      </c>
      <c r="I28" s="3">
        <f t="shared" si="7"/>
        <v>7232.1921548121391</v>
      </c>
      <c r="J28" s="5">
        <f t="shared" si="4"/>
        <v>0.18945262197341708</v>
      </c>
    </row>
    <row r="29" spans="1:10" x14ac:dyDescent="0.3">
      <c r="A29" s="6">
        <v>37225</v>
      </c>
      <c r="B29">
        <v>1139.45</v>
      </c>
      <c r="C29" s="4">
        <f t="shared" si="1"/>
        <v>7.5175979920360847E-2</v>
      </c>
      <c r="D29" s="3">
        <f t="shared" si="5"/>
        <v>8171.2634281370574</v>
      </c>
      <c r="E29" s="3">
        <f t="shared" si="2"/>
        <v>9061.734531470931</v>
      </c>
      <c r="F29" s="3">
        <f t="shared" si="3"/>
        <v>8500</v>
      </c>
      <c r="G29" s="3">
        <f t="shared" si="6"/>
        <v>561.73453147093096</v>
      </c>
      <c r="H29" s="3">
        <f t="shared" si="0"/>
        <v>2246.9381258837238</v>
      </c>
      <c r="I29" s="3">
        <f t="shared" si="7"/>
        <v>6814.7964055872071</v>
      </c>
      <c r="J29" s="5">
        <f t="shared" si="4"/>
        <v>0.24795894407193514</v>
      </c>
    </row>
    <row r="30" spans="1:10" x14ac:dyDescent="0.3">
      <c r="A30" s="6">
        <v>37256</v>
      </c>
      <c r="B30">
        <v>1148.08</v>
      </c>
      <c r="C30" s="4">
        <f t="shared" si="1"/>
        <v>7.5738294791345417E-3</v>
      </c>
      <c r="D30" s="3">
        <f t="shared" si="5"/>
        <v>8233.1511839708564</v>
      </c>
      <c r="E30" s="3">
        <f t="shared" si="2"/>
        <v>9090.110451695853</v>
      </c>
      <c r="F30" s="3">
        <f t="shared" si="3"/>
        <v>8500</v>
      </c>
      <c r="G30" s="3">
        <f t="shared" si="6"/>
        <v>590.11045169585304</v>
      </c>
      <c r="H30" s="3">
        <f t="shared" si="0"/>
        <v>2360.4418067834122</v>
      </c>
      <c r="I30" s="3">
        <f t="shared" si="7"/>
        <v>6729.6686449124409</v>
      </c>
      <c r="J30" s="5">
        <f t="shared" si="4"/>
        <v>0.25967141096102386</v>
      </c>
    </row>
    <row r="31" spans="1:10" x14ac:dyDescent="0.3">
      <c r="A31" s="6">
        <v>37287</v>
      </c>
      <c r="B31">
        <v>1130.2</v>
      </c>
      <c r="C31" s="4">
        <f t="shared" si="1"/>
        <v>-1.5573827607832103E-2</v>
      </c>
      <c r="D31" s="3">
        <f t="shared" si="5"/>
        <v>8104.9295067624753</v>
      </c>
      <c r="E31" s="3">
        <f t="shared" si="2"/>
        <v>9064.5654523268749</v>
      </c>
      <c r="F31" s="3">
        <f t="shared" si="3"/>
        <v>8500</v>
      </c>
      <c r="G31" s="3">
        <f t="shared" si="6"/>
        <v>564.56545232687495</v>
      </c>
      <c r="H31" s="3">
        <f t="shared" si="0"/>
        <v>2258.2618093074998</v>
      </c>
      <c r="I31" s="3">
        <f t="shared" si="7"/>
        <v>6806.3036430193752</v>
      </c>
      <c r="J31" s="5">
        <f t="shared" si="4"/>
        <v>0.24913073011434914</v>
      </c>
    </row>
    <row r="32" spans="1:10" x14ac:dyDescent="0.3">
      <c r="A32" s="6">
        <v>37315</v>
      </c>
      <c r="B32">
        <v>1106.73</v>
      </c>
      <c r="C32" s="4">
        <f t="shared" si="1"/>
        <v>-2.0766236064413413E-2</v>
      </c>
      <c r="D32" s="3">
        <f t="shared" si="5"/>
        <v>7936.6206273396156</v>
      </c>
      <c r="E32" s="3">
        <f t="shared" si="2"/>
        <v>9029.0136939045788</v>
      </c>
      <c r="F32" s="3">
        <f t="shared" si="3"/>
        <v>8500</v>
      </c>
      <c r="G32" s="3">
        <f t="shared" si="6"/>
        <v>529.01369390457876</v>
      </c>
      <c r="H32" s="3">
        <f t="shared" si="0"/>
        <v>2116.054775618315</v>
      </c>
      <c r="I32" s="3">
        <f t="shared" si="7"/>
        <v>6912.9589182862637</v>
      </c>
      <c r="J32" s="5">
        <f t="shared" si="4"/>
        <v>0.23436167530090779</v>
      </c>
    </row>
    <row r="33" spans="1:10" x14ac:dyDescent="0.3">
      <c r="A33" s="6">
        <v>37343</v>
      </c>
      <c r="B33">
        <v>1147.3900000000001</v>
      </c>
      <c r="C33" s="4">
        <f t="shared" si="1"/>
        <v>3.6738861330225081E-2</v>
      </c>
      <c r="D33" s="3">
        <f t="shared" si="5"/>
        <v>8228.2030319980495</v>
      </c>
      <c r="E33" s="3">
        <f t="shared" si="2"/>
        <v>9118.2767350703252</v>
      </c>
      <c r="F33" s="3">
        <f t="shared" si="3"/>
        <v>8500</v>
      </c>
      <c r="G33" s="3">
        <f t="shared" si="6"/>
        <v>618.27673507032523</v>
      </c>
      <c r="H33" s="3">
        <f t="shared" si="0"/>
        <v>2473.1069402813009</v>
      </c>
      <c r="I33" s="3">
        <f t="shared" si="7"/>
        <v>6645.1697947890243</v>
      </c>
      <c r="J33" s="5">
        <f t="shared" si="4"/>
        <v>0.27122525583911516</v>
      </c>
    </row>
    <row r="34" spans="1:10" x14ac:dyDescent="0.3">
      <c r="A34" s="6">
        <v>37376</v>
      </c>
      <c r="B34">
        <v>1076.92</v>
      </c>
      <c r="C34" s="4">
        <f t="shared" si="1"/>
        <v>-6.1417652236815723E-2</v>
      </c>
      <c r="D34" s="3">
        <f t="shared" si="5"/>
        <v>7722.8461196448807</v>
      </c>
      <c r="E34" s="3">
        <f t="shared" si="2"/>
        <v>8977.4595960589886</v>
      </c>
      <c r="F34" s="3">
        <f t="shared" si="3"/>
        <v>8500</v>
      </c>
      <c r="G34" s="3">
        <f t="shared" si="6"/>
        <v>477.45959605898861</v>
      </c>
      <c r="H34" s="3">
        <f t="shared" si="0"/>
        <v>1909.8383842359544</v>
      </c>
      <c r="I34" s="3">
        <f t="shared" si="7"/>
        <v>7067.6212118230342</v>
      </c>
      <c r="J34" s="5">
        <f t="shared" si="4"/>
        <v>0.21273706261784275</v>
      </c>
    </row>
    <row r="35" spans="1:10" x14ac:dyDescent="0.3">
      <c r="A35" s="6">
        <v>37407</v>
      </c>
      <c r="B35">
        <v>1067.1400000000001</v>
      </c>
      <c r="C35" s="4">
        <f t="shared" si="1"/>
        <v>-9.0814545184414452E-3</v>
      </c>
      <c r="D35" s="3">
        <f t="shared" si="5"/>
        <v>7652.711443856404</v>
      </c>
      <c r="E35" s="3">
        <f t="shared" si="2"/>
        <v>8971.8948543213482</v>
      </c>
      <c r="F35" s="3">
        <f t="shared" si="3"/>
        <v>8500</v>
      </c>
      <c r="G35" s="3">
        <f t="shared" si="6"/>
        <v>471.89485432134825</v>
      </c>
      <c r="H35" s="3">
        <f t="shared" si="0"/>
        <v>1887.579417285393</v>
      </c>
      <c r="I35" s="3">
        <f t="shared" si="7"/>
        <v>7084.3154370359553</v>
      </c>
      <c r="J35" s="5">
        <f t="shared" si="4"/>
        <v>0.21038804488176019</v>
      </c>
    </row>
    <row r="36" spans="1:10" x14ac:dyDescent="0.3">
      <c r="A36" s="6">
        <v>37435</v>
      </c>
      <c r="B36">
        <v>989.81</v>
      </c>
      <c r="C36" s="4">
        <f t="shared" si="1"/>
        <v>-7.2464718781041104E-2</v>
      </c>
      <c r="D36" s="3">
        <f t="shared" si="5"/>
        <v>7098.1598611648942</v>
      </c>
      <c r="E36" s="3">
        <f t="shared" si="2"/>
        <v>8846.9191350659403</v>
      </c>
      <c r="F36" s="3">
        <f t="shared" si="3"/>
        <v>8500</v>
      </c>
      <c r="G36" s="3">
        <f t="shared" si="6"/>
        <v>346.91913506594028</v>
      </c>
      <c r="H36" s="3">
        <f t="shared" si="0"/>
        <v>1387.6765402637611</v>
      </c>
      <c r="I36" s="3">
        <f t="shared" si="7"/>
        <v>7459.2425948021792</v>
      </c>
      <c r="J36" s="5">
        <f t="shared" si="4"/>
        <v>0.15685421321005644</v>
      </c>
    </row>
    <row r="37" spans="1:10" x14ac:dyDescent="0.3">
      <c r="A37" s="6">
        <v>37468</v>
      </c>
      <c r="B37">
        <v>911.62</v>
      </c>
      <c r="C37" s="4">
        <f t="shared" si="1"/>
        <v>-7.8994958628423539E-2</v>
      </c>
      <c r="D37" s="3">
        <f t="shared" si="5"/>
        <v>6537.4410165942372</v>
      </c>
      <c r="E37" s="3">
        <f t="shared" si="2"/>
        <v>8749.7317551695087</v>
      </c>
      <c r="F37" s="3">
        <f t="shared" si="3"/>
        <v>8500</v>
      </c>
      <c r="G37" s="3">
        <f t="shared" si="6"/>
        <v>249.73175516950869</v>
      </c>
      <c r="H37" s="3">
        <f t="shared" si="0"/>
        <v>998.92702067803475</v>
      </c>
      <c r="I37" s="3">
        <f t="shared" si="7"/>
        <v>7750.8047344914739</v>
      </c>
      <c r="J37" s="5">
        <f t="shared" si="4"/>
        <v>0.11416658803143874</v>
      </c>
    </row>
    <row r="38" spans="1:10" x14ac:dyDescent="0.3">
      <c r="A38" s="6">
        <v>37498</v>
      </c>
      <c r="B38">
        <v>916.07</v>
      </c>
      <c r="C38" s="4">
        <f t="shared" si="1"/>
        <v>4.8814198898663452E-3</v>
      </c>
      <c r="D38" s="3">
        <f t="shared" si="5"/>
        <v>6569.3530112014687</v>
      </c>
      <c r="E38" s="3">
        <f t="shared" si="2"/>
        <v>8767.5259452875907</v>
      </c>
      <c r="F38" s="3">
        <f t="shared" si="3"/>
        <v>8500</v>
      </c>
      <c r="G38" s="3">
        <f t="shared" si="6"/>
        <v>267.52594528759073</v>
      </c>
      <c r="H38" s="3">
        <f t="shared" si="0"/>
        <v>1070.1037811503629</v>
      </c>
      <c r="I38" s="3">
        <f t="shared" si="7"/>
        <v>7697.4221641372278</v>
      </c>
      <c r="J38" s="5">
        <f t="shared" si="4"/>
        <v>0.12205310686597136</v>
      </c>
    </row>
    <row r="39" spans="1:10" x14ac:dyDescent="0.3">
      <c r="A39" s="6">
        <v>37529</v>
      </c>
      <c r="B39">
        <v>815.29</v>
      </c>
      <c r="C39" s="4">
        <f t="shared" si="1"/>
        <v>-0.1100134269215236</v>
      </c>
      <c r="D39" s="3">
        <f t="shared" si="5"/>
        <v>5846.6359737819648</v>
      </c>
      <c r="E39" s="3">
        <f t="shared" si="2"/>
        <v>8662.6291981017894</v>
      </c>
      <c r="F39" s="3">
        <f t="shared" si="3"/>
        <v>8500</v>
      </c>
      <c r="G39" s="3">
        <f t="shared" si="6"/>
        <v>162.62919810178937</v>
      </c>
      <c r="H39" s="3">
        <f t="shared" si="0"/>
        <v>650.51679240715748</v>
      </c>
      <c r="I39" s="3">
        <f t="shared" si="7"/>
        <v>8012.1124056946319</v>
      </c>
      <c r="J39" s="5">
        <f t="shared" si="4"/>
        <v>7.5094613601803806E-2</v>
      </c>
    </row>
    <row r="40" spans="1:10" x14ac:dyDescent="0.3">
      <c r="A40" s="6">
        <v>37560</v>
      </c>
      <c r="B40">
        <v>885.76</v>
      </c>
      <c r="C40" s="4">
        <f t="shared" si="1"/>
        <v>8.643550147800183E-2</v>
      </c>
      <c r="D40" s="3">
        <f t="shared" si="5"/>
        <v>6351.9928861351345</v>
      </c>
      <c r="E40" s="3">
        <f t="shared" si="2"/>
        <v>8732.210463949521</v>
      </c>
      <c r="F40" s="3">
        <f t="shared" si="3"/>
        <v>8500</v>
      </c>
      <c r="G40" s="3">
        <f t="shared" si="6"/>
        <v>232.210463949521</v>
      </c>
      <c r="H40" s="3">
        <f t="shared" si="0"/>
        <v>928.841855798084</v>
      </c>
      <c r="I40" s="3">
        <f t="shared" si="7"/>
        <v>7803.368608151437</v>
      </c>
      <c r="J40" s="5">
        <f t="shared" si="4"/>
        <v>0.10636961392911445</v>
      </c>
    </row>
    <row r="41" spans="1:10" x14ac:dyDescent="0.3">
      <c r="A41" s="6">
        <v>37589</v>
      </c>
      <c r="B41">
        <v>936.31</v>
      </c>
      <c r="C41" s="4">
        <f t="shared" si="1"/>
        <v>5.7069635115606809E-2</v>
      </c>
      <c r="D41" s="3">
        <f t="shared" si="5"/>
        <v>6714.4988024037966</v>
      </c>
      <c r="E41" s="3">
        <f t="shared" si="2"/>
        <v>8798.2247440869396</v>
      </c>
      <c r="F41" s="3">
        <f t="shared" si="3"/>
        <v>8500</v>
      </c>
      <c r="G41" s="3">
        <f t="shared" si="6"/>
        <v>298.22474408693961</v>
      </c>
      <c r="H41" s="3">
        <f t="shared" si="0"/>
        <v>1192.8989763477584</v>
      </c>
      <c r="I41" s="3">
        <f t="shared" si="7"/>
        <v>7605.3257677391812</v>
      </c>
      <c r="J41" s="5">
        <f t="shared" si="4"/>
        <v>0.1355840537205503</v>
      </c>
    </row>
    <row r="42" spans="1:10" x14ac:dyDescent="0.3">
      <c r="A42" s="6">
        <v>37621</v>
      </c>
      <c r="B42">
        <v>879.82</v>
      </c>
      <c r="C42" s="4">
        <f t="shared" si="1"/>
        <v>-6.0332582157618608E-2</v>
      </c>
      <c r="D42" s="3">
        <f t="shared" si="5"/>
        <v>6309.3957517605377</v>
      </c>
      <c r="E42" s="3">
        <f t="shared" si="2"/>
        <v>8738.9296115369307</v>
      </c>
      <c r="F42" s="3">
        <f t="shared" si="3"/>
        <v>8500</v>
      </c>
      <c r="G42" s="3">
        <f t="shared" si="6"/>
        <v>238.92961153693068</v>
      </c>
      <c r="H42" s="3">
        <f t="shared" si="0"/>
        <v>955.71844614772272</v>
      </c>
      <c r="I42" s="3">
        <f t="shared" si="7"/>
        <v>7783.211165389208</v>
      </c>
      <c r="J42" s="5">
        <f t="shared" si="4"/>
        <v>0.10936333036554105</v>
      </c>
    </row>
    <row r="43" spans="1:10" x14ac:dyDescent="0.3">
      <c r="A43" s="6">
        <v>37652</v>
      </c>
      <c r="B43">
        <v>855.7</v>
      </c>
      <c r="C43" s="4">
        <f t="shared" si="1"/>
        <v>-2.7414698461048825E-2</v>
      </c>
      <c r="D43" s="3">
        <f t="shared" si="5"/>
        <v>6136.4255697546005</v>
      </c>
      <c r="E43" s="3">
        <f t="shared" si="2"/>
        <v>8725.7008971311116</v>
      </c>
      <c r="F43" s="3">
        <f t="shared" si="3"/>
        <v>8500</v>
      </c>
      <c r="G43" s="3">
        <f t="shared" si="6"/>
        <v>225.70089713111156</v>
      </c>
      <c r="H43" s="3">
        <f t="shared" si="0"/>
        <v>902.80358852444624</v>
      </c>
      <c r="I43" s="3">
        <f t="shared" si="7"/>
        <v>7822.8973086066653</v>
      </c>
      <c r="J43" s="5">
        <f t="shared" si="4"/>
        <v>0.10346487911604618</v>
      </c>
    </row>
    <row r="44" spans="1:10" x14ac:dyDescent="0.3">
      <c r="A44" s="6">
        <v>37680</v>
      </c>
      <c r="B44">
        <v>841.15</v>
      </c>
      <c r="C44" s="4">
        <f t="shared" si="1"/>
        <v>-1.7003622764987791E-2</v>
      </c>
      <c r="D44" s="3">
        <f t="shared" si="5"/>
        <v>6032.0841042410684</v>
      </c>
      <c r="E44" s="3">
        <f t="shared" si="2"/>
        <v>8723.3881276619759</v>
      </c>
      <c r="F44" s="3">
        <f t="shared" si="3"/>
        <v>8500</v>
      </c>
      <c r="G44" s="3">
        <f t="shared" si="6"/>
        <v>223.38812766197589</v>
      </c>
      <c r="H44" s="3">
        <f t="shared" si="0"/>
        <v>893.55251064790355</v>
      </c>
      <c r="I44" s="3">
        <f t="shared" si="7"/>
        <v>7829.8356170140723</v>
      </c>
      <c r="J44" s="5">
        <f t="shared" si="4"/>
        <v>0.10243181864331326</v>
      </c>
    </row>
    <row r="45" spans="1:10" x14ac:dyDescent="0.3">
      <c r="A45" s="6">
        <v>37711</v>
      </c>
      <c r="B45">
        <v>848.18</v>
      </c>
      <c r="C45" s="4">
        <f t="shared" si="1"/>
        <v>8.3576056589194092E-3</v>
      </c>
      <c r="D45" s="3">
        <f t="shared" si="5"/>
        <v>6082.4978844857515</v>
      </c>
      <c r="E45" s="3">
        <f t="shared" si="2"/>
        <v>8743.9058132098653</v>
      </c>
      <c r="F45" s="3">
        <f t="shared" si="3"/>
        <v>8500</v>
      </c>
      <c r="G45" s="3">
        <f t="shared" si="6"/>
        <v>243.9058132098653</v>
      </c>
      <c r="H45" s="3">
        <f t="shared" si="0"/>
        <v>975.6232528394612</v>
      </c>
      <c r="I45" s="3">
        <f t="shared" si="7"/>
        <v>7768.2825603704041</v>
      </c>
      <c r="J45" s="5">
        <f t="shared" si="4"/>
        <v>0.11157751166138333</v>
      </c>
    </row>
    <row r="46" spans="1:10" x14ac:dyDescent="0.3">
      <c r="A46" s="6">
        <v>37741</v>
      </c>
      <c r="B46">
        <v>916.92</v>
      </c>
      <c r="C46" s="4">
        <f t="shared" si="1"/>
        <v>8.1044117993822162E-2</v>
      </c>
      <c r="D46" s="3">
        <f t="shared" si="5"/>
        <v>6575.4485607331881</v>
      </c>
      <c r="E46" s="3">
        <f t="shared" si="2"/>
        <v>8835.9214768311213</v>
      </c>
      <c r="F46" s="3">
        <f t="shared" si="3"/>
        <v>8500</v>
      </c>
      <c r="G46" s="3">
        <f t="shared" si="6"/>
        <v>335.92147683112125</v>
      </c>
      <c r="H46" s="3">
        <f t="shared" si="0"/>
        <v>1343.685907324485</v>
      </c>
      <c r="I46" s="3">
        <f t="shared" si="7"/>
        <v>7492.2355695066362</v>
      </c>
      <c r="J46" s="5">
        <f t="shared" si="4"/>
        <v>0.15207082938070415</v>
      </c>
    </row>
    <row r="47" spans="1:10" x14ac:dyDescent="0.3">
      <c r="A47" s="6">
        <v>37771</v>
      </c>
      <c r="B47">
        <v>963.59</v>
      </c>
      <c r="C47" s="4">
        <f t="shared" si="1"/>
        <v>5.0898660733760925E-2</v>
      </c>
      <c r="D47" s="3">
        <f t="shared" si="5"/>
        <v>6910.1300861982436</v>
      </c>
      <c r="E47" s="3">
        <f t="shared" si="2"/>
        <v>8916.8003492432763</v>
      </c>
      <c r="F47" s="3">
        <f t="shared" si="3"/>
        <v>8500</v>
      </c>
      <c r="G47" s="3">
        <f t="shared" si="6"/>
        <v>416.80034924327629</v>
      </c>
      <c r="H47" s="3">
        <f t="shared" si="0"/>
        <v>1667.2013969731051</v>
      </c>
      <c r="I47" s="3">
        <f t="shared" si="7"/>
        <v>7249.5989522701711</v>
      </c>
      <c r="J47" s="5">
        <f t="shared" si="4"/>
        <v>0.18697305442244114</v>
      </c>
    </row>
    <row r="48" spans="1:10" x14ac:dyDescent="0.3">
      <c r="A48" s="6">
        <v>37802</v>
      </c>
      <c r="B48">
        <v>974.5</v>
      </c>
      <c r="C48" s="4">
        <f t="shared" si="1"/>
        <v>1.1322242862628284E-2</v>
      </c>
      <c r="D48" s="3">
        <f t="shared" si="5"/>
        <v>6988.368257246535</v>
      </c>
      <c r="E48" s="3">
        <f t="shared" si="2"/>
        <v>8947.7594732811704</v>
      </c>
      <c r="F48" s="3">
        <f t="shared" si="3"/>
        <v>8500</v>
      </c>
      <c r="G48" s="3">
        <f t="shared" si="6"/>
        <v>447.75947328117036</v>
      </c>
      <c r="H48" s="3">
        <f t="shared" si="0"/>
        <v>1791.0378931246814</v>
      </c>
      <c r="I48" s="3">
        <f t="shared" si="7"/>
        <v>7156.7215801564889</v>
      </c>
      <c r="J48" s="5">
        <f t="shared" si="4"/>
        <v>0.20016607492332406</v>
      </c>
    </row>
    <row r="49" spans="1:10" x14ac:dyDescent="0.3">
      <c r="A49" s="6">
        <v>37833</v>
      </c>
      <c r="B49">
        <v>990.31</v>
      </c>
      <c r="C49" s="4">
        <f t="shared" si="1"/>
        <v>1.6223704463827593E-2</v>
      </c>
      <c r="D49" s="3">
        <f t="shared" si="5"/>
        <v>7101.7454785364971</v>
      </c>
      <c r="E49" s="3">
        <f t="shared" si="2"/>
        <v>8988.7446120430031</v>
      </c>
      <c r="F49" s="3">
        <f t="shared" si="3"/>
        <v>8500</v>
      </c>
      <c r="G49" s="3">
        <f t="shared" si="6"/>
        <v>488.74461204300314</v>
      </c>
      <c r="H49" s="3">
        <f t="shared" si="0"/>
        <v>1954.9784481720126</v>
      </c>
      <c r="I49" s="3">
        <f t="shared" si="7"/>
        <v>7033.7661638709906</v>
      </c>
      <c r="J49" s="5">
        <f t="shared" si="4"/>
        <v>0.21749182255692945</v>
      </c>
    </row>
    <row r="50" spans="1:10" x14ac:dyDescent="0.3">
      <c r="A50" s="6">
        <v>37862</v>
      </c>
      <c r="B50">
        <v>1008.01</v>
      </c>
      <c r="C50" s="4">
        <f t="shared" si="1"/>
        <v>1.7873191222950391E-2</v>
      </c>
      <c r="D50" s="3">
        <f t="shared" si="5"/>
        <v>7228.6763334911029</v>
      </c>
      <c r="E50" s="3">
        <f t="shared" si="2"/>
        <v>9035.4092592903799</v>
      </c>
      <c r="F50" s="3">
        <f t="shared" si="3"/>
        <v>8500</v>
      </c>
      <c r="G50" s="3">
        <f t="shared" si="6"/>
        <v>535.40925929037985</v>
      </c>
      <c r="H50" s="3">
        <f t="shared" si="0"/>
        <v>2141.6370371615194</v>
      </c>
      <c r="I50" s="3">
        <f t="shared" si="7"/>
        <v>6893.7722221288604</v>
      </c>
      <c r="J50" s="5">
        <f t="shared" si="4"/>
        <v>0.23702712026679337</v>
      </c>
    </row>
    <row r="51" spans="1:10" x14ac:dyDescent="0.3">
      <c r="A51" s="6">
        <v>37894</v>
      </c>
      <c r="B51">
        <v>995.97</v>
      </c>
      <c r="C51" s="4">
        <f t="shared" si="1"/>
        <v>-1.1944325949147294E-2</v>
      </c>
      <c r="D51" s="3">
        <f t="shared" si="5"/>
        <v>7142.3346671829986</v>
      </c>
      <c r="E51" s="3">
        <f t="shared" si="2"/>
        <v>9021.3184688239708</v>
      </c>
      <c r="F51" s="3">
        <f t="shared" si="3"/>
        <v>8500</v>
      </c>
      <c r="G51" s="3">
        <f t="shared" si="6"/>
        <v>521.31846882397076</v>
      </c>
      <c r="H51" s="3">
        <f t="shared" si="0"/>
        <v>2085.273875295883</v>
      </c>
      <c r="I51" s="3">
        <f t="shared" si="7"/>
        <v>6936.0445935280877</v>
      </c>
      <c r="J51" s="5">
        <f t="shared" si="4"/>
        <v>0.23114956893520705</v>
      </c>
    </row>
    <row r="52" spans="1:10" x14ac:dyDescent="0.3">
      <c r="A52" s="6">
        <v>37925</v>
      </c>
      <c r="B52">
        <v>1050.71</v>
      </c>
      <c r="C52" s="4">
        <f t="shared" si="1"/>
        <v>5.4961494824141255E-2</v>
      </c>
      <c r="D52" s="3">
        <f t="shared" si="5"/>
        <v>7534.8880570256615</v>
      </c>
      <c r="E52" s="3">
        <f t="shared" si="2"/>
        <v>9147.4883124505086</v>
      </c>
      <c r="F52" s="3">
        <f t="shared" si="3"/>
        <v>8500</v>
      </c>
      <c r="G52" s="3">
        <f t="shared" si="6"/>
        <v>647.4883124505086</v>
      </c>
      <c r="H52" s="3">
        <f t="shared" si="0"/>
        <v>2589.9532498020344</v>
      </c>
      <c r="I52" s="3">
        <f t="shared" si="7"/>
        <v>6557.5350626484742</v>
      </c>
      <c r="J52" s="5">
        <f t="shared" si="4"/>
        <v>0.28313272029841108</v>
      </c>
    </row>
    <row r="53" spans="1:10" x14ac:dyDescent="0.3">
      <c r="A53" s="6">
        <v>37953</v>
      </c>
      <c r="B53">
        <v>1058.2</v>
      </c>
      <c r="C53" s="4">
        <f t="shared" si="1"/>
        <v>7.1285131006653124E-3</v>
      </c>
      <c r="D53" s="3">
        <f t="shared" si="5"/>
        <v>7588.6006052522152</v>
      </c>
      <c r="E53" s="3">
        <f t="shared" si="2"/>
        <v>9176.8800532262467</v>
      </c>
      <c r="F53" s="3">
        <f t="shared" si="3"/>
        <v>8500</v>
      </c>
      <c r="G53" s="3">
        <f t="shared" si="6"/>
        <v>676.88005322624667</v>
      </c>
      <c r="H53" s="3">
        <f t="shared" si="0"/>
        <v>2707.5202129049867</v>
      </c>
      <c r="I53" s="3">
        <f t="shared" si="7"/>
        <v>6469.35984032126</v>
      </c>
      <c r="J53" s="5">
        <f t="shared" si="4"/>
        <v>0.2950371147057898</v>
      </c>
    </row>
    <row r="54" spans="1:10" x14ac:dyDescent="0.3">
      <c r="A54" s="6">
        <v>37986</v>
      </c>
      <c r="B54">
        <v>1111.92</v>
      </c>
      <c r="C54" s="4">
        <f t="shared" si="1"/>
        <v>5.0765450765450693E-2</v>
      </c>
      <c r="D54" s="3">
        <f t="shared" si="5"/>
        <v>7973.8393356568158</v>
      </c>
      <c r="E54" s="3">
        <f t="shared" si="2"/>
        <v>9325.110803691472</v>
      </c>
      <c r="F54" s="3">
        <f t="shared" si="3"/>
        <v>8500</v>
      </c>
      <c r="G54" s="3">
        <f t="shared" si="6"/>
        <v>825.11080369147203</v>
      </c>
      <c r="H54" s="3">
        <f t="shared" si="0"/>
        <v>3300.4432147658881</v>
      </c>
      <c r="I54" s="3">
        <f t="shared" si="7"/>
        <v>6024.6675889255839</v>
      </c>
      <c r="J54" s="5">
        <f t="shared" si="4"/>
        <v>0.35393072363916178</v>
      </c>
    </row>
    <row r="55" spans="1:10" x14ac:dyDescent="0.3">
      <c r="A55" s="6">
        <v>38016</v>
      </c>
      <c r="B55">
        <v>1131.1300000000001</v>
      </c>
      <c r="C55" s="4">
        <f t="shared" si="1"/>
        <v>1.7276422764227695E-2</v>
      </c>
      <c r="D55" s="3">
        <f t="shared" si="5"/>
        <v>8111.5987550736518</v>
      </c>
      <c r="E55" s="3">
        <f t="shared" si="2"/>
        <v>9392.1717686273041</v>
      </c>
      <c r="F55" s="3">
        <f t="shared" si="3"/>
        <v>8500</v>
      </c>
      <c r="G55" s="3">
        <f t="shared" si="6"/>
        <v>892.17176862730412</v>
      </c>
      <c r="H55" s="3">
        <f t="shared" si="0"/>
        <v>3568.6870745092165</v>
      </c>
      <c r="I55" s="3">
        <f t="shared" si="7"/>
        <v>5823.4846941180876</v>
      </c>
      <c r="J55" s="5">
        <f t="shared" si="4"/>
        <v>0.37996399154769628</v>
      </c>
    </row>
    <row r="56" spans="1:10" x14ac:dyDescent="0.3">
      <c r="A56" s="6">
        <v>38044</v>
      </c>
      <c r="B56">
        <v>1144.94</v>
      </c>
      <c r="C56" s="4">
        <f t="shared" si="1"/>
        <v>1.2209029908144986E-2</v>
      </c>
      <c r="D56" s="3">
        <f t="shared" si="5"/>
        <v>8210.6335068772169</v>
      </c>
      <c r="E56" s="3">
        <f t="shared" si="2"/>
        <v>9445.447783676329</v>
      </c>
      <c r="F56" s="3">
        <f t="shared" si="3"/>
        <v>8500</v>
      </c>
      <c r="G56" s="3">
        <f t="shared" si="6"/>
        <v>945.44778367632898</v>
      </c>
      <c r="H56" s="3">
        <f t="shared" si="0"/>
        <v>3781.7911347053159</v>
      </c>
      <c r="I56" s="3">
        <f t="shared" si="7"/>
        <v>5663.6566489710131</v>
      </c>
      <c r="J56" s="5">
        <f t="shared" si="4"/>
        <v>0.40038240868167485</v>
      </c>
    </row>
    <row r="57" spans="1:10" x14ac:dyDescent="0.3">
      <c r="A57" s="6">
        <v>38077</v>
      </c>
      <c r="B57">
        <v>1126.21</v>
      </c>
      <c r="C57" s="4">
        <f t="shared" si="1"/>
        <v>-1.6358935839432598E-2</v>
      </c>
      <c r="D57" s="3">
        <f t="shared" si="5"/>
        <v>8076.3162801371172</v>
      </c>
      <c r="E57" s="3">
        <f t="shared" si="2"/>
        <v>9393.0211328938349</v>
      </c>
      <c r="F57" s="3">
        <f t="shared" si="3"/>
        <v>8500</v>
      </c>
      <c r="G57" s="3">
        <f t="shared" si="6"/>
        <v>893.02113289383487</v>
      </c>
      <c r="H57" s="3">
        <f t="shared" si="0"/>
        <v>3572.0845315753395</v>
      </c>
      <c r="I57" s="3">
        <f t="shared" si="7"/>
        <v>5820.9366013184954</v>
      </c>
      <c r="J57" s="5">
        <f t="shared" si="4"/>
        <v>0.38029133343116828</v>
      </c>
    </row>
    <row r="58" spans="1:10" x14ac:dyDescent="0.3">
      <c r="A58" s="6">
        <v>38107</v>
      </c>
      <c r="B58">
        <v>1107.3</v>
      </c>
      <c r="C58" s="4">
        <f t="shared" si="1"/>
        <v>-1.6790829419024988E-2</v>
      </c>
      <c r="D58" s="3">
        <f t="shared" si="5"/>
        <v>7940.7082311432405</v>
      </c>
      <c r="E58" s="3">
        <f t="shared" si="2"/>
        <v>9342.7444318560138</v>
      </c>
      <c r="F58" s="3">
        <f t="shared" si="3"/>
        <v>8500</v>
      </c>
      <c r="G58" s="3">
        <f t="shared" si="6"/>
        <v>842.74443185601376</v>
      </c>
      <c r="H58" s="3">
        <f t="shared" si="0"/>
        <v>3370.977727424055</v>
      </c>
      <c r="I58" s="3">
        <f t="shared" si="7"/>
        <v>5971.7667044319587</v>
      </c>
      <c r="J58" s="5">
        <f t="shared" si="4"/>
        <v>0.36081236643164627</v>
      </c>
    </row>
    <row r="59" spans="1:10" x14ac:dyDescent="0.3">
      <c r="A59" s="6">
        <v>38135</v>
      </c>
      <c r="B59">
        <v>1120.68</v>
      </c>
      <c r="C59" s="4">
        <f t="shared" si="1"/>
        <v>1.2083446220536587E-2</v>
      </c>
      <c r="D59" s="3">
        <f t="shared" si="5"/>
        <v>8036.659352007232</v>
      </c>
      <c r="E59" s="3">
        <f t="shared" si="2"/>
        <v>9393.4304044433557</v>
      </c>
      <c r="F59" s="3">
        <f t="shared" si="3"/>
        <v>8500</v>
      </c>
      <c r="G59" s="3">
        <f t="shared" si="6"/>
        <v>893.43040444335566</v>
      </c>
      <c r="H59" s="3">
        <f t="shared" si="0"/>
        <v>3573.7216177734226</v>
      </c>
      <c r="I59" s="3">
        <f t="shared" si="7"/>
        <v>5819.708786669933</v>
      </c>
      <c r="J59" s="5">
        <f t="shared" si="4"/>
        <v>0.38044904405561492</v>
      </c>
    </row>
    <row r="60" spans="1:10" x14ac:dyDescent="0.3">
      <c r="A60" s="6">
        <v>38168</v>
      </c>
      <c r="B60">
        <v>1140.8399999999999</v>
      </c>
      <c r="C60" s="4">
        <f t="shared" si="1"/>
        <v>1.7989078059749364E-2</v>
      </c>
      <c r="D60" s="3">
        <f t="shared" si="5"/>
        <v>8181.2314444301046</v>
      </c>
      <c r="E60" s="3">
        <f t="shared" si="2"/>
        <v>9467.4178762337451</v>
      </c>
      <c r="F60" s="3">
        <f t="shared" si="3"/>
        <v>8500</v>
      </c>
      <c r="G60" s="3">
        <f t="shared" si="6"/>
        <v>967.41787623374512</v>
      </c>
      <c r="H60" s="3">
        <f t="shared" si="0"/>
        <v>3869.6715049349805</v>
      </c>
      <c r="I60" s="3">
        <f t="shared" si="7"/>
        <v>5597.7463712987646</v>
      </c>
      <c r="J60" s="5">
        <f t="shared" si="4"/>
        <v>0.40873568226549889</v>
      </c>
    </row>
    <row r="61" spans="1:10" x14ac:dyDescent="0.3">
      <c r="A61" s="6">
        <v>38198</v>
      </c>
      <c r="B61">
        <v>1101.72</v>
      </c>
      <c r="C61" s="4">
        <f t="shared" si="1"/>
        <v>-3.4290522772693732E-2</v>
      </c>
      <c r="D61" s="3">
        <f t="shared" si="5"/>
        <v>7900.6927412761961</v>
      </c>
      <c r="E61" s="3">
        <f t="shared" si="2"/>
        <v>9344.0543946564267</v>
      </c>
      <c r="F61" s="3">
        <f t="shared" si="3"/>
        <v>8500</v>
      </c>
      <c r="G61" s="3">
        <f t="shared" si="6"/>
        <v>844.05439465642667</v>
      </c>
      <c r="H61" s="3">
        <f t="shared" si="0"/>
        <v>3376.2175786257067</v>
      </c>
      <c r="I61" s="3">
        <f t="shared" si="7"/>
        <v>5967.83681603072</v>
      </c>
      <c r="J61" s="5">
        <f t="shared" si="4"/>
        <v>0.36132255186318907</v>
      </c>
    </row>
    <row r="62" spans="1:10" x14ac:dyDescent="0.3">
      <c r="A62" s="6">
        <v>38230</v>
      </c>
      <c r="B62">
        <v>1104.24</v>
      </c>
      <c r="C62" s="4">
        <f t="shared" si="1"/>
        <v>2.2873325345822426E-3</v>
      </c>
      <c r="D62" s="3">
        <f t="shared" si="5"/>
        <v>7918.7642528290553</v>
      </c>
      <c r="E62" s="3">
        <f t="shared" si="2"/>
        <v>9361.7233216612294</v>
      </c>
      <c r="F62" s="3">
        <f t="shared" si="3"/>
        <v>8500</v>
      </c>
      <c r="G62" s="3">
        <f t="shared" si="6"/>
        <v>861.72332166122942</v>
      </c>
      <c r="H62" s="3">
        <f t="shared" si="0"/>
        <v>3446.8932866449177</v>
      </c>
      <c r="I62" s="3">
        <f t="shared" si="7"/>
        <v>5914.8300350163117</v>
      </c>
      <c r="J62" s="5">
        <f t="shared" si="4"/>
        <v>0.3681900402535363</v>
      </c>
    </row>
    <row r="63" spans="1:10" x14ac:dyDescent="0.3">
      <c r="A63" s="6">
        <v>38260</v>
      </c>
      <c r="B63">
        <v>1114.58</v>
      </c>
      <c r="C63" s="4">
        <f t="shared" si="1"/>
        <v>9.3639063971600045E-3</v>
      </c>
      <c r="D63" s="3">
        <f t="shared" si="5"/>
        <v>7992.9148200737236</v>
      </c>
      <c r="E63" s="3">
        <f t="shared" si="2"/>
        <v>9403.8577578167333</v>
      </c>
      <c r="F63" s="3">
        <f t="shared" si="3"/>
        <v>8500</v>
      </c>
      <c r="G63" s="3">
        <f t="shared" si="6"/>
        <v>903.85775781673328</v>
      </c>
      <c r="H63" s="3">
        <f t="shared" si="0"/>
        <v>3615.4310312669331</v>
      </c>
      <c r="I63" s="3">
        <f t="shared" si="7"/>
        <v>5788.4267265498002</v>
      </c>
      <c r="J63" s="5">
        <f t="shared" si="4"/>
        <v>0.38446253913843942</v>
      </c>
    </row>
    <row r="64" spans="1:10" x14ac:dyDescent="0.3">
      <c r="A64" s="6">
        <v>38289</v>
      </c>
      <c r="B64">
        <v>1130.2</v>
      </c>
      <c r="C64" s="4">
        <f t="shared" si="1"/>
        <v>1.4014247519245071E-2</v>
      </c>
      <c r="D64" s="3">
        <f t="shared" si="5"/>
        <v>8104.9295067624789</v>
      </c>
      <c r="E64" s="3">
        <f t="shared" si="2"/>
        <v>9464.17268105525</v>
      </c>
      <c r="F64" s="3">
        <f t="shared" si="3"/>
        <v>8500</v>
      </c>
      <c r="G64" s="3">
        <f t="shared" si="6"/>
        <v>964.17268105525</v>
      </c>
      <c r="H64" s="3">
        <f t="shared" si="0"/>
        <v>3856.690724221</v>
      </c>
      <c r="I64" s="3">
        <f t="shared" si="7"/>
        <v>5607.48195683425</v>
      </c>
      <c r="J64" s="5">
        <f t="shared" si="4"/>
        <v>0.40750426415412583</v>
      </c>
    </row>
    <row r="65" spans="1:10" x14ac:dyDescent="0.3">
      <c r="A65" s="6">
        <v>38321</v>
      </c>
      <c r="B65">
        <v>1173.82</v>
      </c>
      <c r="C65" s="4">
        <f t="shared" si="1"/>
        <v>3.8594938948858459E-2</v>
      </c>
      <c r="D65" s="3">
        <f t="shared" si="5"/>
        <v>8417.738766260778</v>
      </c>
      <c r="E65" s="3">
        <f t="shared" si="2"/>
        <v>9622.367227362578</v>
      </c>
      <c r="F65" s="3">
        <f t="shared" si="3"/>
        <v>8500</v>
      </c>
      <c r="G65" s="3">
        <f t="shared" si="6"/>
        <v>1122.367227362578</v>
      </c>
      <c r="H65" s="3">
        <f t="shared" si="0"/>
        <v>4489.4689094503119</v>
      </c>
      <c r="I65" s="3">
        <f t="shared" si="7"/>
        <v>5132.8983179122661</v>
      </c>
      <c r="J65" s="5">
        <f t="shared" si="4"/>
        <v>0.46656595028756176</v>
      </c>
    </row>
    <row r="66" spans="1:10" x14ac:dyDescent="0.3">
      <c r="A66" s="6">
        <v>38352</v>
      </c>
      <c r="B66">
        <v>1211.92</v>
      </c>
      <c r="C66" s="4">
        <f t="shared" si="1"/>
        <v>3.2458128162750732E-2</v>
      </c>
      <c r="D66" s="3">
        <f t="shared" si="5"/>
        <v>8690.9628099766251</v>
      </c>
      <c r="E66" s="3">
        <f t="shared" si="2"/>
        <v>9776.6418151380549</v>
      </c>
      <c r="F66" s="3">
        <f t="shared" si="3"/>
        <v>8500</v>
      </c>
      <c r="G66" s="3">
        <f t="shared" si="6"/>
        <v>1276.6418151380549</v>
      </c>
      <c r="H66" s="3">
        <f t="shared" si="0"/>
        <v>5106.5672605522195</v>
      </c>
      <c r="I66" s="3">
        <f t="shared" si="7"/>
        <v>4670.0745545858354</v>
      </c>
      <c r="J66" s="5">
        <f t="shared" si="4"/>
        <v>0.52232324320660517</v>
      </c>
    </row>
    <row r="67" spans="1:10" x14ac:dyDescent="0.3">
      <c r="A67" s="6">
        <v>38383</v>
      </c>
      <c r="B67">
        <v>1181.27</v>
      </c>
      <c r="C67" s="4">
        <f t="shared" si="1"/>
        <v>-2.5290448214403627E-2</v>
      </c>
      <c r="D67" s="3">
        <f t="shared" si="5"/>
        <v>8471.1644650976032</v>
      </c>
      <c r="E67" s="3">
        <f t="shared" si="2"/>
        <v>9655.2778978726674</v>
      </c>
      <c r="F67" s="3">
        <f t="shared" si="3"/>
        <v>8500</v>
      </c>
      <c r="G67" s="3">
        <f t="shared" si="6"/>
        <v>1155.2778978726674</v>
      </c>
      <c r="H67" s="3">
        <f t="shared" si="0"/>
        <v>4621.1115914906695</v>
      </c>
      <c r="I67" s="3">
        <f t="shared" si="7"/>
        <v>5034.1663063819979</v>
      </c>
      <c r="J67" s="5">
        <f t="shared" si="4"/>
        <v>0.4786099002400368</v>
      </c>
    </row>
    <row r="68" spans="1:10" x14ac:dyDescent="0.3">
      <c r="A68" s="6">
        <v>38411</v>
      </c>
      <c r="B68">
        <v>1203.5999999999999</v>
      </c>
      <c r="C68" s="4">
        <f t="shared" si="1"/>
        <v>1.8903383646414307E-2</v>
      </c>
      <c r="D68" s="3">
        <f t="shared" si="5"/>
        <v>8631.2981369132158</v>
      </c>
      <c r="E68" s="3">
        <f t="shared" si="2"/>
        <v>9751.0228203368115</v>
      </c>
      <c r="F68" s="3">
        <f t="shared" si="3"/>
        <v>8500</v>
      </c>
      <c r="G68" s="3">
        <f t="shared" si="6"/>
        <v>1251.0228203368115</v>
      </c>
      <c r="H68" s="3">
        <f t="shared" si="0"/>
        <v>5004.091281347246</v>
      </c>
      <c r="I68" s="3">
        <f t="shared" si="7"/>
        <v>4746.9315389895655</v>
      </c>
      <c r="J68" s="5">
        <f t="shared" si="4"/>
        <v>0.51318629579152175</v>
      </c>
    </row>
    <row r="69" spans="1:10" x14ac:dyDescent="0.3">
      <c r="A69" s="6">
        <v>38442</v>
      </c>
      <c r="B69">
        <v>1180.5899999999999</v>
      </c>
      <c r="C69" s="4">
        <f t="shared" si="1"/>
        <v>-1.9117647058823573E-2</v>
      </c>
      <c r="D69" s="3">
        <f t="shared" si="5"/>
        <v>8466.2880254722277</v>
      </c>
      <c r="E69" s="3">
        <f t="shared" si="2"/>
        <v>9663.2679219348611</v>
      </c>
      <c r="F69" s="3">
        <f t="shared" si="3"/>
        <v>8500</v>
      </c>
      <c r="G69" s="3">
        <f t="shared" si="6"/>
        <v>1163.2679219348611</v>
      </c>
      <c r="H69" s="3">
        <f t="shared" si="0"/>
        <v>4653.0716877394443</v>
      </c>
      <c r="I69" s="3">
        <f t="shared" si="7"/>
        <v>5010.1962341954168</v>
      </c>
      <c r="J69" s="5">
        <f t="shared" si="4"/>
        <v>0.48152154378099526</v>
      </c>
    </row>
    <row r="70" spans="1:10" x14ac:dyDescent="0.3">
      <c r="A70" s="6">
        <v>38471</v>
      </c>
      <c r="B70">
        <v>1156.8499999999999</v>
      </c>
      <c r="C70" s="4">
        <f t="shared" si="1"/>
        <v>-2.010858977291019E-2</v>
      </c>
      <c r="D70" s="3">
        <f t="shared" si="5"/>
        <v>8296.042912668705</v>
      </c>
      <c r="E70" s="3">
        <f t="shared" si="2"/>
        <v>9578.0515392391571</v>
      </c>
      <c r="F70" s="3">
        <f t="shared" si="3"/>
        <v>8500</v>
      </c>
      <c r="G70" s="3">
        <f t="shared" si="6"/>
        <v>1078.0515392391571</v>
      </c>
      <c r="H70" s="3">
        <f t="shared" si="0"/>
        <v>4312.2061569566285</v>
      </c>
      <c r="I70" s="3">
        <f t="shared" si="7"/>
        <v>5265.8453822825286</v>
      </c>
      <c r="J70" s="5">
        <f t="shared" si="4"/>
        <v>0.45021747265510886</v>
      </c>
    </row>
    <row r="71" spans="1:10" x14ac:dyDescent="0.3">
      <c r="A71" s="6">
        <v>38503</v>
      </c>
      <c r="B71">
        <v>1191.5</v>
      </c>
      <c r="C71" s="4">
        <f t="shared" si="1"/>
        <v>2.9952024895189666E-2</v>
      </c>
      <c r="D71" s="3">
        <f t="shared" si="5"/>
        <v>8544.5261965205191</v>
      </c>
      <c r="E71" s="3">
        <f t="shared" si="2"/>
        <v>9715.9872543759848</v>
      </c>
      <c r="F71" s="3">
        <f t="shared" si="3"/>
        <v>8500</v>
      </c>
      <c r="G71" s="3">
        <f t="shared" si="6"/>
        <v>1215.9872543759848</v>
      </c>
      <c r="H71" s="3">
        <f t="shared" ref="H71:H134" si="8">MIN(G71*$B$2, E71)</f>
        <v>4863.9490175039391</v>
      </c>
      <c r="I71" s="3">
        <f t="shared" si="7"/>
        <v>4852.0382368720457</v>
      </c>
      <c r="J71" s="5">
        <f t="shared" si="4"/>
        <v>0.50061294752247276</v>
      </c>
    </row>
    <row r="72" spans="1:10" x14ac:dyDescent="0.3">
      <c r="A72" s="6">
        <v>38533</v>
      </c>
      <c r="B72">
        <v>1191.33</v>
      </c>
      <c r="C72" s="4">
        <f t="shared" ref="C72:C135" si="9">B72/B71-1</f>
        <v>-1.4267729752415192E-4</v>
      </c>
      <c r="D72" s="3">
        <f t="shared" si="5"/>
        <v>8543.3070866141752</v>
      </c>
      <c r="E72" s="3">
        <f t="shared" ref="E72:E135" si="10">H71*(1+C72)+I71*(1+$B$4/12)</f>
        <v>9723.3800096696596</v>
      </c>
      <c r="F72" s="3">
        <f t="shared" ref="F72:F135" si="11">$C$1</f>
        <v>8500</v>
      </c>
      <c r="G72" s="3">
        <f t="shared" si="6"/>
        <v>1223.3800096696596</v>
      </c>
      <c r="H72" s="3">
        <f t="shared" si="8"/>
        <v>4893.5200386786382</v>
      </c>
      <c r="I72" s="3">
        <f t="shared" si="7"/>
        <v>4829.8599709910213</v>
      </c>
      <c r="J72" s="5">
        <f t="shared" ref="J72:J135" si="12">H72/E72</f>
        <v>0.50327355650115024</v>
      </c>
    </row>
    <row r="73" spans="1:10" x14ac:dyDescent="0.3">
      <c r="A73" s="6">
        <v>38562</v>
      </c>
      <c r="B73">
        <v>1234.18</v>
      </c>
      <c r="C73" s="4">
        <f t="shared" si="9"/>
        <v>3.5968203604375137E-2</v>
      </c>
      <c r="D73" s="3">
        <f t="shared" ref="D73:D136" si="13">D72*(1+C73)</f>
        <v>8850.5944953602157</v>
      </c>
      <c r="E73" s="3">
        <f t="shared" si="10"/>
        <v>9907.4409013812619</v>
      </c>
      <c r="F73" s="3">
        <f t="shared" si="11"/>
        <v>8500</v>
      </c>
      <c r="G73" s="3">
        <f t="shared" ref="G73:G136" si="14">MAX(E73-$C$1,0)</f>
        <v>1407.4409013812619</v>
      </c>
      <c r="H73" s="3">
        <f t="shared" si="8"/>
        <v>5629.7636055250478</v>
      </c>
      <c r="I73" s="3">
        <f t="shared" ref="I73:I136" si="15">E73-H73</f>
        <v>4277.6772958562142</v>
      </c>
      <c r="J73" s="5">
        <f t="shared" si="12"/>
        <v>0.56823590083087605</v>
      </c>
    </row>
    <row r="74" spans="1:10" x14ac:dyDescent="0.3">
      <c r="A74" s="6">
        <v>38595</v>
      </c>
      <c r="B74">
        <v>1220.33</v>
      </c>
      <c r="C74" s="4">
        <f t="shared" si="9"/>
        <v>-1.1222025960556881E-2</v>
      </c>
      <c r="D74" s="3">
        <f t="shared" si="13"/>
        <v>8751.2728941669211</v>
      </c>
      <c r="E74" s="3">
        <f t="shared" si="10"/>
        <v>9851.393010208023</v>
      </c>
      <c r="F74" s="3">
        <f t="shared" si="11"/>
        <v>8500</v>
      </c>
      <c r="G74" s="3">
        <f t="shared" si="14"/>
        <v>1351.393010208023</v>
      </c>
      <c r="H74" s="3">
        <f t="shared" si="8"/>
        <v>5405.5720408320922</v>
      </c>
      <c r="I74" s="3">
        <f t="shared" si="15"/>
        <v>4445.8209693759309</v>
      </c>
      <c r="J74" s="5">
        <f t="shared" si="12"/>
        <v>0.54871143961375135</v>
      </c>
    </row>
    <row r="75" spans="1:10" x14ac:dyDescent="0.3">
      <c r="A75" s="6">
        <v>38625</v>
      </c>
      <c r="B75">
        <v>1228.81</v>
      </c>
      <c r="C75" s="4">
        <f t="shared" si="9"/>
        <v>6.9489400408087043E-3</v>
      </c>
      <c r="D75" s="3">
        <f t="shared" si="13"/>
        <v>8812.084964789241</v>
      </c>
      <c r="E75" s="3">
        <f t="shared" si="10"/>
        <v>9896.3657078216638</v>
      </c>
      <c r="F75" s="3">
        <f t="shared" si="11"/>
        <v>8500</v>
      </c>
      <c r="G75" s="3">
        <f t="shared" si="14"/>
        <v>1396.3657078216638</v>
      </c>
      <c r="H75" s="3">
        <f t="shared" si="8"/>
        <v>5585.4628312866553</v>
      </c>
      <c r="I75" s="3">
        <f t="shared" si="15"/>
        <v>4310.9028765350085</v>
      </c>
      <c r="J75" s="5">
        <f t="shared" si="12"/>
        <v>0.56439535443522915</v>
      </c>
    </row>
    <row r="76" spans="1:10" x14ac:dyDescent="0.3">
      <c r="A76" s="6">
        <v>38656</v>
      </c>
      <c r="B76">
        <v>1207.01</v>
      </c>
      <c r="C76" s="4">
        <f t="shared" si="9"/>
        <v>-1.7740741042146402E-2</v>
      </c>
      <c r="D76" s="3">
        <f t="shared" si="13"/>
        <v>8655.7520473875229</v>
      </c>
      <c r="E76" s="3">
        <f t="shared" si="10"/>
        <v>9804.4602962588324</v>
      </c>
      <c r="F76" s="3">
        <f t="shared" si="11"/>
        <v>8500</v>
      </c>
      <c r="G76" s="3">
        <f t="shared" si="14"/>
        <v>1304.4602962588324</v>
      </c>
      <c r="H76" s="3">
        <f t="shared" si="8"/>
        <v>5217.8411850353295</v>
      </c>
      <c r="I76" s="3">
        <f t="shared" si="15"/>
        <v>4586.6191112235028</v>
      </c>
      <c r="J76" s="5">
        <f t="shared" si="12"/>
        <v>0.53219055688627181</v>
      </c>
    </row>
    <row r="77" spans="1:10" x14ac:dyDescent="0.3">
      <c r="A77" s="6">
        <v>38686</v>
      </c>
      <c r="B77">
        <v>1249.48</v>
      </c>
      <c r="C77" s="4">
        <f t="shared" si="9"/>
        <v>3.518612107604735E-2</v>
      </c>
      <c r="D77" s="3">
        <f t="shared" si="13"/>
        <v>8960.3143869311443</v>
      </c>
      <c r="E77" s="3">
        <f t="shared" si="10"/>
        <v>9995.7002531364451</v>
      </c>
      <c r="F77" s="3">
        <f t="shared" si="11"/>
        <v>8500</v>
      </c>
      <c r="G77" s="3">
        <f t="shared" si="14"/>
        <v>1495.7002531364451</v>
      </c>
      <c r="H77" s="3">
        <f t="shared" si="8"/>
        <v>5982.8010125457804</v>
      </c>
      <c r="I77" s="3">
        <f t="shared" si="15"/>
        <v>4012.8992405906647</v>
      </c>
      <c r="J77" s="5">
        <f t="shared" si="12"/>
        <v>0.59853745721001395</v>
      </c>
    </row>
    <row r="78" spans="1:10" x14ac:dyDescent="0.3">
      <c r="A78" s="6">
        <v>38716</v>
      </c>
      <c r="B78">
        <v>1248.29</v>
      </c>
      <c r="C78" s="4">
        <f t="shared" si="9"/>
        <v>-9.5239619681797283E-4</v>
      </c>
      <c r="D78" s="3">
        <f t="shared" si="13"/>
        <v>8951.7806175867372</v>
      </c>
      <c r="E78" s="3">
        <f t="shared" si="10"/>
        <v>9996.6904216067614</v>
      </c>
      <c r="F78" s="3">
        <f t="shared" si="11"/>
        <v>8500</v>
      </c>
      <c r="G78" s="3">
        <f t="shared" si="14"/>
        <v>1496.6904216067614</v>
      </c>
      <c r="H78" s="3">
        <f t="shared" si="8"/>
        <v>5986.7616864270458</v>
      </c>
      <c r="I78" s="3">
        <f t="shared" si="15"/>
        <v>4009.9287351797157</v>
      </c>
      <c r="J78" s="5">
        <f t="shared" si="12"/>
        <v>0.59887437081049444</v>
      </c>
    </row>
    <row r="79" spans="1:10" x14ac:dyDescent="0.3">
      <c r="A79" s="6">
        <v>38748</v>
      </c>
      <c r="B79">
        <v>1280.08</v>
      </c>
      <c r="C79" s="4">
        <f t="shared" si="9"/>
        <v>2.5466838635253009E-2</v>
      </c>
      <c r="D79" s="3">
        <f t="shared" si="13"/>
        <v>9179.7541700730035</v>
      </c>
      <c r="E79" s="3">
        <f t="shared" si="10"/>
        <v>10155.837529981347</v>
      </c>
      <c r="F79" s="3">
        <f t="shared" si="11"/>
        <v>8500</v>
      </c>
      <c r="G79" s="3">
        <f t="shared" si="14"/>
        <v>1655.837529981347</v>
      </c>
      <c r="H79" s="3">
        <f t="shared" si="8"/>
        <v>6623.3501199253878</v>
      </c>
      <c r="I79" s="3">
        <f t="shared" si="15"/>
        <v>3532.4874100559591</v>
      </c>
      <c r="J79" s="5">
        <f t="shared" si="12"/>
        <v>0.65217172885765462</v>
      </c>
    </row>
    <row r="80" spans="1:10" x14ac:dyDescent="0.3">
      <c r="A80" s="6">
        <v>38776</v>
      </c>
      <c r="B80">
        <v>1280.6600000000001</v>
      </c>
      <c r="C80" s="4">
        <f t="shared" si="9"/>
        <v>4.5309668145754323E-4</v>
      </c>
      <c r="D80" s="3">
        <f t="shared" si="13"/>
        <v>9183.9134862240589</v>
      </c>
      <c r="E80" s="3">
        <f t="shared" si="10"/>
        <v>10164.726026957576</v>
      </c>
      <c r="F80" s="3">
        <f t="shared" si="11"/>
        <v>8500</v>
      </c>
      <c r="G80" s="3">
        <f t="shared" si="14"/>
        <v>1664.7260269575763</v>
      </c>
      <c r="H80" s="3">
        <f t="shared" si="8"/>
        <v>6658.9041078303053</v>
      </c>
      <c r="I80" s="3">
        <f t="shared" si="15"/>
        <v>3505.821919127271</v>
      </c>
      <c r="J80" s="5">
        <f t="shared" si="12"/>
        <v>0.65509922157964884</v>
      </c>
    </row>
    <row r="81" spans="1:10" x14ac:dyDescent="0.3">
      <c r="A81" s="6">
        <v>38807</v>
      </c>
      <c r="B81">
        <v>1294.83</v>
      </c>
      <c r="C81" s="4">
        <f t="shared" si="9"/>
        <v>1.1064607311854768E-2</v>
      </c>
      <c r="D81" s="3">
        <f t="shared" si="13"/>
        <v>9285.5298825351747</v>
      </c>
      <c r="E81" s="3">
        <f t="shared" si="10"/>
        <v>10244.247222569895</v>
      </c>
      <c r="F81" s="3">
        <f t="shared" si="11"/>
        <v>8500</v>
      </c>
      <c r="G81" s="3">
        <f t="shared" si="14"/>
        <v>1744.2472225698948</v>
      </c>
      <c r="H81" s="3">
        <f t="shared" si="8"/>
        <v>6976.9888902795792</v>
      </c>
      <c r="I81" s="3">
        <f t="shared" si="15"/>
        <v>3267.2583322903156</v>
      </c>
      <c r="J81" s="5">
        <f t="shared" si="12"/>
        <v>0.6810640878431784</v>
      </c>
    </row>
    <row r="82" spans="1:10" x14ac:dyDescent="0.3">
      <c r="A82" s="6">
        <v>38835</v>
      </c>
      <c r="B82">
        <v>1310.6099999999999</v>
      </c>
      <c r="C82" s="4">
        <f t="shared" si="9"/>
        <v>1.2186928013716125E-2</v>
      </c>
      <c r="D82" s="3">
        <f t="shared" si="13"/>
        <v>9398.6919667828406</v>
      </c>
      <c r="E82" s="3">
        <f t="shared" si="10"/>
        <v>10334.720714482046</v>
      </c>
      <c r="F82" s="3">
        <f t="shared" si="11"/>
        <v>8500</v>
      </c>
      <c r="G82" s="3">
        <f t="shared" si="14"/>
        <v>1834.7207144820459</v>
      </c>
      <c r="H82" s="3">
        <f t="shared" si="8"/>
        <v>7338.8828579281835</v>
      </c>
      <c r="I82" s="3">
        <f t="shared" si="15"/>
        <v>2995.8378565538624</v>
      </c>
      <c r="J82" s="5">
        <f t="shared" si="12"/>
        <v>0.71011912761650209</v>
      </c>
    </row>
    <row r="83" spans="1:10" x14ac:dyDescent="0.3">
      <c r="A83" s="6">
        <v>38868</v>
      </c>
      <c r="B83">
        <v>1270.0899999999999</v>
      </c>
      <c r="C83" s="4">
        <f t="shared" si="9"/>
        <v>-3.091690129023883E-2</v>
      </c>
      <c r="D83" s="3">
        <f t="shared" si="13"/>
        <v>9108.1135349884553</v>
      </c>
      <c r="E83" s="3">
        <f t="shared" si="10"/>
        <v>10112.818260677112</v>
      </c>
      <c r="F83" s="3">
        <f t="shared" si="11"/>
        <v>8500</v>
      </c>
      <c r="G83" s="3">
        <f t="shared" si="14"/>
        <v>1612.8182606771115</v>
      </c>
      <c r="H83" s="3">
        <f t="shared" si="8"/>
        <v>6451.2730427084462</v>
      </c>
      <c r="I83" s="3">
        <f t="shared" si="15"/>
        <v>3661.5452179686654</v>
      </c>
      <c r="J83" s="5">
        <f t="shared" si="12"/>
        <v>0.63793028574375821</v>
      </c>
    </row>
    <row r="84" spans="1:10" x14ac:dyDescent="0.3">
      <c r="A84" s="6">
        <v>38898</v>
      </c>
      <c r="B84">
        <v>1270.2</v>
      </c>
      <c r="C84" s="4">
        <f t="shared" si="9"/>
        <v>8.6608035651192239E-5</v>
      </c>
      <c r="D84" s="3">
        <f t="shared" si="13"/>
        <v>9108.9023708102086</v>
      </c>
      <c r="E84" s="3">
        <f t="shared" si="10"/>
        <v>10119.479568126071</v>
      </c>
      <c r="F84" s="3">
        <f t="shared" si="11"/>
        <v>8500</v>
      </c>
      <c r="G84" s="3">
        <f t="shared" si="14"/>
        <v>1619.4795681260712</v>
      </c>
      <c r="H84" s="3">
        <f t="shared" si="8"/>
        <v>6477.9182725042847</v>
      </c>
      <c r="I84" s="3">
        <f t="shared" si="15"/>
        <v>3641.5612956217865</v>
      </c>
      <c r="J84" s="5">
        <f t="shared" si="12"/>
        <v>0.64014342129887492</v>
      </c>
    </row>
    <row r="85" spans="1:10" x14ac:dyDescent="0.3">
      <c r="A85" s="6">
        <v>38929</v>
      </c>
      <c r="B85">
        <v>1276.6600000000001</v>
      </c>
      <c r="C85" s="4">
        <f t="shared" si="9"/>
        <v>5.0858132577547011E-3</v>
      </c>
      <c r="D85" s="3">
        <f t="shared" si="13"/>
        <v>9155.2285472512685</v>
      </c>
      <c r="E85" s="3">
        <f t="shared" si="10"/>
        <v>10158.494319585061</v>
      </c>
      <c r="F85" s="3">
        <f t="shared" si="11"/>
        <v>8500</v>
      </c>
      <c r="G85" s="3">
        <f t="shared" si="14"/>
        <v>1658.494319585061</v>
      </c>
      <c r="H85" s="3">
        <f t="shared" si="8"/>
        <v>6633.9772783402441</v>
      </c>
      <c r="I85" s="3">
        <f t="shared" si="15"/>
        <v>3524.5170412448169</v>
      </c>
      <c r="J85" s="5">
        <f t="shared" si="12"/>
        <v>0.65304729910123327</v>
      </c>
    </row>
    <row r="86" spans="1:10" x14ac:dyDescent="0.3">
      <c r="A86" s="6">
        <v>38960</v>
      </c>
      <c r="B86">
        <v>1303.82</v>
      </c>
      <c r="C86" s="4">
        <f t="shared" si="9"/>
        <v>2.1274262528785837E-2</v>
      </c>
      <c r="D86" s="3">
        <f t="shared" si="13"/>
        <v>9349.9992828765262</v>
      </c>
      <c r="E86" s="3">
        <f t="shared" si="10"/>
        <v>10305.501488883212</v>
      </c>
      <c r="F86" s="3">
        <f t="shared" si="11"/>
        <v>8500</v>
      </c>
      <c r="G86" s="3">
        <f t="shared" si="14"/>
        <v>1805.501488883212</v>
      </c>
      <c r="H86" s="3">
        <f t="shared" si="8"/>
        <v>7222.005955532848</v>
      </c>
      <c r="I86" s="3">
        <f t="shared" si="15"/>
        <v>3083.495533350364</v>
      </c>
      <c r="J86" s="5">
        <f t="shared" si="12"/>
        <v>0.70079131649472826</v>
      </c>
    </row>
    <row r="87" spans="1:10" x14ac:dyDescent="0.3">
      <c r="A87" s="6">
        <v>38989</v>
      </c>
      <c r="B87">
        <v>1335.85</v>
      </c>
      <c r="C87" s="4">
        <f t="shared" si="9"/>
        <v>2.4566274485741779E-2</v>
      </c>
      <c r="D87" s="3">
        <f t="shared" si="13"/>
        <v>9579.6939317011602</v>
      </c>
      <c r="E87" s="3">
        <f t="shared" si="10"/>
        <v>10488.058428746745</v>
      </c>
      <c r="F87" s="3">
        <f t="shared" si="11"/>
        <v>8500</v>
      </c>
      <c r="G87" s="3">
        <f t="shared" si="14"/>
        <v>1988.0584287467445</v>
      </c>
      <c r="H87" s="3">
        <f t="shared" si="8"/>
        <v>7952.2337149869782</v>
      </c>
      <c r="I87" s="3">
        <f t="shared" si="15"/>
        <v>2535.8247137597664</v>
      </c>
      <c r="J87" s="5">
        <f t="shared" si="12"/>
        <v>0.75821790744325768</v>
      </c>
    </row>
    <row r="88" spans="1:10" x14ac:dyDescent="0.3">
      <c r="A88" s="6">
        <v>39021</v>
      </c>
      <c r="B88">
        <v>1377.94</v>
      </c>
      <c r="C88" s="4">
        <f t="shared" si="9"/>
        <v>3.1508028596025195E-2</v>
      </c>
      <c r="D88" s="3">
        <f t="shared" si="13"/>
        <v>9881.5312020423698</v>
      </c>
      <c r="E88" s="3">
        <f t="shared" si="10"/>
        <v>10742.844010563764</v>
      </c>
      <c r="F88" s="3">
        <f t="shared" si="11"/>
        <v>8500</v>
      </c>
      <c r="G88" s="3">
        <f t="shared" si="14"/>
        <v>2242.8440105637637</v>
      </c>
      <c r="H88" s="3">
        <f t="shared" si="8"/>
        <v>8971.3760422550549</v>
      </c>
      <c r="I88" s="3">
        <f t="shared" si="15"/>
        <v>1771.4679683087088</v>
      </c>
      <c r="J88" s="5">
        <f t="shared" si="12"/>
        <v>0.83510251414180725</v>
      </c>
    </row>
    <row r="89" spans="1:10" x14ac:dyDescent="0.3">
      <c r="A89" s="6">
        <v>39051</v>
      </c>
      <c r="B89">
        <v>1400.63</v>
      </c>
      <c r="C89" s="4">
        <f t="shared" si="9"/>
        <v>1.6466609576614388E-2</v>
      </c>
      <c r="D89" s="3">
        <f t="shared" si="13"/>
        <v>10044.246518365535</v>
      </c>
      <c r="E89" s="3">
        <f t="shared" si="10"/>
        <v>10893.524603830418</v>
      </c>
      <c r="F89" s="3">
        <f t="shared" si="11"/>
        <v>8500</v>
      </c>
      <c r="G89" s="3">
        <f t="shared" si="14"/>
        <v>2393.5246038304176</v>
      </c>
      <c r="H89" s="3">
        <f t="shared" si="8"/>
        <v>9574.0984153216705</v>
      </c>
      <c r="I89" s="3">
        <f t="shared" si="15"/>
        <v>1319.4261885087471</v>
      </c>
      <c r="J89" s="5">
        <f t="shared" si="12"/>
        <v>0.87887977156219887</v>
      </c>
    </row>
    <row r="90" spans="1:10" x14ac:dyDescent="0.3">
      <c r="A90" s="6">
        <v>39080</v>
      </c>
      <c r="B90">
        <v>1418.3</v>
      </c>
      <c r="C90" s="4">
        <f t="shared" si="9"/>
        <v>1.2615751483260995E-2</v>
      </c>
      <c r="D90" s="3">
        <f t="shared" si="13"/>
        <v>10170.962236277845</v>
      </c>
      <c r="E90" s="3">
        <f t="shared" si="10"/>
        <v>11016.508093761913</v>
      </c>
      <c r="F90" s="3">
        <f t="shared" si="11"/>
        <v>8500</v>
      </c>
      <c r="G90" s="3">
        <f t="shared" si="14"/>
        <v>2516.5080937619132</v>
      </c>
      <c r="H90" s="3">
        <f t="shared" si="8"/>
        <v>10066.032375047653</v>
      </c>
      <c r="I90" s="3">
        <f t="shared" si="15"/>
        <v>950.47571871426044</v>
      </c>
      <c r="J90" s="5">
        <f t="shared" si="12"/>
        <v>0.91372259606903328</v>
      </c>
    </row>
    <row r="91" spans="1:10" x14ac:dyDescent="0.3">
      <c r="A91" s="6">
        <v>39113</v>
      </c>
      <c r="B91">
        <v>1438.24</v>
      </c>
      <c r="C91" s="4">
        <f t="shared" si="9"/>
        <v>1.4059084819854739E-2</v>
      </c>
      <c r="D91" s="3">
        <f t="shared" si="13"/>
        <v>10313.956657057215</v>
      </c>
      <c r="E91" s="3">
        <f t="shared" si="10"/>
        <v>11159.611422919968</v>
      </c>
      <c r="F91" s="3">
        <f t="shared" si="11"/>
        <v>8500</v>
      </c>
      <c r="G91" s="3">
        <f t="shared" si="14"/>
        <v>2659.6114229199684</v>
      </c>
      <c r="H91" s="3">
        <f t="shared" si="8"/>
        <v>10638.445691679874</v>
      </c>
      <c r="I91" s="3">
        <f t="shared" si="15"/>
        <v>521.16573124009483</v>
      </c>
      <c r="J91" s="5">
        <f t="shared" si="12"/>
        <v>0.95329893564486412</v>
      </c>
    </row>
    <row r="92" spans="1:10" x14ac:dyDescent="0.3">
      <c r="A92" s="6">
        <v>39141</v>
      </c>
      <c r="B92">
        <v>1406.82</v>
      </c>
      <c r="C92" s="4">
        <f t="shared" si="9"/>
        <v>-2.1846145288686225E-2</v>
      </c>
      <c r="D92" s="3">
        <f t="shared" si="13"/>
        <v>10088.636461425931</v>
      </c>
      <c r="E92" s="3">
        <f t="shared" si="10"/>
        <v>10928.071002245799</v>
      </c>
      <c r="F92" s="3">
        <f t="shared" si="11"/>
        <v>8500</v>
      </c>
      <c r="G92" s="3">
        <f t="shared" si="14"/>
        <v>2428.0710022457988</v>
      </c>
      <c r="H92" s="3">
        <f t="shared" si="8"/>
        <v>9712.2840089831952</v>
      </c>
      <c r="I92" s="3">
        <f t="shared" si="15"/>
        <v>1215.7869932626036</v>
      </c>
      <c r="J92" s="5">
        <f t="shared" si="12"/>
        <v>0.88874642258338632</v>
      </c>
    </row>
    <row r="93" spans="1:10" x14ac:dyDescent="0.3">
      <c r="A93" s="6">
        <v>39171</v>
      </c>
      <c r="B93">
        <v>1420.86</v>
      </c>
      <c r="C93" s="4">
        <f t="shared" si="9"/>
        <v>9.9799547916576969E-3</v>
      </c>
      <c r="D93" s="3">
        <f t="shared" si="13"/>
        <v>10189.32059722043</v>
      </c>
      <c r="E93" s="3">
        <f t="shared" si="10"/>
        <v>11027.02546923463</v>
      </c>
      <c r="F93" s="3">
        <f t="shared" si="11"/>
        <v>8500</v>
      </c>
      <c r="G93" s="3">
        <f t="shared" si="14"/>
        <v>2527.0254692346298</v>
      </c>
      <c r="H93" s="3">
        <f t="shared" si="8"/>
        <v>10108.101876938519</v>
      </c>
      <c r="I93" s="3">
        <f t="shared" si="15"/>
        <v>918.92359229611066</v>
      </c>
      <c r="J93" s="5">
        <f t="shared" si="12"/>
        <v>0.91666623108290579</v>
      </c>
    </row>
    <row r="94" spans="1:10" x14ac:dyDescent="0.3">
      <c r="A94" s="6">
        <v>39202</v>
      </c>
      <c r="B94">
        <v>1482.37</v>
      </c>
      <c r="C94" s="4">
        <f t="shared" si="9"/>
        <v>4.3290683107413797E-2</v>
      </c>
      <c r="D94" s="3">
        <f t="shared" si="13"/>
        <v>10630.423246274544</v>
      </c>
      <c r="E94" s="3">
        <f t="shared" si="10"/>
        <v>11466.143643727122</v>
      </c>
      <c r="F94" s="3">
        <f t="shared" si="11"/>
        <v>8500</v>
      </c>
      <c r="G94" s="3">
        <f t="shared" si="14"/>
        <v>2966.1436437271223</v>
      </c>
      <c r="H94" s="3">
        <f t="shared" si="8"/>
        <v>11466.143643727122</v>
      </c>
      <c r="I94" s="3">
        <f t="shared" si="15"/>
        <v>0</v>
      </c>
      <c r="J94" s="5">
        <f t="shared" si="12"/>
        <v>1</v>
      </c>
    </row>
    <row r="95" spans="1:10" x14ac:dyDescent="0.3">
      <c r="A95" s="6">
        <v>39233</v>
      </c>
      <c r="B95">
        <v>1530.62</v>
      </c>
      <c r="C95" s="4">
        <f t="shared" si="9"/>
        <v>3.2549228600146973E-2</v>
      </c>
      <c r="D95" s="3">
        <f t="shared" si="13"/>
        <v>10976.43532263385</v>
      </c>
      <c r="E95" s="3">
        <f t="shared" si="10"/>
        <v>11839.357774348919</v>
      </c>
      <c r="F95" s="3">
        <f t="shared" si="11"/>
        <v>8500</v>
      </c>
      <c r="G95" s="3">
        <f t="shared" si="14"/>
        <v>3339.3577743489186</v>
      </c>
      <c r="H95" s="3">
        <f t="shared" si="8"/>
        <v>11839.357774348919</v>
      </c>
      <c r="I95" s="3">
        <f t="shared" si="15"/>
        <v>0</v>
      </c>
      <c r="J95" s="5">
        <f t="shared" si="12"/>
        <v>1</v>
      </c>
    </row>
    <row r="96" spans="1:10" x14ac:dyDescent="0.3">
      <c r="A96" s="6">
        <v>39262</v>
      </c>
      <c r="B96">
        <v>1503.35</v>
      </c>
      <c r="C96" s="4">
        <f t="shared" si="9"/>
        <v>-1.7816309730697366E-2</v>
      </c>
      <c r="D96" s="3">
        <f t="shared" si="13"/>
        <v>10780.875751186839</v>
      </c>
      <c r="E96" s="3">
        <f t="shared" si="10"/>
        <v>11628.424109228579</v>
      </c>
      <c r="F96" s="3">
        <f t="shared" si="11"/>
        <v>8500</v>
      </c>
      <c r="G96" s="3">
        <f t="shared" si="14"/>
        <v>3128.4241092285793</v>
      </c>
      <c r="H96" s="3">
        <f t="shared" si="8"/>
        <v>11628.424109228579</v>
      </c>
      <c r="I96" s="3">
        <f t="shared" si="15"/>
        <v>0</v>
      </c>
      <c r="J96" s="5">
        <f t="shared" si="12"/>
        <v>1</v>
      </c>
    </row>
    <row r="97" spans="1:10" x14ac:dyDescent="0.3">
      <c r="A97" s="6">
        <v>39294</v>
      </c>
      <c r="B97">
        <v>1455.27</v>
      </c>
      <c r="C97" s="4">
        <f t="shared" si="9"/>
        <v>-3.1981907074200899E-2</v>
      </c>
      <c r="D97" s="3">
        <f t="shared" si="13"/>
        <v>10436.082784733875</v>
      </c>
      <c r="E97" s="3">
        <f t="shared" si="10"/>
        <v>11256.524929947833</v>
      </c>
      <c r="F97" s="3">
        <f t="shared" si="11"/>
        <v>8500</v>
      </c>
      <c r="G97" s="3">
        <f t="shared" si="14"/>
        <v>2756.5249299478328</v>
      </c>
      <c r="H97" s="3">
        <f t="shared" si="8"/>
        <v>11026.099719791331</v>
      </c>
      <c r="I97" s="3">
        <f t="shared" si="15"/>
        <v>230.42521015650163</v>
      </c>
      <c r="J97" s="5">
        <f t="shared" si="12"/>
        <v>0.97952963178329944</v>
      </c>
    </row>
    <row r="98" spans="1:10" x14ac:dyDescent="0.3">
      <c r="A98" s="6">
        <v>39325</v>
      </c>
      <c r="B98">
        <v>1473.99</v>
      </c>
      <c r="C98" s="4">
        <f t="shared" si="9"/>
        <v>1.2863592323073991E-2</v>
      </c>
      <c r="D98" s="3">
        <f t="shared" si="13"/>
        <v>10570.328299126542</v>
      </c>
      <c r="E98" s="3">
        <f t="shared" si="10"/>
        <v>11398.744223673715</v>
      </c>
      <c r="F98" s="3">
        <f t="shared" si="11"/>
        <v>8500</v>
      </c>
      <c r="G98" s="3">
        <f t="shared" si="14"/>
        <v>2898.7442236737152</v>
      </c>
      <c r="H98" s="3">
        <f t="shared" si="8"/>
        <v>11398.744223673715</v>
      </c>
      <c r="I98" s="3">
        <f t="shared" si="15"/>
        <v>0</v>
      </c>
      <c r="J98" s="5">
        <f t="shared" si="12"/>
        <v>1</v>
      </c>
    </row>
    <row r="99" spans="1:10" x14ac:dyDescent="0.3">
      <c r="A99" s="6">
        <v>39353</v>
      </c>
      <c r="B99">
        <v>1526.75</v>
      </c>
      <c r="C99" s="4">
        <f t="shared" si="9"/>
        <v>3.579400131615551E-2</v>
      </c>
      <c r="D99" s="3">
        <f t="shared" si="13"/>
        <v>10948.682644177674</v>
      </c>
      <c r="E99" s="3">
        <f t="shared" si="10"/>
        <v>11806.750889418412</v>
      </c>
      <c r="F99" s="3">
        <f t="shared" si="11"/>
        <v>8500</v>
      </c>
      <c r="G99" s="3">
        <f t="shared" si="14"/>
        <v>3306.750889418412</v>
      </c>
      <c r="H99" s="3">
        <f t="shared" si="8"/>
        <v>11806.750889418412</v>
      </c>
      <c r="I99" s="3">
        <f t="shared" si="15"/>
        <v>0</v>
      </c>
      <c r="J99" s="5">
        <f t="shared" si="12"/>
        <v>1</v>
      </c>
    </row>
    <row r="100" spans="1:10" x14ac:dyDescent="0.3">
      <c r="A100" s="6">
        <v>39386</v>
      </c>
      <c r="B100">
        <v>1549.38</v>
      </c>
      <c r="C100" s="4">
        <f t="shared" si="9"/>
        <v>1.4822335025380884E-2</v>
      </c>
      <c r="D100" s="3">
        <f t="shared" si="13"/>
        <v>11110.967686416248</v>
      </c>
      <c r="E100" s="3">
        <f t="shared" si="10"/>
        <v>11981.754506662586</v>
      </c>
      <c r="F100" s="3">
        <f t="shared" si="11"/>
        <v>8500</v>
      </c>
      <c r="G100" s="3">
        <f t="shared" si="14"/>
        <v>3481.7545066625862</v>
      </c>
      <c r="H100" s="3">
        <f t="shared" si="8"/>
        <v>11981.754506662586</v>
      </c>
      <c r="I100" s="3">
        <f t="shared" si="15"/>
        <v>0</v>
      </c>
      <c r="J100" s="5">
        <f t="shared" si="12"/>
        <v>1</v>
      </c>
    </row>
    <row r="101" spans="1:10" x14ac:dyDescent="0.3">
      <c r="A101" s="6">
        <v>39416</v>
      </c>
      <c r="B101">
        <v>1481.14</v>
      </c>
      <c r="C101" s="4">
        <f t="shared" si="9"/>
        <v>-4.4043423821141348E-2</v>
      </c>
      <c r="D101" s="3">
        <f t="shared" si="13"/>
        <v>10621.602627540411</v>
      </c>
      <c r="E101" s="3">
        <f t="shared" si="10"/>
        <v>11454.037014804775</v>
      </c>
      <c r="F101" s="3">
        <f t="shared" si="11"/>
        <v>8500</v>
      </c>
      <c r="G101" s="3">
        <f t="shared" si="14"/>
        <v>2954.037014804775</v>
      </c>
      <c r="H101" s="3">
        <f t="shared" si="8"/>
        <v>11454.037014804775</v>
      </c>
      <c r="I101" s="3">
        <f t="shared" si="15"/>
        <v>0</v>
      </c>
      <c r="J101" s="5">
        <f t="shared" si="12"/>
        <v>1</v>
      </c>
    </row>
    <row r="102" spans="1:10" x14ac:dyDescent="0.3">
      <c r="A102" s="6">
        <v>39447</v>
      </c>
      <c r="B102">
        <v>1468.36</v>
      </c>
      <c r="C102" s="4">
        <f t="shared" si="9"/>
        <v>-8.628488866683881E-3</v>
      </c>
      <c r="D102" s="3">
        <f t="shared" si="13"/>
        <v>10529.954247522339</v>
      </c>
      <c r="E102" s="3">
        <f t="shared" si="10"/>
        <v>11355.205983943946</v>
      </c>
      <c r="F102" s="3">
        <f t="shared" si="11"/>
        <v>8500</v>
      </c>
      <c r="G102" s="3">
        <f t="shared" si="14"/>
        <v>2855.2059839439462</v>
      </c>
      <c r="H102" s="3">
        <f t="shared" si="8"/>
        <v>11355.205983943946</v>
      </c>
      <c r="I102" s="3">
        <f t="shared" si="15"/>
        <v>0</v>
      </c>
      <c r="J102" s="5">
        <f t="shared" si="12"/>
        <v>1</v>
      </c>
    </row>
    <row r="103" spans="1:10" x14ac:dyDescent="0.3">
      <c r="A103" s="6">
        <v>39478</v>
      </c>
      <c r="B103">
        <v>1378.55</v>
      </c>
      <c r="C103" s="4">
        <f t="shared" si="9"/>
        <v>-6.1163474897164116E-2</v>
      </c>
      <c r="D103" s="3">
        <f t="shared" si="13"/>
        <v>9885.9056552357197</v>
      </c>
      <c r="E103" s="3">
        <f t="shared" si="10"/>
        <v>10660.682127792863</v>
      </c>
      <c r="F103" s="3">
        <f t="shared" si="11"/>
        <v>8500</v>
      </c>
      <c r="G103" s="3">
        <f t="shared" si="14"/>
        <v>2160.682127792863</v>
      </c>
      <c r="H103" s="3">
        <f t="shared" si="8"/>
        <v>8642.7285111714518</v>
      </c>
      <c r="I103" s="3">
        <f t="shared" si="15"/>
        <v>2017.9536166214111</v>
      </c>
      <c r="J103" s="5">
        <f t="shared" si="12"/>
        <v>0.81071064755223143</v>
      </c>
    </row>
    <row r="104" spans="1:10" x14ac:dyDescent="0.3">
      <c r="A104" s="6">
        <v>39507</v>
      </c>
      <c r="B104">
        <v>1330.63</v>
      </c>
      <c r="C104" s="4">
        <f t="shared" si="9"/>
        <v>-3.4761162090602316E-2</v>
      </c>
      <c r="D104" s="3">
        <f t="shared" si="13"/>
        <v>9542.2600863416683</v>
      </c>
      <c r="E104" s="3">
        <f t="shared" si="10"/>
        <v>10363.614097138665</v>
      </c>
      <c r="F104" s="3">
        <f t="shared" si="11"/>
        <v>8500</v>
      </c>
      <c r="G104" s="3">
        <f t="shared" si="14"/>
        <v>1863.6140971386649</v>
      </c>
      <c r="H104" s="3">
        <f t="shared" si="8"/>
        <v>7454.4563885546595</v>
      </c>
      <c r="I104" s="3">
        <f t="shared" si="15"/>
        <v>2909.1577085840054</v>
      </c>
      <c r="J104" s="5">
        <f t="shared" si="12"/>
        <v>0.7192911969399548</v>
      </c>
    </row>
    <row r="105" spans="1:10" x14ac:dyDescent="0.3">
      <c r="A105" s="6">
        <v>39538</v>
      </c>
      <c r="B105">
        <v>1322.7</v>
      </c>
      <c r="C105" s="4">
        <f t="shared" si="9"/>
        <v>-5.9595830546433914E-3</v>
      </c>
      <c r="D105" s="3">
        <f t="shared" si="13"/>
        <v>9485.3921948281059</v>
      </c>
      <c r="E105" s="3">
        <f t="shared" si="10"/>
        <v>10324.037241344829</v>
      </c>
      <c r="F105" s="3">
        <f t="shared" si="11"/>
        <v>8500</v>
      </c>
      <c r="G105" s="3">
        <f t="shared" si="14"/>
        <v>1824.0372413448295</v>
      </c>
      <c r="H105" s="3">
        <f t="shared" si="8"/>
        <v>7296.1489653793178</v>
      </c>
      <c r="I105" s="3">
        <f t="shared" si="15"/>
        <v>3027.8882759655116</v>
      </c>
      <c r="J105" s="5">
        <f t="shared" si="12"/>
        <v>0.70671470809503856</v>
      </c>
    </row>
    <row r="106" spans="1:10" x14ac:dyDescent="0.3">
      <c r="A106" s="6">
        <v>39568</v>
      </c>
      <c r="B106">
        <v>1385.59</v>
      </c>
      <c r="C106" s="4">
        <f t="shared" si="9"/>
        <v>4.7546684811370588E-2</v>
      </c>
      <c r="D106" s="3">
        <f t="shared" si="13"/>
        <v>9936.3911478278333</v>
      </c>
      <c r="E106" s="3">
        <f t="shared" si="10"/>
        <v>10675.99141699847</v>
      </c>
      <c r="F106" s="3">
        <f t="shared" si="11"/>
        <v>8500</v>
      </c>
      <c r="G106" s="3">
        <f t="shared" si="14"/>
        <v>2175.9914169984695</v>
      </c>
      <c r="H106" s="3">
        <f t="shared" si="8"/>
        <v>8703.965667993878</v>
      </c>
      <c r="I106" s="3">
        <f t="shared" si="15"/>
        <v>1972.0257490045915</v>
      </c>
      <c r="J106" s="5">
        <f t="shared" si="12"/>
        <v>0.81528406384209873</v>
      </c>
    </row>
    <row r="107" spans="1:10" x14ac:dyDescent="0.3">
      <c r="A107" s="6">
        <v>39598</v>
      </c>
      <c r="B107">
        <v>1400.38</v>
      </c>
      <c r="C107" s="4">
        <f t="shared" si="9"/>
        <v>1.0674153248796614E-2</v>
      </c>
      <c r="D107" s="3">
        <f t="shared" si="13"/>
        <v>10042.453709679734</v>
      </c>
      <c r="E107" s="3">
        <f t="shared" si="10"/>
        <v>10772.185589992576</v>
      </c>
      <c r="F107" s="3">
        <f t="shared" si="11"/>
        <v>8500</v>
      </c>
      <c r="G107" s="3">
        <f t="shared" si="14"/>
        <v>2272.1855899925758</v>
      </c>
      <c r="H107" s="3">
        <f t="shared" si="8"/>
        <v>9088.7423599703034</v>
      </c>
      <c r="I107" s="3">
        <f t="shared" si="15"/>
        <v>1683.4432300222725</v>
      </c>
      <c r="J107" s="5">
        <f t="shared" si="12"/>
        <v>0.84372315014826693</v>
      </c>
    </row>
    <row r="108" spans="1:10" x14ac:dyDescent="0.3">
      <c r="A108" s="6">
        <v>39629</v>
      </c>
      <c r="B108">
        <v>1280</v>
      </c>
      <c r="C108" s="4">
        <f t="shared" si="9"/>
        <v>-8.5962381639269392E-2</v>
      </c>
      <c r="D108" s="3">
        <f t="shared" si="13"/>
        <v>9179.1804712935482</v>
      </c>
      <c r="E108" s="3">
        <f t="shared" si="10"/>
        <v>9993.7013893405201</v>
      </c>
      <c r="F108" s="3">
        <f t="shared" si="11"/>
        <v>8500</v>
      </c>
      <c r="G108" s="3">
        <f t="shared" si="14"/>
        <v>1493.7013893405201</v>
      </c>
      <c r="H108" s="3">
        <f t="shared" si="8"/>
        <v>5974.8055573620804</v>
      </c>
      <c r="I108" s="3">
        <f t="shared" si="15"/>
        <v>4018.8958319784397</v>
      </c>
      <c r="J108" s="5">
        <f t="shared" si="12"/>
        <v>0.59785712266077173</v>
      </c>
    </row>
    <row r="109" spans="1:10" x14ac:dyDescent="0.3">
      <c r="A109" s="6">
        <v>39660</v>
      </c>
      <c r="B109">
        <v>1267.3800000000001</v>
      </c>
      <c r="C109" s="4">
        <f t="shared" si="9"/>
        <v>-9.8593749999998925E-3</v>
      </c>
      <c r="D109" s="3">
        <f t="shared" si="13"/>
        <v>9088.6794888343902</v>
      </c>
      <c r="E109" s="3">
        <f t="shared" si="10"/>
        <v>9941.4917005183688</v>
      </c>
      <c r="F109" s="3">
        <f t="shared" si="11"/>
        <v>8500</v>
      </c>
      <c r="G109" s="3">
        <f t="shared" si="14"/>
        <v>1441.4917005183688</v>
      </c>
      <c r="H109" s="3">
        <f t="shared" si="8"/>
        <v>5765.9668020734753</v>
      </c>
      <c r="I109" s="3">
        <f t="shared" si="15"/>
        <v>4175.5248984448936</v>
      </c>
      <c r="J109" s="5">
        <f t="shared" si="12"/>
        <v>0.5799901036755708</v>
      </c>
    </row>
    <row r="110" spans="1:10" x14ac:dyDescent="0.3">
      <c r="A110" s="6">
        <v>39689</v>
      </c>
      <c r="B110">
        <v>1282.83</v>
      </c>
      <c r="C110" s="4">
        <f t="shared" si="9"/>
        <v>1.2190503242910378E-2</v>
      </c>
      <c r="D110" s="3">
        <f t="shared" si="13"/>
        <v>9199.475065616798</v>
      </c>
      <c r="E110" s="3">
        <f t="shared" si="10"/>
        <v>10018.740945681635</v>
      </c>
      <c r="F110" s="3">
        <f t="shared" si="11"/>
        <v>8500</v>
      </c>
      <c r="G110" s="3">
        <f t="shared" si="14"/>
        <v>1518.7409456816349</v>
      </c>
      <c r="H110" s="3">
        <f t="shared" si="8"/>
        <v>6074.9637827265396</v>
      </c>
      <c r="I110" s="3">
        <f t="shared" si="15"/>
        <v>3943.7771629550953</v>
      </c>
      <c r="J110" s="5">
        <f t="shared" si="12"/>
        <v>0.60636000228601816</v>
      </c>
    </row>
    <row r="111" spans="1:10" x14ac:dyDescent="0.3">
      <c r="A111" s="6">
        <v>39721</v>
      </c>
      <c r="B111">
        <v>1166.3599999999999</v>
      </c>
      <c r="C111" s="4">
        <f t="shared" si="9"/>
        <v>-9.0791453271283018E-2</v>
      </c>
      <c r="D111" s="3">
        <f t="shared" si="13"/>
        <v>8364.2413550765177</v>
      </c>
      <c r="E111" s="3">
        <f t="shared" si="10"/>
        <v>9473.7591172157408</v>
      </c>
      <c r="F111" s="3">
        <f t="shared" si="11"/>
        <v>8500</v>
      </c>
      <c r="G111" s="3">
        <f t="shared" si="14"/>
        <v>973.75911721574084</v>
      </c>
      <c r="H111" s="3">
        <f t="shared" si="8"/>
        <v>3895.0364688629634</v>
      </c>
      <c r="I111" s="3">
        <f t="shared" si="15"/>
        <v>5578.7226483527775</v>
      </c>
      <c r="J111" s="5">
        <f t="shared" si="12"/>
        <v>0.41113948757520047</v>
      </c>
    </row>
    <row r="112" spans="1:10" x14ac:dyDescent="0.3">
      <c r="A112" s="6">
        <v>39752</v>
      </c>
      <c r="B112">
        <v>968.75</v>
      </c>
      <c r="C112" s="4">
        <f t="shared" si="9"/>
        <v>-0.16942453444905514</v>
      </c>
      <c r="D112" s="3">
        <f t="shared" si="13"/>
        <v>6947.1336574731449</v>
      </c>
      <c r="E112" s="3">
        <f t="shared" si="10"/>
        <v>8823.142247897129</v>
      </c>
      <c r="F112" s="3">
        <f t="shared" si="11"/>
        <v>8500</v>
      </c>
      <c r="G112" s="3">
        <f t="shared" si="14"/>
        <v>323.14224789712898</v>
      </c>
      <c r="H112" s="3">
        <f t="shared" si="8"/>
        <v>1292.5689915885159</v>
      </c>
      <c r="I112" s="3">
        <f t="shared" si="15"/>
        <v>7530.5732563086131</v>
      </c>
      <c r="J112" s="5">
        <f t="shared" si="12"/>
        <v>0.14649758048461492</v>
      </c>
    </row>
    <row r="113" spans="1:10" x14ac:dyDescent="0.3">
      <c r="A113" s="6">
        <v>39780</v>
      </c>
      <c r="B113">
        <v>896.24</v>
      </c>
      <c r="C113" s="4">
        <f t="shared" si="9"/>
        <v>-7.4849032258064496E-2</v>
      </c>
      <c r="D113" s="3">
        <f t="shared" si="13"/>
        <v>6427.1474262438524</v>
      </c>
      <c r="E113" s="3">
        <f t="shared" si="10"/>
        <v>8738.945665177127</v>
      </c>
      <c r="F113" s="3">
        <f t="shared" si="11"/>
        <v>8500</v>
      </c>
      <c r="G113" s="3">
        <f t="shared" si="14"/>
        <v>238.94566517712701</v>
      </c>
      <c r="H113" s="3">
        <f t="shared" si="8"/>
        <v>955.78266070850805</v>
      </c>
      <c r="I113" s="3">
        <f t="shared" si="15"/>
        <v>7783.163004468619</v>
      </c>
      <c r="J113" s="5">
        <f t="shared" si="12"/>
        <v>0.10937047755281307</v>
      </c>
    </row>
    <row r="114" spans="1:10" x14ac:dyDescent="0.3">
      <c r="A114" s="6">
        <v>39813</v>
      </c>
      <c r="B114">
        <v>903.25</v>
      </c>
      <c r="C114" s="4">
        <f t="shared" si="9"/>
        <v>7.8215656520574939E-3</v>
      </c>
      <c r="D114" s="3">
        <f t="shared" si="13"/>
        <v>6477.4177817936707</v>
      </c>
      <c r="E114" s="3">
        <f t="shared" si="10"/>
        <v>8759.3933203477372</v>
      </c>
      <c r="F114" s="3">
        <f t="shared" si="11"/>
        <v>8500</v>
      </c>
      <c r="G114" s="3">
        <f t="shared" si="14"/>
        <v>259.39332034773724</v>
      </c>
      <c r="H114" s="3">
        <f t="shared" si="8"/>
        <v>1037.573281390949</v>
      </c>
      <c r="I114" s="3">
        <f t="shared" si="15"/>
        <v>7721.8200389567883</v>
      </c>
      <c r="J114" s="5">
        <f t="shared" si="12"/>
        <v>0.11845264203180667</v>
      </c>
    </row>
    <row r="115" spans="1:10" x14ac:dyDescent="0.3">
      <c r="A115" s="6">
        <v>39843</v>
      </c>
      <c r="B115">
        <v>825.88</v>
      </c>
      <c r="C115" s="4">
        <f t="shared" si="9"/>
        <v>-8.5657348463880401E-2</v>
      </c>
      <c r="D115" s="3">
        <f t="shared" si="13"/>
        <v>5922.579349712435</v>
      </c>
      <c r="E115" s="3">
        <f t="shared" si="10"/>
        <v>8683.3872442917491</v>
      </c>
      <c r="F115" s="3">
        <f t="shared" si="11"/>
        <v>8500</v>
      </c>
      <c r="G115" s="3">
        <f t="shared" si="14"/>
        <v>183.38724429174908</v>
      </c>
      <c r="H115" s="3">
        <f t="shared" si="8"/>
        <v>733.54897716699634</v>
      </c>
      <c r="I115" s="3">
        <f t="shared" si="15"/>
        <v>7949.8382671247527</v>
      </c>
      <c r="J115" s="5">
        <f t="shared" si="12"/>
        <v>8.4477284788745763E-2</v>
      </c>
    </row>
    <row r="116" spans="1:10" x14ac:dyDescent="0.3">
      <c r="A116" s="6">
        <v>39871</v>
      </c>
      <c r="B116">
        <v>735.09</v>
      </c>
      <c r="C116" s="4">
        <f t="shared" si="9"/>
        <v>-0.10993122487528451</v>
      </c>
      <c r="D116" s="3">
        <f t="shared" si="13"/>
        <v>5271.5029473774812</v>
      </c>
      <c r="E116" s="3">
        <f t="shared" si="10"/>
        <v>8615.9970371709769</v>
      </c>
      <c r="F116" s="3">
        <f t="shared" si="11"/>
        <v>8500</v>
      </c>
      <c r="G116" s="3">
        <f t="shared" si="14"/>
        <v>115.99703717097691</v>
      </c>
      <c r="H116" s="3">
        <f t="shared" si="8"/>
        <v>463.98814868390764</v>
      </c>
      <c r="I116" s="3">
        <f t="shared" si="15"/>
        <v>8152.0088884870693</v>
      </c>
      <c r="J116" s="5">
        <f t="shared" si="12"/>
        <v>5.3851939210538081E-2</v>
      </c>
    </row>
    <row r="117" spans="1:10" x14ac:dyDescent="0.3">
      <c r="A117" s="6">
        <v>39903</v>
      </c>
      <c r="B117">
        <v>797.87</v>
      </c>
      <c r="C117" s="4">
        <f t="shared" si="9"/>
        <v>8.5404508291501591E-2</v>
      </c>
      <c r="D117" s="3">
        <f t="shared" si="13"/>
        <v>5721.7130645554562</v>
      </c>
      <c r="E117" s="3">
        <f t="shared" si="10"/>
        <v>8669.2103983432226</v>
      </c>
      <c r="F117" s="3">
        <f t="shared" si="11"/>
        <v>8500</v>
      </c>
      <c r="G117" s="3">
        <f t="shared" si="14"/>
        <v>169.21039834322255</v>
      </c>
      <c r="H117" s="3">
        <f t="shared" si="8"/>
        <v>676.8415933728902</v>
      </c>
      <c r="I117" s="3">
        <f t="shared" si="15"/>
        <v>7992.3688049703323</v>
      </c>
      <c r="J117" s="5">
        <f t="shared" si="12"/>
        <v>7.8074191566770812E-2</v>
      </c>
    </row>
    <row r="118" spans="1:10" x14ac:dyDescent="0.3">
      <c r="A118" s="6">
        <v>39933</v>
      </c>
      <c r="B118">
        <v>872.81</v>
      </c>
      <c r="C118" s="4">
        <f t="shared" si="9"/>
        <v>9.3925075513554779E-2</v>
      </c>
      <c r="D118" s="3">
        <f t="shared" si="13"/>
        <v>6259.1253962107203</v>
      </c>
      <c r="E118" s="3">
        <f t="shared" si="10"/>
        <v>8746.1034107864361</v>
      </c>
      <c r="F118" s="3">
        <f t="shared" si="11"/>
        <v>8500</v>
      </c>
      <c r="G118" s="3">
        <f t="shared" si="14"/>
        <v>246.10341078643614</v>
      </c>
      <c r="H118" s="3">
        <f t="shared" si="8"/>
        <v>984.41364314574457</v>
      </c>
      <c r="I118" s="3">
        <f t="shared" si="15"/>
        <v>7761.6897676406916</v>
      </c>
      <c r="J118" s="5">
        <f t="shared" si="12"/>
        <v>0.1125545396515301</v>
      </c>
    </row>
    <row r="119" spans="1:10" x14ac:dyDescent="0.3">
      <c r="A119" s="6">
        <v>39962</v>
      </c>
      <c r="B119">
        <v>919.14</v>
      </c>
      <c r="C119" s="4">
        <f t="shared" si="9"/>
        <v>5.3081426656431674E-2</v>
      </c>
      <c r="D119" s="3">
        <f t="shared" si="13"/>
        <v>6591.3687018630881</v>
      </c>
      <c r="E119" s="3">
        <f t="shared" si="10"/>
        <v>8811.2936409974027</v>
      </c>
      <c r="F119" s="3">
        <f t="shared" si="11"/>
        <v>8500</v>
      </c>
      <c r="G119" s="3">
        <f t="shared" si="14"/>
        <v>311.29364099740269</v>
      </c>
      <c r="H119" s="3">
        <f t="shared" si="8"/>
        <v>1245.1745639896108</v>
      </c>
      <c r="I119" s="3">
        <f t="shared" si="15"/>
        <v>7566.1190770077919</v>
      </c>
      <c r="J119" s="5">
        <f t="shared" si="12"/>
        <v>0.1413157493918977</v>
      </c>
    </row>
    <row r="120" spans="1:10" x14ac:dyDescent="0.3">
      <c r="A120" s="6">
        <v>39994</v>
      </c>
      <c r="B120">
        <v>919.32</v>
      </c>
      <c r="C120" s="4">
        <f t="shared" si="9"/>
        <v>1.9583523728705643E-4</v>
      </c>
      <c r="D120" s="3">
        <f t="shared" si="13"/>
        <v>6592.6595241168643</v>
      </c>
      <c r="E120" s="3">
        <f t="shared" si="10"/>
        <v>8824.1476885152842</v>
      </c>
      <c r="F120" s="3">
        <f t="shared" si="11"/>
        <v>8500</v>
      </c>
      <c r="G120" s="3">
        <f t="shared" si="14"/>
        <v>324.14768851528424</v>
      </c>
      <c r="H120" s="3">
        <f t="shared" si="8"/>
        <v>1296.590754061137</v>
      </c>
      <c r="I120" s="3">
        <f t="shared" si="15"/>
        <v>7527.5569344541473</v>
      </c>
      <c r="J120" s="5">
        <f t="shared" si="12"/>
        <v>0.14693665607485953</v>
      </c>
    </row>
    <row r="121" spans="1:10" x14ac:dyDescent="0.3">
      <c r="A121" s="6">
        <v>40025</v>
      </c>
      <c r="B121">
        <v>987.48</v>
      </c>
      <c r="C121" s="4">
        <f t="shared" si="9"/>
        <v>7.4141756950789617E-2</v>
      </c>
      <c r="D121" s="3">
        <f t="shared" si="13"/>
        <v>7081.4508842132454</v>
      </c>
      <c r="E121" s="3">
        <f t="shared" si="10"/>
        <v>8932.825133291617</v>
      </c>
      <c r="F121" s="3">
        <f t="shared" si="11"/>
        <v>8500</v>
      </c>
      <c r="G121" s="3">
        <f t="shared" si="14"/>
        <v>432.82513329161702</v>
      </c>
      <c r="H121" s="3">
        <f t="shared" si="8"/>
        <v>1731.3005331664681</v>
      </c>
      <c r="I121" s="3">
        <f t="shared" si="15"/>
        <v>7201.5246001251489</v>
      </c>
      <c r="J121" s="5">
        <f t="shared" si="12"/>
        <v>0.19381332415364419</v>
      </c>
    </row>
    <row r="122" spans="1:10" x14ac:dyDescent="0.3">
      <c r="A122" s="6">
        <v>40056</v>
      </c>
      <c r="B122">
        <v>1020.62</v>
      </c>
      <c r="C122" s="4">
        <f t="shared" si="9"/>
        <v>3.3560173370599911E-2</v>
      </c>
      <c r="D122" s="3">
        <f t="shared" si="13"/>
        <v>7319.1056036028303</v>
      </c>
      <c r="E122" s="3">
        <f t="shared" si="10"/>
        <v>9002.9304203415049</v>
      </c>
      <c r="F122" s="3">
        <f t="shared" si="11"/>
        <v>8500</v>
      </c>
      <c r="G122" s="3">
        <f t="shared" si="14"/>
        <v>502.93042034150494</v>
      </c>
      <c r="H122" s="3">
        <f t="shared" si="8"/>
        <v>2011.7216813660198</v>
      </c>
      <c r="I122" s="3">
        <f t="shared" si="15"/>
        <v>6991.2087389754852</v>
      </c>
      <c r="J122" s="5">
        <f t="shared" si="12"/>
        <v>0.22345187482740869</v>
      </c>
    </row>
    <row r="123" spans="1:10" x14ac:dyDescent="0.3">
      <c r="A123" s="6">
        <v>40086</v>
      </c>
      <c r="B123">
        <v>1057.08</v>
      </c>
      <c r="C123" s="4">
        <f t="shared" si="9"/>
        <v>3.5723383825517763E-2</v>
      </c>
      <c r="D123" s="3">
        <f t="shared" si="13"/>
        <v>7580.568822339832</v>
      </c>
      <c r="E123" s="3">
        <f t="shared" si="10"/>
        <v>9086.4479406800183</v>
      </c>
      <c r="F123" s="3">
        <f t="shared" si="11"/>
        <v>8500</v>
      </c>
      <c r="G123" s="3">
        <f t="shared" si="14"/>
        <v>586.44794068001829</v>
      </c>
      <c r="H123" s="3">
        <f t="shared" si="8"/>
        <v>2345.7917627200732</v>
      </c>
      <c r="I123" s="3">
        <f t="shared" si="15"/>
        <v>6740.6561779599451</v>
      </c>
      <c r="J123" s="5">
        <f t="shared" si="12"/>
        <v>0.25816378171474091</v>
      </c>
    </row>
    <row r="124" spans="1:10" x14ac:dyDescent="0.3">
      <c r="A124" s="6">
        <v>40116</v>
      </c>
      <c r="B124">
        <v>1036.19</v>
      </c>
      <c r="C124" s="4">
        <f t="shared" si="9"/>
        <v>-1.9761985847807084E-2</v>
      </c>
      <c r="D124" s="3">
        <f t="shared" si="13"/>
        <v>7430.7617285544247</v>
      </c>
      <c r="E124" s="3">
        <f t="shared" si="10"/>
        <v>9051.3248640265083</v>
      </c>
      <c r="F124" s="3">
        <f t="shared" si="11"/>
        <v>8500</v>
      </c>
      <c r="G124" s="3">
        <f t="shared" si="14"/>
        <v>551.32486402650829</v>
      </c>
      <c r="H124" s="3">
        <f t="shared" si="8"/>
        <v>2205.2994561060332</v>
      </c>
      <c r="I124" s="3">
        <f t="shared" si="15"/>
        <v>6846.0254079204751</v>
      </c>
      <c r="J124" s="5">
        <f t="shared" si="12"/>
        <v>0.24364382996247902</v>
      </c>
    </row>
    <row r="125" spans="1:10" x14ac:dyDescent="0.3">
      <c r="A125" s="6">
        <v>40147</v>
      </c>
      <c r="B125">
        <v>1095.6300000000001</v>
      </c>
      <c r="C125" s="4">
        <f t="shared" si="9"/>
        <v>5.7363996950366314E-2</v>
      </c>
      <c r="D125" s="3">
        <f t="shared" si="13"/>
        <v>7857.0199216901192</v>
      </c>
      <c r="E125" s="3">
        <f t="shared" si="10"/>
        <v>9189.2396976477539</v>
      </c>
      <c r="F125" s="3">
        <f t="shared" si="11"/>
        <v>8500</v>
      </c>
      <c r="G125" s="3">
        <f t="shared" si="14"/>
        <v>689.23969764775393</v>
      </c>
      <c r="H125" s="3">
        <f t="shared" si="8"/>
        <v>2756.9587905910157</v>
      </c>
      <c r="I125" s="3">
        <f t="shared" si="15"/>
        <v>6432.2809070567382</v>
      </c>
      <c r="J125" s="5">
        <f t="shared" si="12"/>
        <v>0.30002033697050445</v>
      </c>
    </row>
    <row r="126" spans="1:10" x14ac:dyDescent="0.3">
      <c r="A126" s="6">
        <v>40178</v>
      </c>
      <c r="B126">
        <v>1115.0999999999999</v>
      </c>
      <c r="C126" s="4">
        <f t="shared" si="9"/>
        <v>1.7770597738287375E-2</v>
      </c>
      <c r="D126" s="3">
        <f t="shared" si="13"/>
        <v>7996.6438621401849</v>
      </c>
      <c r="E126" s="3">
        <f t="shared" si="10"/>
        <v>9248.9529714748096</v>
      </c>
      <c r="F126" s="3">
        <f t="shared" si="11"/>
        <v>8500</v>
      </c>
      <c r="G126" s="3">
        <f t="shared" si="14"/>
        <v>748.9529714748096</v>
      </c>
      <c r="H126" s="3">
        <f t="shared" si="8"/>
        <v>2995.8118858992384</v>
      </c>
      <c r="I126" s="3">
        <f t="shared" si="15"/>
        <v>6253.1410855755712</v>
      </c>
      <c r="J126" s="5">
        <f t="shared" si="12"/>
        <v>0.32390821913991585</v>
      </c>
    </row>
    <row r="127" spans="1:10" x14ac:dyDescent="0.3">
      <c r="A127" s="6">
        <v>40207</v>
      </c>
      <c r="B127">
        <v>1073.8699999999999</v>
      </c>
      <c r="C127" s="4">
        <f t="shared" si="9"/>
        <v>-3.6974262397991176E-2</v>
      </c>
      <c r="D127" s="3">
        <f t="shared" si="13"/>
        <v>7700.9738536781279</v>
      </c>
      <c r="E127" s="3">
        <f t="shared" si="10"/>
        <v>9148.6069385198425</v>
      </c>
      <c r="F127" s="3">
        <f t="shared" si="11"/>
        <v>8500</v>
      </c>
      <c r="G127" s="3">
        <f t="shared" si="14"/>
        <v>648.60693851984252</v>
      </c>
      <c r="H127" s="3">
        <f t="shared" si="8"/>
        <v>2594.4277540793701</v>
      </c>
      <c r="I127" s="3">
        <f t="shared" si="15"/>
        <v>6554.1791844404725</v>
      </c>
      <c r="J127" s="5">
        <f t="shared" si="12"/>
        <v>0.28358719218284872</v>
      </c>
    </row>
    <row r="128" spans="1:10" x14ac:dyDescent="0.3">
      <c r="A128" s="6">
        <v>40235</v>
      </c>
      <c r="B128">
        <v>1104.49</v>
      </c>
      <c r="C128" s="4">
        <f t="shared" si="9"/>
        <v>2.8513693463827261E-2</v>
      </c>
      <c r="D128" s="3">
        <f t="shared" si="13"/>
        <v>7920.5570615148545</v>
      </c>
      <c r="E128" s="3">
        <f t="shared" si="10"/>
        <v>9233.507288187775</v>
      </c>
      <c r="F128" s="3">
        <f t="shared" si="11"/>
        <v>8500</v>
      </c>
      <c r="G128" s="3">
        <f t="shared" si="14"/>
        <v>733.50728818777498</v>
      </c>
      <c r="H128" s="3">
        <f t="shared" si="8"/>
        <v>2934.0291527510999</v>
      </c>
      <c r="I128" s="3">
        <f t="shared" si="15"/>
        <v>6299.4781354366751</v>
      </c>
      <c r="J128" s="5">
        <f t="shared" si="12"/>
        <v>0.31775890365132864</v>
      </c>
    </row>
    <row r="129" spans="1:10" x14ac:dyDescent="0.3">
      <c r="A129" s="6">
        <v>40268</v>
      </c>
      <c r="B129">
        <v>1169.43</v>
      </c>
      <c r="C129" s="4">
        <f t="shared" si="9"/>
        <v>5.8796367554255768E-2</v>
      </c>
      <c r="D129" s="3">
        <f t="shared" si="13"/>
        <v>8386.2570457381371</v>
      </c>
      <c r="E129" s="3">
        <f t="shared" si="10"/>
        <v>9416.516674893559</v>
      </c>
      <c r="F129" s="3">
        <f t="shared" si="11"/>
        <v>8500</v>
      </c>
      <c r="G129" s="3">
        <f t="shared" si="14"/>
        <v>916.51667489355896</v>
      </c>
      <c r="H129" s="3">
        <f t="shared" si="8"/>
        <v>3666.0666995742358</v>
      </c>
      <c r="I129" s="3">
        <f t="shared" si="15"/>
        <v>5750.4499753193231</v>
      </c>
      <c r="J129" s="5">
        <f t="shared" si="12"/>
        <v>0.38932301891937932</v>
      </c>
    </row>
    <row r="130" spans="1:10" x14ac:dyDescent="0.3">
      <c r="A130" s="6">
        <v>40298</v>
      </c>
      <c r="B130">
        <v>1186.69</v>
      </c>
      <c r="C130" s="4">
        <f t="shared" si="9"/>
        <v>1.4759327193589966E-2</v>
      </c>
      <c r="D130" s="3">
        <f t="shared" si="13"/>
        <v>8510.0325574057351</v>
      </c>
      <c r="E130" s="3">
        <f t="shared" si="10"/>
        <v>9480.209436118299</v>
      </c>
      <c r="F130" s="3">
        <f t="shared" si="11"/>
        <v>8500</v>
      </c>
      <c r="G130" s="3">
        <f t="shared" si="14"/>
        <v>980.20943611829898</v>
      </c>
      <c r="H130" s="3">
        <f t="shared" si="8"/>
        <v>3920.8377444731959</v>
      </c>
      <c r="I130" s="3">
        <f t="shared" si="15"/>
        <v>5559.3716916451031</v>
      </c>
      <c r="J130" s="5">
        <f t="shared" si="12"/>
        <v>0.41358134236310662</v>
      </c>
    </row>
    <row r="131" spans="1:10" x14ac:dyDescent="0.3">
      <c r="A131" s="6">
        <v>40326</v>
      </c>
      <c r="B131">
        <v>1089.4100000000001</v>
      </c>
      <c r="C131" s="4">
        <f t="shared" si="9"/>
        <v>-8.1975916203894883E-2</v>
      </c>
      <c r="D131" s="3">
        <f t="shared" si="13"/>
        <v>7812.4148415874251</v>
      </c>
      <c r="E131" s="3">
        <f t="shared" si="10"/>
        <v>9168.0607892143707</v>
      </c>
      <c r="F131" s="3">
        <f t="shared" si="11"/>
        <v>8500</v>
      </c>
      <c r="G131" s="3">
        <f t="shared" si="14"/>
        <v>668.06078921437074</v>
      </c>
      <c r="H131" s="3">
        <f t="shared" si="8"/>
        <v>2672.243156857483</v>
      </c>
      <c r="I131" s="3">
        <f t="shared" si="15"/>
        <v>6495.8176323568878</v>
      </c>
      <c r="J131" s="5">
        <f t="shared" si="12"/>
        <v>0.29147310628668649</v>
      </c>
    </row>
    <row r="132" spans="1:10" x14ac:dyDescent="0.3">
      <c r="A132" s="6">
        <v>40359</v>
      </c>
      <c r="B132">
        <v>1030.71</v>
      </c>
      <c r="C132" s="4">
        <f t="shared" si="9"/>
        <v>-5.3882376699314394E-2</v>
      </c>
      <c r="D132" s="3">
        <f t="shared" si="13"/>
        <v>7391.4633621616968</v>
      </c>
      <c r="E132" s="3">
        <f t="shared" si="10"/>
        <v>9034.9003395250056</v>
      </c>
      <c r="F132" s="3">
        <f t="shared" si="11"/>
        <v>8500</v>
      </c>
      <c r="G132" s="3">
        <f t="shared" si="14"/>
        <v>534.90033952500562</v>
      </c>
      <c r="H132" s="3">
        <f t="shared" si="8"/>
        <v>2139.6013581000225</v>
      </c>
      <c r="I132" s="3">
        <f t="shared" si="15"/>
        <v>6895.2989814249831</v>
      </c>
      <c r="J132" s="5">
        <f t="shared" si="12"/>
        <v>0.23681515873948294</v>
      </c>
    </row>
    <row r="133" spans="1:10" x14ac:dyDescent="0.3">
      <c r="A133" s="6">
        <v>40389</v>
      </c>
      <c r="B133">
        <v>1101.5999999999999</v>
      </c>
      <c r="C133" s="4">
        <f t="shared" si="9"/>
        <v>6.8777832756061308E-2</v>
      </c>
      <c r="D133" s="3">
        <f t="shared" si="13"/>
        <v>7899.8321931070086</v>
      </c>
      <c r="E133" s="3">
        <f t="shared" si="10"/>
        <v>9193.5496488660938</v>
      </c>
      <c r="F133" s="3">
        <f t="shared" si="11"/>
        <v>8500</v>
      </c>
      <c r="G133" s="3">
        <f t="shared" si="14"/>
        <v>693.54964886609378</v>
      </c>
      <c r="H133" s="3">
        <f t="shared" si="8"/>
        <v>2774.1985954643751</v>
      </c>
      <c r="I133" s="3">
        <f t="shared" si="15"/>
        <v>6419.3510534017187</v>
      </c>
      <c r="J133" s="5">
        <f t="shared" si="12"/>
        <v>0.30175489353087215</v>
      </c>
    </row>
    <row r="134" spans="1:10" x14ac:dyDescent="0.3">
      <c r="A134" s="6">
        <v>40421</v>
      </c>
      <c r="B134">
        <v>1049.33</v>
      </c>
      <c r="C134" s="4">
        <f t="shared" si="9"/>
        <v>-4.7449164851125603E-2</v>
      </c>
      <c r="D134" s="3">
        <f t="shared" si="13"/>
        <v>7524.9917530800449</v>
      </c>
      <c r="E134" s="3">
        <f t="shared" si="10"/>
        <v>9072.6151608024811</v>
      </c>
      <c r="F134" s="3">
        <f t="shared" si="11"/>
        <v>8500</v>
      </c>
      <c r="G134" s="3">
        <f t="shared" si="14"/>
        <v>572.61516080248111</v>
      </c>
      <c r="H134" s="3">
        <f t="shared" si="8"/>
        <v>2290.4606432099245</v>
      </c>
      <c r="I134" s="3">
        <f t="shared" si="15"/>
        <v>6782.1545175925567</v>
      </c>
      <c r="J134" s="5">
        <f t="shared" si="12"/>
        <v>0.25245870155560868</v>
      </c>
    </row>
    <row r="135" spans="1:10" x14ac:dyDescent="0.3">
      <c r="A135" s="6">
        <v>40451</v>
      </c>
      <c r="B135">
        <v>1141.2</v>
      </c>
      <c r="C135" s="4">
        <f t="shared" si="9"/>
        <v>8.7551104037814742E-2</v>
      </c>
      <c r="D135" s="3">
        <f t="shared" si="13"/>
        <v>8183.8130889376534</v>
      </c>
      <c r="E135" s="3">
        <f t="shared" si="10"/>
        <v>9284.451109733327</v>
      </c>
      <c r="F135" s="3">
        <f t="shared" si="11"/>
        <v>8500</v>
      </c>
      <c r="G135" s="3">
        <f t="shared" si="14"/>
        <v>784.45110973332703</v>
      </c>
      <c r="H135" s="3">
        <f t="shared" ref="H135:H198" si="16">MIN(G135*$B$2, E135)</f>
        <v>3137.8044389333081</v>
      </c>
      <c r="I135" s="3">
        <f t="shared" si="15"/>
        <v>6146.6466708000189</v>
      </c>
      <c r="J135" s="5">
        <f t="shared" si="12"/>
        <v>0.33796337573944463</v>
      </c>
    </row>
    <row r="136" spans="1:10" x14ac:dyDescent="0.3">
      <c r="A136" s="6">
        <v>40480</v>
      </c>
      <c r="B136">
        <v>1183.26</v>
      </c>
      <c r="C136" s="4">
        <f t="shared" ref="C136:C199" si="17">B136/B135-1</f>
        <v>3.6855941114616098E-2</v>
      </c>
      <c r="D136" s="3">
        <f t="shared" si="13"/>
        <v>8485.4352222365633</v>
      </c>
      <c r="E136" s="3">
        <f t="shared" ref="E136:E199" si="18">H135*(1+C136)+I135*(1+$B$4/12)</f>
        <v>9410.3422564818338</v>
      </c>
      <c r="F136" s="3">
        <f t="shared" ref="F136:F199" si="19">$C$1</f>
        <v>8500</v>
      </c>
      <c r="G136" s="3">
        <f t="shared" si="14"/>
        <v>910.34225648183383</v>
      </c>
      <c r="H136" s="3">
        <f t="shared" si="16"/>
        <v>3641.3690259273353</v>
      </c>
      <c r="I136" s="3">
        <f t="shared" si="15"/>
        <v>5768.9732305544985</v>
      </c>
      <c r="J136" s="5">
        <f t="shared" ref="J136:J199" si="20">H136/E136</f>
        <v>0.38695394138498673</v>
      </c>
    </row>
    <row r="137" spans="1:10" x14ac:dyDescent="0.3">
      <c r="A137" s="6">
        <v>40512</v>
      </c>
      <c r="B137">
        <v>1180.55</v>
      </c>
      <c r="C137" s="4">
        <f t="shared" si="17"/>
        <v>-2.2902827780877377E-3</v>
      </c>
      <c r="D137" s="3">
        <f t="shared" ref="D137:D200" si="21">D136*(1+C137)</f>
        <v>8466.0011760824964</v>
      </c>
      <c r="E137" s="3">
        <f t="shared" si="18"/>
        <v>9411.6174470973492</v>
      </c>
      <c r="F137" s="3">
        <f t="shared" si="19"/>
        <v>8500</v>
      </c>
      <c r="G137" s="3">
        <f t="shared" ref="G137:G200" si="22">MAX(E137-$C$1,0)</f>
        <v>911.61744709734921</v>
      </c>
      <c r="H137" s="3">
        <f t="shared" si="16"/>
        <v>3646.4697883893969</v>
      </c>
      <c r="I137" s="3">
        <f t="shared" ref="I137:I200" si="23">E137-H137</f>
        <v>5765.1476587079524</v>
      </c>
      <c r="J137" s="5">
        <f t="shared" si="20"/>
        <v>0.38744347705229032</v>
      </c>
    </row>
    <row r="138" spans="1:10" x14ac:dyDescent="0.3">
      <c r="A138" s="6">
        <v>40543</v>
      </c>
      <c r="B138">
        <v>1257.6400000000001</v>
      </c>
      <c r="C138" s="4">
        <f t="shared" si="17"/>
        <v>6.5300072000338938E-2</v>
      </c>
      <c r="D138" s="3">
        <f t="shared" si="21"/>
        <v>9018.8316624356376</v>
      </c>
      <c r="E138" s="3">
        <f t="shared" si="18"/>
        <v>9659.3407662574173</v>
      </c>
      <c r="F138" s="3">
        <f t="shared" si="19"/>
        <v>8500</v>
      </c>
      <c r="G138" s="3">
        <f t="shared" si="22"/>
        <v>1159.3407662574173</v>
      </c>
      <c r="H138" s="3">
        <f t="shared" si="16"/>
        <v>4637.3630650296691</v>
      </c>
      <c r="I138" s="3">
        <f t="shared" si="23"/>
        <v>5021.9777012277482</v>
      </c>
      <c r="J138" s="5">
        <f t="shared" si="20"/>
        <v>0.48009105147518771</v>
      </c>
    </row>
    <row r="139" spans="1:10" x14ac:dyDescent="0.3">
      <c r="A139" s="6">
        <v>40574</v>
      </c>
      <c r="B139">
        <v>1286.1199999999999</v>
      </c>
      <c r="C139" s="4">
        <f t="shared" si="17"/>
        <v>2.2645590152984729E-2</v>
      </c>
      <c r="D139" s="3">
        <f t="shared" si="21"/>
        <v>9223.0684279219167</v>
      </c>
      <c r="E139" s="3">
        <f t="shared" si="18"/>
        <v>9772.7265524540489</v>
      </c>
      <c r="F139" s="3">
        <f t="shared" si="19"/>
        <v>8500</v>
      </c>
      <c r="G139" s="3">
        <f t="shared" si="22"/>
        <v>1272.7265524540489</v>
      </c>
      <c r="H139" s="3">
        <f t="shared" si="16"/>
        <v>5090.9062098161958</v>
      </c>
      <c r="I139" s="3">
        <f t="shared" si="23"/>
        <v>4681.8203426378532</v>
      </c>
      <c r="J139" s="5">
        <f t="shared" si="20"/>
        <v>0.52092997614241121</v>
      </c>
    </row>
    <row r="140" spans="1:10" x14ac:dyDescent="0.3">
      <c r="A140" s="6">
        <v>40602</v>
      </c>
      <c r="B140">
        <v>1327.22</v>
      </c>
      <c r="C140" s="4">
        <f t="shared" si="17"/>
        <v>3.1956582589494076E-2</v>
      </c>
      <c r="D140" s="3">
        <f t="shared" si="21"/>
        <v>9517.8061758673593</v>
      </c>
      <c r="E140" s="3">
        <f t="shared" si="18"/>
        <v>9943.2175511078058</v>
      </c>
      <c r="F140" s="3">
        <f t="shared" si="19"/>
        <v>8500</v>
      </c>
      <c r="G140" s="3">
        <f t="shared" si="22"/>
        <v>1443.2175511078058</v>
      </c>
      <c r="H140" s="3">
        <f t="shared" si="16"/>
        <v>5772.8702044312231</v>
      </c>
      <c r="I140" s="3">
        <f t="shared" si="23"/>
        <v>4170.3473466765827</v>
      </c>
      <c r="J140" s="5">
        <f t="shared" si="20"/>
        <v>0.58058371696675282</v>
      </c>
    </row>
    <row r="141" spans="1:10" x14ac:dyDescent="0.3">
      <c r="A141" s="6">
        <v>40633</v>
      </c>
      <c r="B141">
        <v>1325.83</v>
      </c>
      <c r="C141" s="4">
        <f t="shared" si="17"/>
        <v>-1.0473018791158362E-3</v>
      </c>
      <c r="D141" s="3">
        <f t="shared" si="21"/>
        <v>9507.838159574314</v>
      </c>
      <c r="E141" s="3">
        <f t="shared" si="18"/>
        <v>9944.1221922059412</v>
      </c>
      <c r="F141" s="3">
        <f t="shared" si="19"/>
        <v>8500</v>
      </c>
      <c r="G141" s="3">
        <f t="shared" si="22"/>
        <v>1444.1221922059412</v>
      </c>
      <c r="H141" s="3">
        <f t="shared" si="16"/>
        <v>5776.488768823765</v>
      </c>
      <c r="I141" s="3">
        <f t="shared" si="23"/>
        <v>4167.6334233821763</v>
      </c>
      <c r="J141" s="5">
        <f t="shared" si="20"/>
        <v>0.58089478962268715</v>
      </c>
    </row>
    <row r="142" spans="1:10" x14ac:dyDescent="0.3">
      <c r="A142" s="6">
        <v>40662</v>
      </c>
      <c r="B142">
        <v>1363.61</v>
      </c>
      <c r="C142" s="4">
        <f t="shared" si="17"/>
        <v>2.8495357625034856E-2</v>
      </c>
      <c r="D142" s="3">
        <f t="shared" si="21"/>
        <v>9778.767408172338</v>
      </c>
      <c r="E142" s="3">
        <f t="shared" si="18"/>
        <v>10115.671361196208</v>
      </c>
      <c r="F142" s="3">
        <f t="shared" si="19"/>
        <v>8500</v>
      </c>
      <c r="G142" s="3">
        <f t="shared" si="22"/>
        <v>1615.6713611962077</v>
      </c>
      <c r="H142" s="3">
        <f t="shared" si="16"/>
        <v>6462.6854447848309</v>
      </c>
      <c r="I142" s="3">
        <f t="shared" si="23"/>
        <v>3652.9859164113768</v>
      </c>
      <c r="J142" s="5">
        <f t="shared" si="20"/>
        <v>0.63887854933442589</v>
      </c>
    </row>
    <row r="143" spans="1:10" x14ac:dyDescent="0.3">
      <c r="A143" s="6">
        <v>40694</v>
      </c>
      <c r="B143">
        <v>1345.2</v>
      </c>
      <c r="C143" s="4">
        <f t="shared" si="17"/>
        <v>-1.350092768460176E-2</v>
      </c>
      <c r="D143" s="3">
        <f t="shared" si="21"/>
        <v>9646.7449765500623</v>
      </c>
      <c r="E143" s="3">
        <f t="shared" si="18"/>
        <v>10034.507422218525</v>
      </c>
      <c r="F143" s="3">
        <f t="shared" si="19"/>
        <v>8500</v>
      </c>
      <c r="G143" s="3">
        <f t="shared" si="22"/>
        <v>1534.5074222185249</v>
      </c>
      <c r="H143" s="3">
        <f t="shared" si="16"/>
        <v>6138.0296888740995</v>
      </c>
      <c r="I143" s="3">
        <f t="shared" si="23"/>
        <v>3896.4777333444254</v>
      </c>
      <c r="J143" s="5">
        <f t="shared" si="20"/>
        <v>0.61169217686592181</v>
      </c>
    </row>
    <row r="144" spans="1:10" x14ac:dyDescent="0.3">
      <c r="A144" s="6">
        <v>40724</v>
      </c>
      <c r="B144">
        <v>1320.64</v>
      </c>
      <c r="C144" s="4">
        <f t="shared" si="17"/>
        <v>-1.8257508177222714E-2</v>
      </c>
      <c r="D144" s="3">
        <f t="shared" si="21"/>
        <v>9470.6194512571183</v>
      </c>
      <c r="E144" s="3">
        <f t="shared" si="18"/>
        <v>9928.9364245374436</v>
      </c>
      <c r="F144" s="3">
        <f t="shared" si="19"/>
        <v>8500</v>
      </c>
      <c r="G144" s="3">
        <f t="shared" si="22"/>
        <v>1428.9364245374436</v>
      </c>
      <c r="H144" s="3">
        <f t="shared" si="16"/>
        <v>5715.7456981497744</v>
      </c>
      <c r="I144" s="3">
        <f t="shared" si="23"/>
        <v>4213.1907263876692</v>
      </c>
      <c r="J144" s="5">
        <f t="shared" si="20"/>
        <v>0.57566545436069227</v>
      </c>
    </row>
    <row r="145" spans="1:10" x14ac:dyDescent="0.3">
      <c r="A145" s="6">
        <v>40753</v>
      </c>
      <c r="B145">
        <v>1292.28</v>
      </c>
      <c r="C145" s="4">
        <f t="shared" si="17"/>
        <v>-2.1474436636782279E-2</v>
      </c>
      <c r="D145" s="3">
        <f t="shared" si="21"/>
        <v>9267.2432339400202</v>
      </c>
      <c r="E145" s="3">
        <f t="shared" si="18"/>
        <v>9813.2159902545463</v>
      </c>
      <c r="F145" s="3">
        <f t="shared" si="19"/>
        <v>8500</v>
      </c>
      <c r="G145" s="3">
        <f t="shared" si="22"/>
        <v>1313.2159902545463</v>
      </c>
      <c r="H145" s="3">
        <f t="shared" si="16"/>
        <v>5252.8639610181854</v>
      </c>
      <c r="I145" s="3">
        <f t="shared" si="23"/>
        <v>4560.352029236361</v>
      </c>
      <c r="J145" s="5">
        <f t="shared" si="20"/>
        <v>0.53528465757146049</v>
      </c>
    </row>
    <row r="146" spans="1:10" x14ac:dyDescent="0.3">
      <c r="A146" s="6">
        <v>40786</v>
      </c>
      <c r="B146">
        <v>1218.8900000000001</v>
      </c>
      <c r="C146" s="4">
        <f t="shared" si="17"/>
        <v>-5.6791097904478782E-2</v>
      </c>
      <c r="D146" s="3">
        <f t="shared" si="21"/>
        <v>8740.9463161367148</v>
      </c>
      <c r="E146" s="3">
        <f t="shared" si="18"/>
        <v>9522.5006654808494</v>
      </c>
      <c r="F146" s="3">
        <f t="shared" si="19"/>
        <v>8500</v>
      </c>
      <c r="G146" s="3">
        <f t="shared" si="22"/>
        <v>1022.5006654808494</v>
      </c>
      <c r="H146" s="3">
        <f t="shared" si="16"/>
        <v>4090.0026619233977</v>
      </c>
      <c r="I146" s="3">
        <f t="shared" si="23"/>
        <v>5432.4980035574517</v>
      </c>
      <c r="J146" s="5">
        <f t="shared" si="20"/>
        <v>0.42950930701949902</v>
      </c>
    </row>
    <row r="147" spans="1:10" x14ac:dyDescent="0.3">
      <c r="A147" s="6">
        <v>40816</v>
      </c>
      <c r="B147">
        <v>1131.42</v>
      </c>
      <c r="C147" s="4">
        <f t="shared" si="17"/>
        <v>-7.1762012979021961E-2</v>
      </c>
      <c r="D147" s="3">
        <f t="shared" si="21"/>
        <v>8113.6784131491777</v>
      </c>
      <c r="E147" s="3">
        <f t="shared" si="18"/>
        <v>9238.0480047109304</v>
      </c>
      <c r="F147" s="3">
        <f t="shared" si="19"/>
        <v>8500</v>
      </c>
      <c r="G147" s="3">
        <f t="shared" si="22"/>
        <v>738.0480047109304</v>
      </c>
      <c r="H147" s="3">
        <f t="shared" si="16"/>
        <v>2952.1920188437216</v>
      </c>
      <c r="I147" s="3">
        <f t="shared" si="23"/>
        <v>6285.8559858672088</v>
      </c>
      <c r="J147" s="5">
        <f t="shared" si="20"/>
        <v>0.31956881121837161</v>
      </c>
    </row>
    <row r="148" spans="1:10" x14ac:dyDescent="0.3">
      <c r="A148" s="6">
        <v>40847</v>
      </c>
      <c r="B148">
        <v>1253.3</v>
      </c>
      <c r="C148" s="4">
        <f t="shared" si="17"/>
        <v>0.10772303830584562</v>
      </c>
      <c r="D148" s="3">
        <f t="shared" si="21"/>
        <v>8987.7085036501594</v>
      </c>
      <c r="E148" s="3">
        <f t="shared" si="18"/>
        <v>9566.5435252861571</v>
      </c>
      <c r="F148" s="3">
        <f t="shared" si="19"/>
        <v>8500</v>
      </c>
      <c r="G148" s="3">
        <f t="shared" si="22"/>
        <v>1066.5435252861571</v>
      </c>
      <c r="H148" s="3">
        <f t="shared" si="16"/>
        <v>4266.1741011446284</v>
      </c>
      <c r="I148" s="3">
        <f t="shared" si="23"/>
        <v>5300.3694241415287</v>
      </c>
      <c r="J148" s="5">
        <f t="shared" si="20"/>
        <v>0.44594728387199989</v>
      </c>
    </row>
    <row r="149" spans="1:10" x14ac:dyDescent="0.3">
      <c r="A149" s="6">
        <v>40877</v>
      </c>
      <c r="B149">
        <v>1246.96</v>
      </c>
      <c r="C149" s="4">
        <f t="shared" si="17"/>
        <v>-5.0586451767333784E-3</v>
      </c>
      <c r="D149" s="3">
        <f t="shared" si="21"/>
        <v>8942.2428753782842</v>
      </c>
      <c r="E149" s="3">
        <f t="shared" si="18"/>
        <v>9553.7964132865327</v>
      </c>
      <c r="F149" s="3">
        <f t="shared" si="19"/>
        <v>8500</v>
      </c>
      <c r="G149" s="3">
        <f t="shared" si="22"/>
        <v>1053.7964132865327</v>
      </c>
      <c r="H149" s="3">
        <f t="shared" si="16"/>
        <v>4215.1856531461308</v>
      </c>
      <c r="I149" s="3">
        <f t="shared" si="23"/>
        <v>5338.6107601404019</v>
      </c>
      <c r="J149" s="5">
        <f t="shared" si="20"/>
        <v>0.44120530423738591</v>
      </c>
    </row>
    <row r="150" spans="1:10" x14ac:dyDescent="0.3">
      <c r="A150" s="6">
        <v>40907</v>
      </c>
      <c r="B150">
        <v>1257.5999999999999</v>
      </c>
      <c r="C150" s="4">
        <f t="shared" si="17"/>
        <v>8.5327516520175006E-3</v>
      </c>
      <c r="D150" s="3">
        <f t="shared" si="21"/>
        <v>9018.5448130459099</v>
      </c>
      <c r="E150" s="3">
        <f t="shared" si="18"/>
        <v>9598.6612302322101</v>
      </c>
      <c r="F150" s="3">
        <f t="shared" si="19"/>
        <v>8500</v>
      </c>
      <c r="G150" s="3">
        <f t="shared" si="22"/>
        <v>1098.6612302322101</v>
      </c>
      <c r="H150" s="3">
        <f t="shared" si="16"/>
        <v>4394.6449209288403</v>
      </c>
      <c r="I150" s="3">
        <f t="shared" si="23"/>
        <v>5204.0163093033698</v>
      </c>
      <c r="J150" s="5">
        <f t="shared" si="20"/>
        <v>0.45783936066910502</v>
      </c>
    </row>
    <row r="151" spans="1:10" x14ac:dyDescent="0.3">
      <c r="A151" s="6">
        <v>40939</v>
      </c>
      <c r="B151">
        <v>1312.41</v>
      </c>
      <c r="C151" s="4">
        <f t="shared" si="17"/>
        <v>4.3583015267175673E-2</v>
      </c>
      <c r="D151" s="3">
        <f t="shared" si="21"/>
        <v>9411.6001893205976</v>
      </c>
      <c r="E151" s="3">
        <f t="shared" si="18"/>
        <v>9798.8664674303727</v>
      </c>
      <c r="F151" s="3">
        <f t="shared" si="19"/>
        <v>8500</v>
      </c>
      <c r="G151" s="3">
        <f t="shared" si="22"/>
        <v>1298.8664674303727</v>
      </c>
      <c r="H151" s="3">
        <f t="shared" si="16"/>
        <v>5195.4658697214909</v>
      </c>
      <c r="I151" s="3">
        <f t="shared" si="23"/>
        <v>4603.4005977088818</v>
      </c>
      <c r="J151" s="5">
        <f t="shared" si="20"/>
        <v>0.53021090622984424</v>
      </c>
    </row>
    <row r="152" spans="1:10" x14ac:dyDescent="0.3">
      <c r="A152" s="6">
        <v>40968</v>
      </c>
      <c r="B152">
        <v>1365.68</v>
      </c>
      <c r="C152" s="4">
        <f t="shared" si="17"/>
        <v>4.0589449943234213E-2</v>
      </c>
      <c r="D152" s="3">
        <f t="shared" si="21"/>
        <v>9793.6118640907589</v>
      </c>
      <c r="E152" s="3">
        <f t="shared" si="18"/>
        <v>10017.419903610731</v>
      </c>
      <c r="F152" s="3">
        <f t="shared" si="19"/>
        <v>8500</v>
      </c>
      <c r="G152" s="3">
        <f t="shared" si="22"/>
        <v>1517.4199036107311</v>
      </c>
      <c r="H152" s="3">
        <f t="shared" si="16"/>
        <v>6069.6796144429245</v>
      </c>
      <c r="I152" s="3">
        <f t="shared" si="23"/>
        <v>3947.7402891678066</v>
      </c>
      <c r="J152" s="5">
        <f t="shared" si="20"/>
        <v>0.60591246776579044</v>
      </c>
    </row>
    <row r="153" spans="1:10" x14ac:dyDescent="0.3">
      <c r="A153" s="6">
        <v>40998</v>
      </c>
      <c r="B153">
        <v>1408.47</v>
      </c>
      <c r="C153" s="4">
        <f t="shared" si="17"/>
        <v>3.1332376545017748E-2</v>
      </c>
      <c r="D153" s="3">
        <f t="shared" si="21"/>
        <v>10100.468998752203</v>
      </c>
      <c r="E153" s="3">
        <f t="shared" si="18"/>
        <v>10214.176957946689</v>
      </c>
      <c r="F153" s="3">
        <f t="shared" si="19"/>
        <v>8500</v>
      </c>
      <c r="G153" s="3">
        <f t="shared" si="22"/>
        <v>1714.1769579466891</v>
      </c>
      <c r="H153" s="3">
        <f t="shared" si="16"/>
        <v>6856.7078317867563</v>
      </c>
      <c r="I153" s="3">
        <f t="shared" si="23"/>
        <v>3357.4691261599328</v>
      </c>
      <c r="J153" s="5">
        <f t="shared" si="20"/>
        <v>0.67129322901070343</v>
      </c>
    </row>
    <row r="154" spans="1:10" x14ac:dyDescent="0.3">
      <c r="A154" s="6">
        <v>41029</v>
      </c>
      <c r="B154">
        <v>1397.91</v>
      </c>
      <c r="C154" s="4">
        <f t="shared" si="17"/>
        <v>-7.497497284287169E-3</v>
      </c>
      <c r="D154" s="3">
        <f t="shared" si="21"/>
        <v>10024.740759864031</v>
      </c>
      <c r="E154" s="3">
        <f t="shared" si="18"/>
        <v>10168.364591475651</v>
      </c>
      <c r="F154" s="3">
        <f t="shared" si="19"/>
        <v>8500</v>
      </c>
      <c r="G154" s="3">
        <f t="shared" si="22"/>
        <v>1668.3645914756507</v>
      </c>
      <c r="H154" s="3">
        <f t="shared" si="16"/>
        <v>6673.458365902603</v>
      </c>
      <c r="I154" s="3">
        <f t="shared" si="23"/>
        <v>3494.9062255730478</v>
      </c>
      <c r="J154" s="5">
        <f t="shared" si="20"/>
        <v>0.65629613354905669</v>
      </c>
    </row>
    <row r="155" spans="1:10" x14ac:dyDescent="0.3">
      <c r="A155" s="6">
        <v>41060</v>
      </c>
      <c r="B155">
        <v>1310.33</v>
      </c>
      <c r="C155" s="4">
        <f t="shared" si="17"/>
        <v>-6.2650671359386623E-2</v>
      </c>
      <c r="D155" s="3">
        <f t="shared" si="21"/>
        <v>9396.6840210547416</v>
      </c>
      <c r="E155" s="3">
        <f t="shared" si="18"/>
        <v>9756.0927882722262</v>
      </c>
      <c r="F155" s="3">
        <f t="shared" si="19"/>
        <v>8500</v>
      </c>
      <c r="G155" s="3">
        <f t="shared" si="22"/>
        <v>1256.0927882722262</v>
      </c>
      <c r="H155" s="3">
        <f t="shared" si="16"/>
        <v>5024.371153088905</v>
      </c>
      <c r="I155" s="3">
        <f t="shared" si="23"/>
        <v>4731.7216351833213</v>
      </c>
      <c r="J155" s="5">
        <f t="shared" si="20"/>
        <v>0.51499829512985862</v>
      </c>
    </row>
    <row r="156" spans="1:10" x14ac:dyDescent="0.3">
      <c r="A156" s="6">
        <v>41089</v>
      </c>
      <c r="B156">
        <v>1362.16</v>
      </c>
      <c r="C156" s="4">
        <f t="shared" si="17"/>
        <v>3.9554921279372435E-2</v>
      </c>
      <c r="D156" s="3">
        <f t="shared" si="21"/>
        <v>9768.3691177946985</v>
      </c>
      <c r="E156" s="3">
        <f t="shared" si="18"/>
        <v>9962.7175964363123</v>
      </c>
      <c r="F156" s="3">
        <f t="shared" si="19"/>
        <v>8500</v>
      </c>
      <c r="G156" s="3">
        <f t="shared" si="22"/>
        <v>1462.7175964363123</v>
      </c>
      <c r="H156" s="3">
        <f t="shared" si="16"/>
        <v>5850.8703857452492</v>
      </c>
      <c r="I156" s="3">
        <f t="shared" si="23"/>
        <v>4111.8472106910631</v>
      </c>
      <c r="J156" s="5">
        <f t="shared" si="20"/>
        <v>0.58727654669626683</v>
      </c>
    </row>
    <row r="157" spans="1:10" x14ac:dyDescent="0.3">
      <c r="A157" s="6">
        <v>41121</v>
      </c>
      <c r="B157">
        <v>1379.32</v>
      </c>
      <c r="C157" s="4">
        <f t="shared" si="17"/>
        <v>1.2597639043871345E-2</v>
      </c>
      <c r="D157" s="3">
        <f t="shared" si="21"/>
        <v>9891.4275059879765</v>
      </c>
      <c r="E157" s="3">
        <f t="shared" si="18"/>
        <v>10043.277828332892</v>
      </c>
      <c r="F157" s="3">
        <f t="shared" si="19"/>
        <v>8500</v>
      </c>
      <c r="G157" s="3">
        <f t="shared" si="22"/>
        <v>1543.2778283328917</v>
      </c>
      <c r="H157" s="3">
        <f t="shared" si="16"/>
        <v>6173.1113133315666</v>
      </c>
      <c r="I157" s="3">
        <f t="shared" si="23"/>
        <v>3870.166515001325</v>
      </c>
      <c r="J157" s="5">
        <f t="shared" si="20"/>
        <v>0.61465105504865403</v>
      </c>
    </row>
    <row r="158" spans="1:10" x14ac:dyDescent="0.3">
      <c r="A158" s="6">
        <v>41152</v>
      </c>
      <c r="B158">
        <v>1406.58</v>
      </c>
      <c r="C158" s="4">
        <f t="shared" si="17"/>
        <v>1.9763361656468303E-2</v>
      </c>
      <c r="D158" s="3">
        <f t="shared" si="21"/>
        <v>10086.915365087556</v>
      </c>
      <c r="E158" s="3">
        <f t="shared" si="18"/>
        <v>10171.729537288902</v>
      </c>
      <c r="F158" s="3">
        <f t="shared" si="19"/>
        <v>8500</v>
      </c>
      <c r="G158" s="3">
        <f t="shared" si="22"/>
        <v>1671.7295372889021</v>
      </c>
      <c r="H158" s="3">
        <f t="shared" si="16"/>
        <v>6686.9181491556083</v>
      </c>
      <c r="I158" s="3">
        <f t="shared" si="23"/>
        <v>3484.8113881332938</v>
      </c>
      <c r="J158" s="5">
        <f t="shared" si="20"/>
        <v>0.65740227604772616</v>
      </c>
    </row>
    <row r="159" spans="1:10" x14ac:dyDescent="0.3">
      <c r="A159" s="6">
        <v>41180</v>
      </c>
      <c r="B159">
        <v>1440.67</v>
      </c>
      <c r="C159" s="4">
        <f t="shared" si="17"/>
        <v>2.4236090375236552E-2</v>
      </c>
      <c r="D159" s="3">
        <f t="shared" si="21"/>
        <v>10331.382757483179</v>
      </c>
      <c r="E159" s="3">
        <f t="shared" si="18"/>
        <v>10339.602308863869</v>
      </c>
      <c r="F159" s="3">
        <f t="shared" si="19"/>
        <v>8500</v>
      </c>
      <c r="G159" s="3">
        <f t="shared" si="22"/>
        <v>1839.6023088638685</v>
      </c>
      <c r="H159" s="3">
        <f t="shared" si="16"/>
        <v>7358.4092354554741</v>
      </c>
      <c r="I159" s="3">
        <f t="shared" si="23"/>
        <v>2981.1930734083944</v>
      </c>
      <c r="J159" s="5">
        <f t="shared" si="20"/>
        <v>0.71167236569121273</v>
      </c>
    </row>
    <row r="160" spans="1:10" x14ac:dyDescent="0.3">
      <c r="A160" s="6">
        <v>41213</v>
      </c>
      <c r="B160">
        <v>1412.16</v>
      </c>
      <c r="C160" s="4">
        <f t="shared" si="17"/>
        <v>-1.9789403541407791E-2</v>
      </c>
      <c r="D160" s="3">
        <f t="shared" si="21"/>
        <v>10126.930854954602</v>
      </c>
      <c r="E160" s="3">
        <f t="shared" si="18"/>
        <v>10198.952434202965</v>
      </c>
      <c r="F160" s="3">
        <f t="shared" si="19"/>
        <v>8500</v>
      </c>
      <c r="G160" s="3">
        <f t="shared" si="22"/>
        <v>1698.9524342029654</v>
      </c>
      <c r="H160" s="3">
        <f t="shared" si="16"/>
        <v>6795.8097368118615</v>
      </c>
      <c r="I160" s="3">
        <f t="shared" si="23"/>
        <v>3403.1426973911039</v>
      </c>
      <c r="J160" s="5">
        <f t="shared" si="20"/>
        <v>0.66632428973995361</v>
      </c>
    </row>
    <row r="161" spans="1:10" x14ac:dyDescent="0.3">
      <c r="A161" s="6">
        <v>41243</v>
      </c>
      <c r="B161">
        <v>1416.18</v>
      </c>
      <c r="C161" s="4">
        <f t="shared" si="17"/>
        <v>2.8467029231815655E-3</v>
      </c>
      <c r="D161" s="3">
        <f t="shared" si="21"/>
        <v>10155.759218622259</v>
      </c>
      <c r="E161" s="3">
        <f t="shared" si="18"/>
        <v>10223.969990141786</v>
      </c>
      <c r="F161" s="3">
        <f t="shared" si="19"/>
        <v>8500</v>
      </c>
      <c r="G161" s="3">
        <f t="shared" si="22"/>
        <v>1723.9699901417862</v>
      </c>
      <c r="H161" s="3">
        <f t="shared" si="16"/>
        <v>6895.8799605671447</v>
      </c>
      <c r="I161" s="3">
        <f t="shared" si="23"/>
        <v>3328.0900295746414</v>
      </c>
      <c r="J161" s="5">
        <f t="shared" si="20"/>
        <v>0.67448163161827834</v>
      </c>
    </row>
    <row r="162" spans="1:10" x14ac:dyDescent="0.3">
      <c r="A162" s="6">
        <v>41274</v>
      </c>
      <c r="B162">
        <v>1426.19</v>
      </c>
      <c r="C162" s="4">
        <f t="shared" si="17"/>
        <v>7.0683105254980561E-3</v>
      </c>
      <c r="D162" s="3">
        <f t="shared" si="21"/>
        <v>10227.54327840167</v>
      </c>
      <c r="E162" s="3">
        <f t="shared" si="18"/>
        <v>10278.259027765591</v>
      </c>
      <c r="F162" s="3">
        <f t="shared" si="19"/>
        <v>8500</v>
      </c>
      <c r="G162" s="3">
        <f t="shared" si="22"/>
        <v>1778.2590277655909</v>
      </c>
      <c r="H162" s="3">
        <f t="shared" si="16"/>
        <v>7113.0361110623635</v>
      </c>
      <c r="I162" s="3">
        <f t="shared" si="23"/>
        <v>3165.2229167032274</v>
      </c>
      <c r="J162" s="5">
        <f t="shared" si="20"/>
        <v>0.69204678456217883</v>
      </c>
    </row>
    <row r="163" spans="1:10" x14ac:dyDescent="0.3">
      <c r="A163" s="6">
        <v>41305</v>
      </c>
      <c r="B163">
        <v>1498.11</v>
      </c>
      <c r="C163" s="4">
        <f t="shared" si="17"/>
        <v>5.0428063581991145E-2</v>
      </c>
      <c r="D163" s="3">
        <f t="shared" si="21"/>
        <v>10743.298481132475</v>
      </c>
      <c r="E163" s="3">
        <f t="shared" si="18"/>
        <v>10642.23103656308</v>
      </c>
      <c r="F163" s="3">
        <f t="shared" si="19"/>
        <v>8500</v>
      </c>
      <c r="G163" s="3">
        <f t="shared" si="22"/>
        <v>2142.2310365630801</v>
      </c>
      <c r="H163" s="3">
        <f t="shared" si="16"/>
        <v>8568.9241462523205</v>
      </c>
      <c r="I163" s="3">
        <f t="shared" si="23"/>
        <v>2073.3068903107596</v>
      </c>
      <c r="J163" s="5">
        <f t="shared" si="20"/>
        <v>0.80518118022550123</v>
      </c>
    </row>
    <row r="164" spans="1:10" x14ac:dyDescent="0.3">
      <c r="A164" s="6">
        <v>41333</v>
      </c>
      <c r="B164">
        <v>1514.68</v>
      </c>
      <c r="C164" s="4">
        <f t="shared" si="17"/>
        <v>1.1060603026480154E-2</v>
      </c>
      <c r="D164" s="3">
        <f t="shared" si="21"/>
        <v>10862.125840827268</v>
      </c>
      <c r="E164" s="3">
        <f t="shared" si="18"/>
        <v>10740.464016392649</v>
      </c>
      <c r="F164" s="3">
        <f t="shared" si="19"/>
        <v>8500</v>
      </c>
      <c r="G164" s="3">
        <f t="shared" si="22"/>
        <v>2240.4640163926488</v>
      </c>
      <c r="H164" s="3">
        <f t="shared" si="16"/>
        <v>8961.8560655705951</v>
      </c>
      <c r="I164" s="3">
        <f t="shared" si="23"/>
        <v>1778.6079508220537</v>
      </c>
      <c r="J164" s="5">
        <f t="shared" si="20"/>
        <v>0.83440120016160846</v>
      </c>
    </row>
    <row r="165" spans="1:10" x14ac:dyDescent="0.3">
      <c r="A165" s="6">
        <v>41361</v>
      </c>
      <c r="B165">
        <v>1569.19</v>
      </c>
      <c r="C165" s="4">
        <f t="shared" si="17"/>
        <v>3.5987799403174314E-2</v>
      </c>
      <c r="D165" s="3">
        <f t="shared" si="21"/>
        <v>11253.029846678995</v>
      </c>
      <c r="E165" s="3">
        <f t="shared" si="18"/>
        <v>11065.945841345228</v>
      </c>
      <c r="F165" s="3">
        <f t="shared" si="19"/>
        <v>8500</v>
      </c>
      <c r="G165" s="3">
        <f t="shared" si="22"/>
        <v>2565.9458413452285</v>
      </c>
      <c r="H165" s="3">
        <f t="shared" si="16"/>
        <v>10263.783365380914</v>
      </c>
      <c r="I165" s="3">
        <f t="shared" si="23"/>
        <v>802.16247596431458</v>
      </c>
      <c r="J165" s="5">
        <f t="shared" si="20"/>
        <v>0.92751071734263979</v>
      </c>
    </row>
    <row r="166" spans="1:10" x14ac:dyDescent="0.3">
      <c r="A166" s="6">
        <v>41394</v>
      </c>
      <c r="B166">
        <v>1597.57</v>
      </c>
      <c r="C166" s="4">
        <f t="shared" si="17"/>
        <v>1.8085763992887971E-2</v>
      </c>
      <c r="D166" s="3">
        <f t="shared" si="21"/>
        <v>11456.549488690956</v>
      </c>
      <c r="E166" s="3">
        <f t="shared" si="18"/>
        <v>11252.911142425577</v>
      </c>
      <c r="F166" s="3">
        <f t="shared" si="19"/>
        <v>8500</v>
      </c>
      <c r="G166" s="3">
        <f t="shared" si="22"/>
        <v>2752.9111424255771</v>
      </c>
      <c r="H166" s="3">
        <f t="shared" si="16"/>
        <v>11011.644569702308</v>
      </c>
      <c r="I166" s="3">
        <f t="shared" si="23"/>
        <v>241.26657272326884</v>
      </c>
      <c r="J166" s="5">
        <f t="shared" si="20"/>
        <v>0.97855963051075301</v>
      </c>
    </row>
    <row r="167" spans="1:10" x14ac:dyDescent="0.3">
      <c r="A167" s="6">
        <v>41425</v>
      </c>
      <c r="B167">
        <v>1630.74</v>
      </c>
      <c r="C167" s="4">
        <f t="shared" si="17"/>
        <v>2.0762783477406455E-2</v>
      </c>
      <c r="D167" s="3">
        <f t="shared" si="21"/>
        <v>11694.419345122838</v>
      </c>
      <c r="E167" s="3">
        <f t="shared" si="18"/>
        <v>11481.945645311003</v>
      </c>
      <c r="F167" s="3">
        <f t="shared" si="19"/>
        <v>8500</v>
      </c>
      <c r="G167" s="3">
        <f t="shared" si="22"/>
        <v>2981.9456453110033</v>
      </c>
      <c r="H167" s="3">
        <f t="shared" si="16"/>
        <v>11481.945645311003</v>
      </c>
      <c r="I167" s="3">
        <f t="shared" si="23"/>
        <v>0</v>
      </c>
      <c r="J167" s="5">
        <f t="shared" si="20"/>
        <v>1</v>
      </c>
    </row>
    <row r="168" spans="1:10" x14ac:dyDescent="0.3">
      <c r="A168" s="6">
        <v>41453</v>
      </c>
      <c r="B168">
        <v>1606.28</v>
      </c>
      <c r="C168" s="4">
        <f t="shared" si="17"/>
        <v>-1.499932545960736E-2</v>
      </c>
      <c r="D168" s="3">
        <f t="shared" si="21"/>
        <v>11519.010943304213</v>
      </c>
      <c r="E168" s="3">
        <f t="shared" si="18"/>
        <v>11309.724205667462</v>
      </c>
      <c r="F168" s="3">
        <f t="shared" si="19"/>
        <v>8500</v>
      </c>
      <c r="G168" s="3">
        <f t="shared" si="22"/>
        <v>2809.7242056674622</v>
      </c>
      <c r="H168" s="3">
        <f t="shared" si="16"/>
        <v>11238.896822669849</v>
      </c>
      <c r="I168" s="3">
        <f t="shared" si="23"/>
        <v>70.827382997613313</v>
      </c>
      <c r="J168" s="5">
        <f t="shared" si="20"/>
        <v>0.99373747920730726</v>
      </c>
    </row>
    <row r="169" spans="1:10" x14ac:dyDescent="0.3">
      <c r="A169" s="6">
        <v>41486</v>
      </c>
      <c r="B169">
        <v>1685.73</v>
      </c>
      <c r="C169" s="4">
        <f t="shared" si="17"/>
        <v>4.9462111213487203E-2</v>
      </c>
      <c r="D169" s="3">
        <f t="shared" si="21"/>
        <v>12088.765543651301</v>
      </c>
      <c r="E169" s="3">
        <f t="shared" si="18"/>
        <v>11865.741815865596</v>
      </c>
      <c r="F169" s="3">
        <f t="shared" si="19"/>
        <v>8500</v>
      </c>
      <c r="G169" s="3">
        <f t="shared" si="22"/>
        <v>3365.7418158655964</v>
      </c>
      <c r="H169" s="3">
        <f t="shared" si="16"/>
        <v>11865.741815865596</v>
      </c>
      <c r="I169" s="3">
        <f t="shared" si="23"/>
        <v>0</v>
      </c>
      <c r="J169" s="5">
        <f t="shared" si="20"/>
        <v>1</v>
      </c>
    </row>
    <row r="170" spans="1:10" x14ac:dyDescent="0.3">
      <c r="A170" s="6">
        <v>41516</v>
      </c>
      <c r="B170">
        <v>1632.97</v>
      </c>
      <c r="C170" s="4">
        <f t="shared" si="17"/>
        <v>-3.1298013323604601E-2</v>
      </c>
      <c r="D170" s="3">
        <f t="shared" si="21"/>
        <v>11710.41119860017</v>
      </c>
      <c r="E170" s="3">
        <f t="shared" si="18"/>
        <v>11494.367670418183</v>
      </c>
      <c r="F170" s="3">
        <f t="shared" si="19"/>
        <v>8500</v>
      </c>
      <c r="G170" s="3">
        <f t="shared" si="22"/>
        <v>2994.3676704181835</v>
      </c>
      <c r="H170" s="3">
        <f t="shared" si="16"/>
        <v>11494.367670418183</v>
      </c>
      <c r="I170" s="3">
        <f t="shared" si="23"/>
        <v>0</v>
      </c>
      <c r="J170" s="5">
        <f t="shared" si="20"/>
        <v>1</v>
      </c>
    </row>
    <row r="171" spans="1:10" x14ac:dyDescent="0.3">
      <c r="A171" s="6">
        <v>41547</v>
      </c>
      <c r="B171">
        <v>1681.55</v>
      </c>
      <c r="C171" s="4">
        <f t="shared" si="17"/>
        <v>2.9749474883188354E-2</v>
      </c>
      <c r="D171" s="3">
        <f t="shared" si="21"/>
        <v>12058.789782424734</v>
      </c>
      <c r="E171" s="3">
        <f t="shared" si="18"/>
        <v>11836.319072727421</v>
      </c>
      <c r="F171" s="3">
        <f t="shared" si="19"/>
        <v>8500</v>
      </c>
      <c r="G171" s="3">
        <f t="shared" si="22"/>
        <v>3336.3190727274214</v>
      </c>
      <c r="H171" s="3">
        <f t="shared" si="16"/>
        <v>11836.319072727421</v>
      </c>
      <c r="I171" s="3">
        <f t="shared" si="23"/>
        <v>0</v>
      </c>
      <c r="J171" s="5">
        <f t="shared" si="20"/>
        <v>1</v>
      </c>
    </row>
    <row r="172" spans="1:10" x14ac:dyDescent="0.3">
      <c r="A172" s="6">
        <v>41578</v>
      </c>
      <c r="B172">
        <v>1756.54</v>
      </c>
      <c r="C172" s="4">
        <f t="shared" si="17"/>
        <v>4.4595759864410889E-2</v>
      </c>
      <c r="D172" s="3">
        <f t="shared" si="21"/>
        <v>12596.56067581716</v>
      </c>
      <c r="E172" s="3">
        <f t="shared" si="18"/>
        <v>12364.168715773319</v>
      </c>
      <c r="F172" s="3">
        <f t="shared" si="19"/>
        <v>8500</v>
      </c>
      <c r="G172" s="3">
        <f t="shared" si="22"/>
        <v>3864.1687157733195</v>
      </c>
      <c r="H172" s="3">
        <f t="shared" si="16"/>
        <v>12364.168715773319</v>
      </c>
      <c r="I172" s="3">
        <f t="shared" si="23"/>
        <v>0</v>
      </c>
      <c r="J172" s="5">
        <f t="shared" si="20"/>
        <v>1</v>
      </c>
    </row>
    <row r="173" spans="1:10" x14ac:dyDescent="0.3">
      <c r="A173" s="6">
        <v>41607</v>
      </c>
      <c r="B173">
        <v>1805.81</v>
      </c>
      <c r="C173" s="4">
        <f t="shared" si="17"/>
        <v>2.804946087194149E-2</v>
      </c>
      <c r="D173" s="3">
        <f t="shared" si="21"/>
        <v>12949.887411614531</v>
      </c>
      <c r="E173" s="3">
        <f t="shared" si="18"/>
        <v>12710.976982380485</v>
      </c>
      <c r="F173" s="3">
        <f t="shared" si="19"/>
        <v>8500</v>
      </c>
      <c r="G173" s="3">
        <f t="shared" si="22"/>
        <v>4210.9769823804854</v>
      </c>
      <c r="H173" s="3">
        <f t="shared" si="16"/>
        <v>12710.976982380485</v>
      </c>
      <c r="I173" s="3">
        <f t="shared" si="23"/>
        <v>0</v>
      </c>
      <c r="J173" s="5">
        <f t="shared" si="20"/>
        <v>1</v>
      </c>
    </row>
    <row r="174" spans="1:10" x14ac:dyDescent="0.3">
      <c r="A174" s="6">
        <v>41639</v>
      </c>
      <c r="B174">
        <v>1848.36</v>
      </c>
      <c r="C174" s="4">
        <f t="shared" si="17"/>
        <v>2.3562833299184183E-2</v>
      </c>
      <c r="D174" s="3">
        <f t="shared" si="21"/>
        <v>13255.023449937607</v>
      </c>
      <c r="E174" s="3">
        <f t="shared" si="18"/>
        <v>13010.483614086084</v>
      </c>
      <c r="F174" s="3">
        <f t="shared" si="19"/>
        <v>8500</v>
      </c>
      <c r="G174" s="3">
        <f t="shared" si="22"/>
        <v>4510.4836140860843</v>
      </c>
      <c r="H174" s="3">
        <f t="shared" si="16"/>
        <v>13010.483614086084</v>
      </c>
      <c r="I174" s="3">
        <f t="shared" si="23"/>
        <v>0</v>
      </c>
      <c r="J174" s="5">
        <f t="shared" si="20"/>
        <v>1</v>
      </c>
    </row>
    <row r="175" spans="1:10" x14ac:dyDescent="0.3">
      <c r="A175" s="6">
        <v>41670</v>
      </c>
      <c r="B175">
        <v>1782.59</v>
      </c>
      <c r="C175" s="4">
        <f t="shared" si="17"/>
        <v>-3.5582895107013734E-2</v>
      </c>
      <c r="D175" s="3">
        <f t="shared" si="21"/>
        <v>12783.371340877471</v>
      </c>
      <c r="E175" s="3">
        <f t="shared" si="18"/>
        <v>12547.532940354538</v>
      </c>
      <c r="F175" s="3">
        <f t="shared" si="19"/>
        <v>8500</v>
      </c>
      <c r="G175" s="3">
        <f t="shared" si="22"/>
        <v>4047.5329403545384</v>
      </c>
      <c r="H175" s="3">
        <f t="shared" si="16"/>
        <v>12547.532940354538</v>
      </c>
      <c r="I175" s="3">
        <f t="shared" si="23"/>
        <v>0</v>
      </c>
      <c r="J175" s="5">
        <f t="shared" si="20"/>
        <v>1</v>
      </c>
    </row>
    <row r="176" spans="1:10" x14ac:dyDescent="0.3">
      <c r="A176" s="6">
        <v>41698</v>
      </c>
      <c r="B176">
        <v>1859.45</v>
      </c>
      <c r="C176" s="4">
        <f t="shared" si="17"/>
        <v>4.3117037568930705E-2</v>
      </c>
      <c r="D176" s="3">
        <f t="shared" si="21"/>
        <v>13334.552443239678</v>
      </c>
      <c r="E176" s="3">
        <f t="shared" si="18"/>
        <v>13088.545389541201</v>
      </c>
      <c r="F176" s="3">
        <f t="shared" si="19"/>
        <v>8500</v>
      </c>
      <c r="G176" s="3">
        <f t="shared" si="22"/>
        <v>4588.5453895412011</v>
      </c>
      <c r="H176" s="3">
        <f t="shared" si="16"/>
        <v>13088.545389541201</v>
      </c>
      <c r="I176" s="3">
        <f t="shared" si="23"/>
        <v>0</v>
      </c>
      <c r="J176" s="5">
        <f t="shared" si="20"/>
        <v>1</v>
      </c>
    </row>
    <row r="177" spans="1:10" x14ac:dyDescent="0.3">
      <c r="A177" s="6">
        <v>41729</v>
      </c>
      <c r="B177">
        <v>1872.34</v>
      </c>
      <c r="C177" s="4">
        <f t="shared" si="17"/>
        <v>6.9321573583585039E-3</v>
      </c>
      <c r="D177" s="3">
        <f t="shared" si="21"/>
        <v>13426.9896590795</v>
      </c>
      <c r="E177" s="3">
        <f t="shared" si="18"/>
        <v>13179.277245773519</v>
      </c>
      <c r="F177" s="3">
        <f t="shared" si="19"/>
        <v>8500</v>
      </c>
      <c r="G177" s="3">
        <f t="shared" si="22"/>
        <v>4679.2772457735191</v>
      </c>
      <c r="H177" s="3">
        <f t="shared" si="16"/>
        <v>13179.277245773519</v>
      </c>
      <c r="I177" s="3">
        <f t="shared" si="23"/>
        <v>0</v>
      </c>
      <c r="J177" s="5">
        <f t="shared" si="20"/>
        <v>1</v>
      </c>
    </row>
    <row r="178" spans="1:10" x14ac:dyDescent="0.3">
      <c r="A178" s="6">
        <v>41759</v>
      </c>
      <c r="B178">
        <v>1883.95</v>
      </c>
      <c r="C178" s="4">
        <f t="shared" si="17"/>
        <v>6.2007968638175814E-3</v>
      </c>
      <c r="D178" s="3">
        <f t="shared" si="21"/>
        <v>13510.247694448031</v>
      </c>
      <c r="E178" s="3">
        <f t="shared" si="18"/>
        <v>13260.999266786494</v>
      </c>
      <c r="F178" s="3">
        <f t="shared" si="19"/>
        <v>8500</v>
      </c>
      <c r="G178" s="3">
        <f t="shared" si="22"/>
        <v>4760.9992667864935</v>
      </c>
      <c r="H178" s="3">
        <f t="shared" si="16"/>
        <v>13260.999266786494</v>
      </c>
      <c r="I178" s="3">
        <f t="shared" si="23"/>
        <v>0</v>
      </c>
      <c r="J178" s="5">
        <f t="shared" si="20"/>
        <v>1</v>
      </c>
    </row>
    <row r="179" spans="1:10" x14ac:dyDescent="0.3">
      <c r="A179" s="6">
        <v>41789</v>
      </c>
      <c r="B179">
        <v>1923.57</v>
      </c>
      <c r="C179" s="4">
        <f t="shared" si="17"/>
        <v>2.1030282120013677E-2</v>
      </c>
      <c r="D179" s="3">
        <f t="shared" si="21"/>
        <v>13794.372014973538</v>
      </c>
      <c r="E179" s="3">
        <f t="shared" si="18"/>
        <v>13539.881822560308</v>
      </c>
      <c r="F179" s="3">
        <f t="shared" si="19"/>
        <v>8500</v>
      </c>
      <c r="G179" s="3">
        <f t="shared" si="22"/>
        <v>5039.8818225603081</v>
      </c>
      <c r="H179" s="3">
        <f t="shared" si="16"/>
        <v>13539.881822560308</v>
      </c>
      <c r="I179" s="3">
        <f t="shared" si="23"/>
        <v>0</v>
      </c>
      <c r="J179" s="5">
        <f t="shared" si="20"/>
        <v>1</v>
      </c>
    </row>
    <row r="180" spans="1:10" x14ac:dyDescent="0.3">
      <c r="A180" s="6">
        <v>41820</v>
      </c>
      <c r="B180">
        <v>1960.23</v>
      </c>
      <c r="C180" s="4">
        <f t="shared" si="17"/>
        <v>1.9058313448431896E-2</v>
      </c>
      <c r="D180" s="3">
        <f t="shared" si="21"/>
        <v>14057.269480659181</v>
      </c>
      <c r="E180" s="3">
        <f t="shared" si="18"/>
        <v>13797.929134389387</v>
      </c>
      <c r="F180" s="3">
        <f t="shared" si="19"/>
        <v>8500</v>
      </c>
      <c r="G180" s="3">
        <f t="shared" si="22"/>
        <v>5297.9291343893874</v>
      </c>
      <c r="H180" s="3">
        <f t="shared" si="16"/>
        <v>13797.929134389387</v>
      </c>
      <c r="I180" s="3">
        <f t="shared" si="23"/>
        <v>0</v>
      </c>
      <c r="J180" s="5">
        <f t="shared" si="20"/>
        <v>1</v>
      </c>
    </row>
    <row r="181" spans="1:10" x14ac:dyDescent="0.3">
      <c r="A181" s="6">
        <v>41851</v>
      </c>
      <c r="B181">
        <v>1930.67</v>
      </c>
      <c r="C181" s="4">
        <f t="shared" si="17"/>
        <v>-1.5079863077291922E-2</v>
      </c>
      <c r="D181" s="3">
        <f t="shared" si="21"/>
        <v>13845.287781650246</v>
      </c>
      <c r="E181" s="3">
        <f t="shared" si="18"/>
        <v>13589.858252292619</v>
      </c>
      <c r="F181" s="3">
        <f t="shared" si="19"/>
        <v>8500</v>
      </c>
      <c r="G181" s="3">
        <f t="shared" si="22"/>
        <v>5089.858252292619</v>
      </c>
      <c r="H181" s="3">
        <f t="shared" si="16"/>
        <v>13589.858252292619</v>
      </c>
      <c r="I181" s="3">
        <f t="shared" si="23"/>
        <v>0</v>
      </c>
      <c r="J181" s="5">
        <f t="shared" si="20"/>
        <v>1</v>
      </c>
    </row>
    <row r="182" spans="1:10" x14ac:dyDescent="0.3">
      <c r="A182" s="6">
        <v>41880</v>
      </c>
      <c r="B182">
        <v>2003.37</v>
      </c>
      <c r="C182" s="4">
        <f t="shared" si="17"/>
        <v>3.7655321727690261E-2</v>
      </c>
      <c r="D182" s="3">
        <f t="shared" si="21"/>
        <v>14366.636547480744</v>
      </c>
      <c r="E182" s="3">
        <f t="shared" si="18"/>
        <v>14101.588737016404</v>
      </c>
      <c r="F182" s="3">
        <f t="shared" si="19"/>
        <v>8500</v>
      </c>
      <c r="G182" s="3">
        <f t="shared" si="22"/>
        <v>5601.5887370164037</v>
      </c>
      <c r="H182" s="3">
        <f t="shared" si="16"/>
        <v>14101.588737016404</v>
      </c>
      <c r="I182" s="3">
        <f t="shared" si="23"/>
        <v>0</v>
      </c>
      <c r="J182" s="5">
        <f t="shared" si="20"/>
        <v>1</v>
      </c>
    </row>
    <row r="183" spans="1:10" x14ac:dyDescent="0.3">
      <c r="A183" s="6">
        <v>41912</v>
      </c>
      <c r="B183">
        <v>1972.29</v>
      </c>
      <c r="C183" s="4">
        <f t="shared" si="17"/>
        <v>-1.5513859147336717E-2</v>
      </c>
      <c r="D183" s="3">
        <f t="shared" si="21"/>
        <v>14143.754571662148</v>
      </c>
      <c r="E183" s="3">
        <f t="shared" si="18"/>
        <v>13882.818675596662</v>
      </c>
      <c r="F183" s="3">
        <f t="shared" si="19"/>
        <v>8500</v>
      </c>
      <c r="G183" s="3">
        <f t="shared" si="22"/>
        <v>5382.8186755966617</v>
      </c>
      <c r="H183" s="3">
        <f t="shared" si="16"/>
        <v>13882.818675596662</v>
      </c>
      <c r="I183" s="3">
        <f t="shared" si="23"/>
        <v>0</v>
      </c>
      <c r="J183" s="5">
        <f t="shared" si="20"/>
        <v>1</v>
      </c>
    </row>
    <row r="184" spans="1:10" x14ac:dyDescent="0.3">
      <c r="A184" s="6">
        <v>41943</v>
      </c>
      <c r="B184">
        <v>2018.05</v>
      </c>
      <c r="C184" s="4">
        <f t="shared" si="17"/>
        <v>2.3201456175308888E-2</v>
      </c>
      <c r="D184" s="3">
        <f t="shared" si="21"/>
        <v>14471.910273510892</v>
      </c>
      <c r="E184" s="3">
        <f t="shared" si="18"/>
        <v>14204.920284688278</v>
      </c>
      <c r="F184" s="3">
        <f t="shared" si="19"/>
        <v>8500</v>
      </c>
      <c r="G184" s="3">
        <f t="shared" si="22"/>
        <v>5704.9202846882781</v>
      </c>
      <c r="H184" s="3">
        <f t="shared" si="16"/>
        <v>14204.920284688278</v>
      </c>
      <c r="I184" s="3">
        <f t="shared" si="23"/>
        <v>0</v>
      </c>
      <c r="J184" s="5">
        <f t="shared" si="20"/>
        <v>1</v>
      </c>
    </row>
    <row r="185" spans="1:10" x14ac:dyDescent="0.3">
      <c r="A185" s="6">
        <v>41971</v>
      </c>
      <c r="B185">
        <v>2067.56</v>
      </c>
      <c r="C185" s="4">
        <f t="shared" si="17"/>
        <v>2.4533584400783015E-2</v>
      </c>
      <c r="D185" s="3">
        <f t="shared" si="21"/>
        <v>14826.95810564663</v>
      </c>
      <c r="E185" s="3">
        <f t="shared" si="18"/>
        <v>14553.417895399072</v>
      </c>
      <c r="F185" s="3">
        <f t="shared" si="19"/>
        <v>8500</v>
      </c>
      <c r="G185" s="3">
        <f t="shared" si="22"/>
        <v>6053.4178953990722</v>
      </c>
      <c r="H185" s="3">
        <f t="shared" si="16"/>
        <v>14553.417895399072</v>
      </c>
      <c r="I185" s="3">
        <f t="shared" si="23"/>
        <v>0</v>
      </c>
      <c r="J185" s="5">
        <f t="shared" si="20"/>
        <v>1</v>
      </c>
    </row>
    <row r="186" spans="1:10" x14ac:dyDescent="0.3">
      <c r="A186" s="6">
        <v>42004</v>
      </c>
      <c r="B186">
        <v>2058.9</v>
      </c>
      <c r="C186" s="4">
        <f t="shared" si="17"/>
        <v>-4.1885120625277938E-3</v>
      </c>
      <c r="D186" s="3">
        <f t="shared" si="21"/>
        <v>14764.855212770535</v>
      </c>
      <c r="E186" s="3">
        <f t="shared" si="18"/>
        <v>14492.460728993185</v>
      </c>
      <c r="F186" s="3">
        <f t="shared" si="19"/>
        <v>8500</v>
      </c>
      <c r="G186" s="3">
        <f t="shared" si="22"/>
        <v>5992.4607289931846</v>
      </c>
      <c r="H186" s="3">
        <f t="shared" si="16"/>
        <v>14492.460728993185</v>
      </c>
      <c r="I186" s="3">
        <f t="shared" si="23"/>
        <v>0</v>
      </c>
      <c r="J186" s="5">
        <f t="shared" si="20"/>
        <v>1</v>
      </c>
    </row>
    <row r="187" spans="1:10" x14ac:dyDescent="0.3">
      <c r="A187" s="6">
        <v>42034</v>
      </c>
      <c r="B187">
        <v>1994.99</v>
      </c>
      <c r="C187" s="4">
        <f t="shared" si="17"/>
        <v>-3.1040847054252363E-2</v>
      </c>
      <c r="D187" s="3">
        <f t="shared" si="21"/>
        <v>14306.541600332745</v>
      </c>
      <c r="E187" s="3">
        <f t="shared" si="18"/>
        <v>14042.602472064749</v>
      </c>
      <c r="F187" s="3">
        <f t="shared" si="19"/>
        <v>8500</v>
      </c>
      <c r="G187" s="3">
        <f t="shared" si="22"/>
        <v>5542.6024720647492</v>
      </c>
      <c r="H187" s="3">
        <f t="shared" si="16"/>
        <v>14042.602472064749</v>
      </c>
      <c r="I187" s="3">
        <f t="shared" si="23"/>
        <v>0</v>
      </c>
      <c r="J187" s="5">
        <f t="shared" si="20"/>
        <v>1</v>
      </c>
    </row>
    <row r="188" spans="1:10" x14ac:dyDescent="0.3">
      <c r="A188" s="6">
        <v>42062</v>
      </c>
      <c r="B188">
        <v>2104.5</v>
      </c>
      <c r="C188" s="4">
        <f t="shared" si="17"/>
        <v>5.4892505726845675E-2</v>
      </c>
      <c r="D188" s="3">
        <f t="shared" si="21"/>
        <v>15091.863517060365</v>
      </c>
      <c r="E188" s="3">
        <f t="shared" si="18"/>
        <v>14813.436108682381</v>
      </c>
      <c r="F188" s="3">
        <f t="shared" si="19"/>
        <v>8500</v>
      </c>
      <c r="G188" s="3">
        <f t="shared" si="22"/>
        <v>6313.436108682381</v>
      </c>
      <c r="H188" s="3">
        <f t="shared" si="16"/>
        <v>14813.436108682381</v>
      </c>
      <c r="I188" s="3">
        <f t="shared" si="23"/>
        <v>0</v>
      </c>
      <c r="J188" s="5">
        <f t="shared" si="20"/>
        <v>1</v>
      </c>
    </row>
    <row r="189" spans="1:10" x14ac:dyDescent="0.3">
      <c r="A189" s="6">
        <v>42094</v>
      </c>
      <c r="B189">
        <v>2067.89</v>
      </c>
      <c r="C189" s="4">
        <f t="shared" si="17"/>
        <v>-1.7396056070325572E-2</v>
      </c>
      <c r="D189" s="3">
        <f t="shared" si="21"/>
        <v>14829.324613111881</v>
      </c>
      <c r="E189" s="3">
        <f t="shared" si="18"/>
        <v>14555.740743541557</v>
      </c>
      <c r="F189" s="3">
        <f t="shared" si="19"/>
        <v>8500</v>
      </c>
      <c r="G189" s="3">
        <f t="shared" si="22"/>
        <v>6055.7407435415571</v>
      </c>
      <c r="H189" s="3">
        <f t="shared" si="16"/>
        <v>14555.740743541557</v>
      </c>
      <c r="I189" s="3">
        <f t="shared" si="23"/>
        <v>0</v>
      </c>
      <c r="J189" s="5">
        <f t="shared" si="20"/>
        <v>1</v>
      </c>
    </row>
    <row r="190" spans="1:10" x14ac:dyDescent="0.3">
      <c r="A190" s="6">
        <v>42124</v>
      </c>
      <c r="B190">
        <v>2085.5100000000002</v>
      </c>
      <c r="C190" s="4">
        <f t="shared" si="17"/>
        <v>8.5207627098153882E-3</v>
      </c>
      <c r="D190" s="3">
        <f t="shared" si="21"/>
        <v>14955.681769287032</v>
      </c>
      <c r="E190" s="3">
        <f t="shared" si="18"/>
        <v>14679.766756482866</v>
      </c>
      <c r="F190" s="3">
        <f t="shared" si="19"/>
        <v>8500</v>
      </c>
      <c r="G190" s="3">
        <f t="shared" si="22"/>
        <v>6179.7667564828662</v>
      </c>
      <c r="H190" s="3">
        <f t="shared" si="16"/>
        <v>14679.766756482866</v>
      </c>
      <c r="I190" s="3">
        <f t="shared" si="23"/>
        <v>0</v>
      </c>
      <c r="J190" s="5">
        <f t="shared" si="20"/>
        <v>1</v>
      </c>
    </row>
    <row r="191" spans="1:10" x14ac:dyDescent="0.3">
      <c r="A191" s="6">
        <v>42153</v>
      </c>
      <c r="B191">
        <v>2107.39</v>
      </c>
      <c r="C191" s="4">
        <f t="shared" si="17"/>
        <v>1.0491438545008114E-2</v>
      </c>
      <c r="D191" s="3">
        <f t="shared" si="21"/>
        <v>15112.588385468205</v>
      </c>
      <c r="E191" s="3">
        <f t="shared" si="18"/>
        <v>14833.778627263559</v>
      </c>
      <c r="F191" s="3">
        <f t="shared" si="19"/>
        <v>8500</v>
      </c>
      <c r="G191" s="3">
        <f t="shared" si="22"/>
        <v>6333.7786272635585</v>
      </c>
      <c r="H191" s="3">
        <f t="shared" si="16"/>
        <v>14833.778627263559</v>
      </c>
      <c r="I191" s="3">
        <f t="shared" si="23"/>
        <v>0</v>
      </c>
      <c r="J191" s="5">
        <f t="shared" si="20"/>
        <v>1</v>
      </c>
    </row>
    <row r="192" spans="1:10" x14ac:dyDescent="0.3">
      <c r="A192" s="6">
        <v>42185</v>
      </c>
      <c r="B192">
        <v>2063.11</v>
      </c>
      <c r="C192" s="4">
        <f t="shared" si="17"/>
        <v>-2.10117728564716E-2</v>
      </c>
      <c r="D192" s="3">
        <f t="shared" si="21"/>
        <v>14795.046111039397</v>
      </c>
      <c r="E192" s="3">
        <f t="shared" si="18"/>
        <v>14522.094640144314</v>
      </c>
      <c r="F192" s="3">
        <f t="shared" si="19"/>
        <v>8500</v>
      </c>
      <c r="G192" s="3">
        <f t="shared" si="22"/>
        <v>6022.0946401443143</v>
      </c>
      <c r="H192" s="3">
        <f t="shared" si="16"/>
        <v>14522.094640144314</v>
      </c>
      <c r="I192" s="3">
        <f t="shared" si="23"/>
        <v>0</v>
      </c>
      <c r="J192" s="5">
        <f t="shared" si="20"/>
        <v>1</v>
      </c>
    </row>
    <row r="193" spans="1:10" x14ac:dyDescent="0.3">
      <c r="A193" s="6">
        <v>42216</v>
      </c>
      <c r="B193">
        <v>2103.84</v>
      </c>
      <c r="C193" s="4">
        <f t="shared" si="17"/>
        <v>1.9742039930008559E-2</v>
      </c>
      <c r="D193" s="3">
        <f t="shared" si="21"/>
        <v>15087.130502129854</v>
      </c>
      <c r="E193" s="3">
        <f t="shared" si="18"/>
        <v>14808.790412397406</v>
      </c>
      <c r="F193" s="3">
        <f t="shared" si="19"/>
        <v>8500</v>
      </c>
      <c r="G193" s="3">
        <f t="shared" si="22"/>
        <v>6308.7904123974058</v>
      </c>
      <c r="H193" s="3">
        <f t="shared" si="16"/>
        <v>14808.790412397406</v>
      </c>
      <c r="I193" s="3">
        <f t="shared" si="23"/>
        <v>0</v>
      </c>
      <c r="J193" s="5">
        <f t="shared" si="20"/>
        <v>1</v>
      </c>
    </row>
    <row r="194" spans="1:10" x14ac:dyDescent="0.3">
      <c r="A194" s="6">
        <v>42247</v>
      </c>
      <c r="B194">
        <v>1972.18</v>
      </c>
      <c r="C194" s="4">
        <f t="shared" si="17"/>
        <v>-6.258080462392579E-2</v>
      </c>
      <c r="D194" s="3">
        <f t="shared" si="21"/>
        <v>14142.965735840395</v>
      </c>
      <c r="E194" s="3">
        <f t="shared" si="18"/>
        <v>13882.044392882499</v>
      </c>
      <c r="F194" s="3">
        <f t="shared" si="19"/>
        <v>8500</v>
      </c>
      <c r="G194" s="3">
        <f t="shared" si="22"/>
        <v>5382.0443928824989</v>
      </c>
      <c r="H194" s="3">
        <f t="shared" si="16"/>
        <v>13882.044392882499</v>
      </c>
      <c r="I194" s="3">
        <f t="shared" si="23"/>
        <v>0</v>
      </c>
      <c r="J194" s="5">
        <f t="shared" si="20"/>
        <v>1</v>
      </c>
    </row>
    <row r="195" spans="1:10" x14ac:dyDescent="0.3">
      <c r="A195" s="6">
        <v>42277</v>
      </c>
      <c r="B195">
        <v>1920.03</v>
      </c>
      <c r="C195" s="4">
        <f t="shared" si="17"/>
        <v>-2.6442819620927094E-2</v>
      </c>
      <c r="D195" s="3">
        <f t="shared" si="21"/>
        <v>13768.985843982615</v>
      </c>
      <c r="E195" s="3">
        <f t="shared" si="18"/>
        <v>13514.963997031804</v>
      </c>
      <c r="F195" s="3">
        <f t="shared" si="19"/>
        <v>8500</v>
      </c>
      <c r="G195" s="3">
        <f t="shared" si="22"/>
        <v>5014.963997031804</v>
      </c>
      <c r="H195" s="3">
        <f t="shared" si="16"/>
        <v>13514.963997031804</v>
      </c>
      <c r="I195" s="3">
        <f t="shared" si="23"/>
        <v>0</v>
      </c>
      <c r="J195" s="5">
        <f t="shared" si="20"/>
        <v>1</v>
      </c>
    </row>
    <row r="196" spans="1:10" x14ac:dyDescent="0.3">
      <c r="A196" s="6">
        <v>42307</v>
      </c>
      <c r="B196">
        <v>2079.36</v>
      </c>
      <c r="C196" s="4">
        <f t="shared" si="17"/>
        <v>8.2983078389400333E-2</v>
      </c>
      <c r="D196" s="3">
        <f t="shared" si="21"/>
        <v>14911.578675616367</v>
      </c>
      <c r="E196" s="3">
        <f t="shared" si="18"/>
        <v>14636.477313827418</v>
      </c>
      <c r="F196" s="3">
        <f t="shared" si="19"/>
        <v>8500</v>
      </c>
      <c r="G196" s="3">
        <f t="shared" si="22"/>
        <v>6136.4773138274177</v>
      </c>
      <c r="H196" s="3">
        <f t="shared" si="16"/>
        <v>14636.477313827418</v>
      </c>
      <c r="I196" s="3">
        <f t="shared" si="23"/>
        <v>0</v>
      </c>
      <c r="J196" s="5">
        <f t="shared" si="20"/>
        <v>1</v>
      </c>
    </row>
    <row r="197" spans="1:10" x14ac:dyDescent="0.3">
      <c r="A197" s="6">
        <v>42338</v>
      </c>
      <c r="B197">
        <v>2080.41</v>
      </c>
      <c r="C197" s="4">
        <f t="shared" si="17"/>
        <v>5.0496306555847248E-4</v>
      </c>
      <c r="D197" s="3">
        <f t="shared" si="21"/>
        <v>14919.108472096723</v>
      </c>
      <c r="E197" s="3">
        <f t="shared" si="18"/>
        <v>14643.868194280785</v>
      </c>
      <c r="F197" s="3">
        <f t="shared" si="19"/>
        <v>8500</v>
      </c>
      <c r="G197" s="3">
        <f t="shared" si="22"/>
        <v>6143.8681942807852</v>
      </c>
      <c r="H197" s="3">
        <f t="shared" si="16"/>
        <v>14643.868194280785</v>
      </c>
      <c r="I197" s="3">
        <f t="shared" si="23"/>
        <v>0</v>
      </c>
      <c r="J197" s="5">
        <f t="shared" si="20"/>
        <v>1</v>
      </c>
    </row>
    <row r="198" spans="1:10" x14ac:dyDescent="0.3">
      <c r="A198" s="6">
        <v>42369</v>
      </c>
      <c r="B198">
        <v>2043.94</v>
      </c>
      <c r="C198" s="4">
        <f t="shared" si="17"/>
        <v>-1.7530198374358763E-2</v>
      </c>
      <c r="D198" s="3">
        <f t="shared" si="21"/>
        <v>14657.573541012291</v>
      </c>
      <c r="E198" s="3">
        <f t="shared" si="18"/>
        <v>14387.158279867081</v>
      </c>
      <c r="F198" s="3">
        <f t="shared" si="19"/>
        <v>8500</v>
      </c>
      <c r="G198" s="3">
        <f t="shared" si="22"/>
        <v>5887.1582798670806</v>
      </c>
      <c r="H198" s="3">
        <f t="shared" si="16"/>
        <v>14387.158279867081</v>
      </c>
      <c r="I198" s="3">
        <f t="shared" si="23"/>
        <v>0</v>
      </c>
      <c r="J198" s="5">
        <f t="shared" si="20"/>
        <v>1</v>
      </c>
    </row>
    <row r="199" spans="1:10" x14ac:dyDescent="0.3">
      <c r="A199" s="6">
        <v>42398</v>
      </c>
      <c r="B199">
        <v>1940.24</v>
      </c>
      <c r="C199" s="4">
        <f t="shared" si="17"/>
        <v>-5.0735344481736222E-2</v>
      </c>
      <c r="D199" s="3">
        <f t="shared" si="21"/>
        <v>13913.916498142649</v>
      </c>
      <c r="E199" s="3">
        <f t="shared" si="18"/>
        <v>13657.22084842476</v>
      </c>
      <c r="F199" s="3">
        <f t="shared" si="19"/>
        <v>8500</v>
      </c>
      <c r="G199" s="3">
        <f t="shared" si="22"/>
        <v>5157.2208484247603</v>
      </c>
      <c r="H199" s="3">
        <f t="shared" ref="H199:H262" si="24">MIN(G199*$B$2, E199)</f>
        <v>13657.22084842476</v>
      </c>
      <c r="I199" s="3">
        <f t="shared" si="23"/>
        <v>0</v>
      </c>
      <c r="J199" s="5">
        <f t="shared" si="20"/>
        <v>1</v>
      </c>
    </row>
    <row r="200" spans="1:10" x14ac:dyDescent="0.3">
      <c r="A200" s="6">
        <v>42429</v>
      </c>
      <c r="B200">
        <v>1932.23</v>
      </c>
      <c r="C200" s="4">
        <f t="shared" ref="C200:C226" si="25">B200/B199-1</f>
        <v>-4.1283552550199776E-3</v>
      </c>
      <c r="D200" s="3">
        <f t="shared" si="21"/>
        <v>13856.474907849633</v>
      </c>
      <c r="E200" s="3">
        <f t="shared" ref="E200:E263" si="26">H199*(1+C200)+I199*(1+$B$4/12)</f>
        <v>13600.838988966198</v>
      </c>
      <c r="F200" s="3">
        <f t="shared" ref="F200:F263" si="27">$C$1</f>
        <v>8500</v>
      </c>
      <c r="G200" s="3">
        <f t="shared" si="22"/>
        <v>5100.8389889661976</v>
      </c>
      <c r="H200" s="3">
        <f t="shared" si="24"/>
        <v>13600.838988966198</v>
      </c>
      <c r="I200" s="3">
        <f t="shared" si="23"/>
        <v>0</v>
      </c>
      <c r="J200" s="5">
        <f t="shared" ref="J200:J263" si="28">H200/E200</f>
        <v>1</v>
      </c>
    </row>
    <row r="201" spans="1:10" x14ac:dyDescent="0.3">
      <c r="A201" s="6">
        <v>42460</v>
      </c>
      <c r="B201">
        <v>2059.7399999999998</v>
      </c>
      <c r="C201" s="4">
        <f t="shared" si="25"/>
        <v>6.5991108718941094E-2</v>
      </c>
      <c r="D201" s="3">
        <f t="shared" ref="D201:D225" si="29">D200*(1+C201)</f>
        <v>14770.879049954818</v>
      </c>
      <c r="E201" s="3">
        <f t="shared" si="26"/>
        <v>14498.373433355879</v>
      </c>
      <c r="F201" s="3">
        <f t="shared" si="27"/>
        <v>8500</v>
      </c>
      <c r="G201" s="3">
        <f t="shared" ref="G201:G264" si="30">MAX(E201-$C$1,0)</f>
        <v>5998.3734333558787</v>
      </c>
      <c r="H201" s="3">
        <f t="shared" si="24"/>
        <v>14498.373433355879</v>
      </c>
      <c r="I201" s="3">
        <f t="shared" ref="I201:I264" si="31">E201-H201</f>
        <v>0</v>
      </c>
      <c r="J201" s="5">
        <f t="shared" si="28"/>
        <v>1</v>
      </c>
    </row>
    <row r="202" spans="1:10" x14ac:dyDescent="0.3">
      <c r="A202" s="6">
        <v>42489</v>
      </c>
      <c r="B202">
        <v>2065.3000000000002</v>
      </c>
      <c r="C202" s="4">
        <f t="shared" si="25"/>
        <v>2.69936982337593E-3</v>
      </c>
      <c r="D202" s="3">
        <f t="shared" si="29"/>
        <v>14810.751115127001</v>
      </c>
      <c r="E202" s="3">
        <f t="shared" si="26"/>
        <v>14537.509905089915</v>
      </c>
      <c r="F202" s="3">
        <f t="shared" si="27"/>
        <v>8500</v>
      </c>
      <c r="G202" s="3">
        <f t="shared" si="30"/>
        <v>6037.5099050899153</v>
      </c>
      <c r="H202" s="3">
        <f t="shared" si="24"/>
        <v>14537.509905089915</v>
      </c>
      <c r="I202" s="3">
        <f t="shared" si="31"/>
        <v>0</v>
      </c>
      <c r="J202" s="5">
        <f t="shared" si="28"/>
        <v>1</v>
      </c>
    </row>
    <row r="203" spans="1:10" x14ac:dyDescent="0.3">
      <c r="A203" s="6">
        <v>42521</v>
      </c>
      <c r="B203">
        <v>2096.96</v>
      </c>
      <c r="C203" s="4">
        <f t="shared" si="25"/>
        <v>1.5329492083474561E-2</v>
      </c>
      <c r="D203" s="3">
        <f t="shared" si="29"/>
        <v>15037.792407096653</v>
      </c>
      <c r="E203" s="3">
        <f t="shared" si="26"/>
        <v>14760.362548093424</v>
      </c>
      <c r="F203" s="3">
        <f t="shared" si="27"/>
        <v>8500</v>
      </c>
      <c r="G203" s="3">
        <f t="shared" si="30"/>
        <v>6260.3625480934243</v>
      </c>
      <c r="H203" s="3">
        <f t="shared" si="24"/>
        <v>14760.362548093424</v>
      </c>
      <c r="I203" s="3">
        <f t="shared" si="31"/>
        <v>0</v>
      </c>
      <c r="J203" s="5">
        <f t="shared" si="28"/>
        <v>1</v>
      </c>
    </row>
    <row r="204" spans="1:10" x14ac:dyDescent="0.3">
      <c r="A204" s="6">
        <v>42551</v>
      </c>
      <c r="B204">
        <v>2098.86</v>
      </c>
      <c r="C204" s="4">
        <f t="shared" si="25"/>
        <v>9.0607355409733081E-4</v>
      </c>
      <c r="D204" s="3">
        <f t="shared" si="29"/>
        <v>15051.417753108728</v>
      </c>
      <c r="E204" s="3">
        <f t="shared" si="26"/>
        <v>14773.73652224714</v>
      </c>
      <c r="F204" s="3">
        <f t="shared" si="27"/>
        <v>8500</v>
      </c>
      <c r="G204" s="3">
        <f t="shared" si="30"/>
        <v>6273.7365222471399</v>
      </c>
      <c r="H204" s="3">
        <f t="shared" si="24"/>
        <v>14773.73652224714</v>
      </c>
      <c r="I204" s="3">
        <f t="shared" si="31"/>
        <v>0</v>
      </c>
      <c r="J204" s="5">
        <f t="shared" si="28"/>
        <v>1</v>
      </c>
    </row>
    <row r="205" spans="1:10" x14ac:dyDescent="0.3">
      <c r="A205" s="6">
        <v>42580</v>
      </c>
      <c r="B205">
        <v>2173.6</v>
      </c>
      <c r="C205" s="4">
        <f t="shared" si="25"/>
        <v>3.5609807228685897E-2</v>
      </c>
      <c r="D205" s="3">
        <f t="shared" si="29"/>
        <v>15587.395837815351</v>
      </c>
      <c r="E205" s="3">
        <f t="shared" si="26"/>
        <v>15299.826431851758</v>
      </c>
      <c r="F205" s="3">
        <f t="shared" si="27"/>
        <v>8500</v>
      </c>
      <c r="G205" s="3">
        <f t="shared" si="30"/>
        <v>6799.8264318517577</v>
      </c>
      <c r="H205" s="3">
        <f t="shared" si="24"/>
        <v>15299.826431851758</v>
      </c>
      <c r="I205" s="3">
        <f t="shared" si="31"/>
        <v>0</v>
      </c>
      <c r="J205" s="5">
        <f t="shared" si="28"/>
        <v>1</v>
      </c>
    </row>
    <row r="206" spans="1:10" x14ac:dyDescent="0.3">
      <c r="A206" s="6">
        <v>42613</v>
      </c>
      <c r="B206">
        <v>2170.9499999999998</v>
      </c>
      <c r="C206" s="4">
        <f t="shared" si="25"/>
        <v>-1.2191755612808164E-3</v>
      </c>
      <c r="D206" s="3">
        <f t="shared" si="29"/>
        <v>15568.392065745877</v>
      </c>
      <c r="E206" s="3">
        <f t="shared" si="26"/>
        <v>15281.173257374207</v>
      </c>
      <c r="F206" s="3">
        <f t="shared" si="27"/>
        <v>8500</v>
      </c>
      <c r="G206" s="3">
        <f t="shared" si="30"/>
        <v>6781.1732573742065</v>
      </c>
      <c r="H206" s="3">
        <f t="shared" si="24"/>
        <v>15281.173257374207</v>
      </c>
      <c r="I206" s="3">
        <f t="shared" si="31"/>
        <v>0</v>
      </c>
      <c r="J206" s="5">
        <f t="shared" si="28"/>
        <v>1</v>
      </c>
    </row>
    <row r="207" spans="1:10" x14ac:dyDescent="0.3">
      <c r="A207" s="6">
        <v>42643</v>
      </c>
      <c r="B207">
        <v>2168.27</v>
      </c>
      <c r="C207" s="4">
        <f t="shared" si="25"/>
        <v>-1.2344825997834263E-3</v>
      </c>
      <c r="D207" s="3">
        <f t="shared" si="29"/>
        <v>15549.173156634108</v>
      </c>
      <c r="E207" s="3">
        <f t="shared" si="26"/>
        <v>15262.308914883703</v>
      </c>
      <c r="F207" s="3">
        <f t="shared" si="27"/>
        <v>8500</v>
      </c>
      <c r="G207" s="3">
        <f t="shared" si="30"/>
        <v>6762.3089148837025</v>
      </c>
      <c r="H207" s="3">
        <f t="shared" si="24"/>
        <v>15262.308914883703</v>
      </c>
      <c r="I207" s="3">
        <f t="shared" si="31"/>
        <v>0</v>
      </c>
      <c r="J207" s="5">
        <f t="shared" si="28"/>
        <v>1</v>
      </c>
    </row>
    <row r="208" spans="1:10" x14ac:dyDescent="0.3">
      <c r="A208" s="6">
        <v>42674</v>
      </c>
      <c r="B208">
        <v>2126.15</v>
      </c>
      <c r="C208" s="4">
        <f t="shared" si="25"/>
        <v>-1.9425625037472249E-2</v>
      </c>
      <c r="D208" s="3">
        <f t="shared" si="29"/>
        <v>15247.120749250606</v>
      </c>
      <c r="E208" s="3">
        <f t="shared" si="26"/>
        <v>14965.829024697101</v>
      </c>
      <c r="F208" s="3">
        <f t="shared" si="27"/>
        <v>8500</v>
      </c>
      <c r="G208" s="3">
        <f t="shared" si="30"/>
        <v>6465.829024697101</v>
      </c>
      <c r="H208" s="3">
        <f t="shared" si="24"/>
        <v>14965.829024697101</v>
      </c>
      <c r="I208" s="3">
        <f t="shared" si="31"/>
        <v>0</v>
      </c>
      <c r="J208" s="5">
        <f t="shared" si="28"/>
        <v>1</v>
      </c>
    </row>
    <row r="209" spans="1:10" x14ac:dyDescent="0.3">
      <c r="A209" s="6">
        <v>42704</v>
      </c>
      <c r="B209">
        <v>2198.81</v>
      </c>
      <c r="C209" s="4">
        <f t="shared" si="25"/>
        <v>3.4174446769983158E-2</v>
      </c>
      <c r="D209" s="3">
        <f t="shared" si="29"/>
        <v>15768.182665691376</v>
      </c>
      <c r="E209" s="3">
        <f t="shared" si="26"/>
        <v>15477.277952070281</v>
      </c>
      <c r="F209" s="3">
        <f t="shared" si="27"/>
        <v>8500</v>
      </c>
      <c r="G209" s="3">
        <f t="shared" si="30"/>
        <v>6977.2779520702807</v>
      </c>
      <c r="H209" s="3">
        <f t="shared" si="24"/>
        <v>15477.277952070281</v>
      </c>
      <c r="I209" s="3">
        <f t="shared" si="31"/>
        <v>0</v>
      </c>
      <c r="J209" s="5">
        <f t="shared" si="28"/>
        <v>1</v>
      </c>
    </row>
    <row r="210" spans="1:10" x14ac:dyDescent="0.3">
      <c r="A210" s="6">
        <v>42734</v>
      </c>
      <c r="B210">
        <v>2238.83</v>
      </c>
      <c r="C210" s="4">
        <f t="shared" si="25"/>
        <v>1.8200754044233047E-2</v>
      </c>
      <c r="D210" s="3">
        <f t="shared" si="29"/>
        <v>16055.175480114163</v>
      </c>
      <c r="E210" s="3">
        <f t="shared" si="26"/>
        <v>15758.976081350143</v>
      </c>
      <c r="F210" s="3">
        <f t="shared" si="27"/>
        <v>8500</v>
      </c>
      <c r="G210" s="3">
        <f t="shared" si="30"/>
        <v>7258.9760813501434</v>
      </c>
      <c r="H210" s="3">
        <f t="shared" si="24"/>
        <v>15758.976081350143</v>
      </c>
      <c r="I210" s="3">
        <f t="shared" si="31"/>
        <v>0</v>
      </c>
      <c r="J210" s="5">
        <f t="shared" si="28"/>
        <v>1</v>
      </c>
    </row>
    <row r="211" spans="1:10" x14ac:dyDescent="0.3">
      <c r="A211" s="6">
        <v>42766</v>
      </c>
      <c r="B211">
        <v>2278.87</v>
      </c>
      <c r="C211" s="4">
        <f t="shared" si="25"/>
        <v>1.7884341374735824E-2</v>
      </c>
      <c r="D211" s="3">
        <f t="shared" si="29"/>
        <v>16342.311719231813</v>
      </c>
      <c r="E211" s="3">
        <f t="shared" si="26"/>
        <v>16040.814989305307</v>
      </c>
      <c r="F211" s="3">
        <f t="shared" si="27"/>
        <v>8500</v>
      </c>
      <c r="G211" s="3">
        <f t="shared" si="30"/>
        <v>7540.8149893053069</v>
      </c>
      <c r="H211" s="3">
        <f t="shared" si="24"/>
        <v>16040.814989305307</v>
      </c>
      <c r="I211" s="3">
        <f t="shared" si="31"/>
        <v>0</v>
      </c>
      <c r="J211" s="5">
        <f t="shared" si="28"/>
        <v>1</v>
      </c>
    </row>
    <row r="212" spans="1:10" x14ac:dyDescent="0.3">
      <c r="A212" s="6">
        <v>42794</v>
      </c>
      <c r="B212">
        <v>2363.64</v>
      </c>
      <c r="C212" s="4">
        <f t="shared" si="25"/>
        <v>3.7198260541408734E-2</v>
      </c>
      <c r="D212" s="3">
        <f t="shared" si="29"/>
        <v>16950.217288412714</v>
      </c>
      <c r="E212" s="3">
        <f t="shared" si="26"/>
        <v>16637.505404574022</v>
      </c>
      <c r="F212" s="3">
        <f t="shared" si="27"/>
        <v>8500</v>
      </c>
      <c r="G212" s="3">
        <f t="shared" si="30"/>
        <v>8137.5054045740217</v>
      </c>
      <c r="H212" s="3">
        <f t="shared" si="24"/>
        <v>16637.505404574022</v>
      </c>
      <c r="I212" s="3">
        <f t="shared" si="31"/>
        <v>0</v>
      </c>
      <c r="J212" s="5">
        <f t="shared" si="28"/>
        <v>1</v>
      </c>
    </row>
    <row r="213" spans="1:10" x14ac:dyDescent="0.3">
      <c r="A213" s="6">
        <v>42825</v>
      </c>
      <c r="B213">
        <v>2362.7199999999998</v>
      </c>
      <c r="C213" s="4">
        <f t="shared" si="25"/>
        <v>-3.8923017041514463E-4</v>
      </c>
      <c r="D213" s="3">
        <f t="shared" si="29"/>
        <v>16943.619752448973</v>
      </c>
      <c r="E213" s="3">
        <f t="shared" si="26"/>
        <v>16631.029585510118</v>
      </c>
      <c r="F213" s="3">
        <f t="shared" si="27"/>
        <v>8500</v>
      </c>
      <c r="G213" s="3">
        <f t="shared" si="30"/>
        <v>8131.0295855101176</v>
      </c>
      <c r="H213" s="3">
        <f t="shared" si="24"/>
        <v>16631.029585510118</v>
      </c>
      <c r="I213" s="3">
        <f t="shared" si="31"/>
        <v>0</v>
      </c>
      <c r="J213" s="5">
        <f t="shared" si="28"/>
        <v>1</v>
      </c>
    </row>
    <row r="214" spans="1:10" x14ac:dyDescent="0.3">
      <c r="A214" s="6">
        <v>42853</v>
      </c>
      <c r="B214">
        <v>2384.1999999999998</v>
      </c>
      <c r="C214" s="4">
        <f t="shared" si="25"/>
        <v>9.0912169025529899E-3</v>
      </c>
      <c r="D214" s="3">
        <f t="shared" si="29"/>
        <v>17097.657874732868</v>
      </c>
      <c r="E214" s="3">
        <f t="shared" si="26"/>
        <v>16782.225882784765</v>
      </c>
      <c r="F214" s="3">
        <f t="shared" si="27"/>
        <v>8500</v>
      </c>
      <c r="G214" s="3">
        <f t="shared" si="30"/>
        <v>8282.2258827847654</v>
      </c>
      <c r="H214" s="3">
        <f t="shared" si="24"/>
        <v>16782.225882784765</v>
      </c>
      <c r="I214" s="3">
        <f t="shared" si="31"/>
        <v>0</v>
      </c>
      <c r="J214" s="5">
        <f t="shared" si="28"/>
        <v>1</v>
      </c>
    </row>
    <row r="215" spans="1:10" x14ac:dyDescent="0.3">
      <c r="A215" s="6">
        <v>42886</v>
      </c>
      <c r="B215">
        <v>2411.8000000000002</v>
      </c>
      <c r="C215" s="4">
        <f t="shared" si="25"/>
        <v>1.1576210049492719E-2</v>
      </c>
      <c r="D215" s="3">
        <f t="shared" si="29"/>
        <v>17295.583953645139</v>
      </c>
      <c r="E215" s="3">
        <f t="shared" si="26"/>
        <v>16976.500454701916</v>
      </c>
      <c r="F215" s="3">
        <f t="shared" si="27"/>
        <v>8500</v>
      </c>
      <c r="G215" s="3">
        <f t="shared" si="30"/>
        <v>8476.5004547019162</v>
      </c>
      <c r="H215" s="3">
        <f t="shared" si="24"/>
        <v>16976.500454701916</v>
      </c>
      <c r="I215" s="3">
        <f t="shared" si="31"/>
        <v>0</v>
      </c>
      <c r="J215" s="5">
        <f t="shared" si="28"/>
        <v>1</v>
      </c>
    </row>
    <row r="216" spans="1:10" x14ac:dyDescent="0.3">
      <c r="A216" s="6">
        <v>42916</v>
      </c>
      <c r="B216">
        <v>2423.41</v>
      </c>
      <c r="C216" s="4">
        <f t="shared" si="25"/>
        <v>4.8138319927024664E-3</v>
      </c>
      <c r="D216" s="3">
        <f t="shared" si="29"/>
        <v>17378.841989013668</v>
      </c>
      <c r="E216" s="3">
        <f t="shared" si="26"/>
        <v>17058.222475714887</v>
      </c>
      <c r="F216" s="3">
        <f t="shared" si="27"/>
        <v>8500</v>
      </c>
      <c r="G216" s="3">
        <f t="shared" si="30"/>
        <v>8558.222475714887</v>
      </c>
      <c r="H216" s="3">
        <f t="shared" si="24"/>
        <v>17058.222475714887</v>
      </c>
      <c r="I216" s="3">
        <f t="shared" si="31"/>
        <v>0</v>
      </c>
      <c r="J216" s="5">
        <f t="shared" si="28"/>
        <v>1</v>
      </c>
    </row>
    <row r="217" spans="1:10" x14ac:dyDescent="0.3">
      <c r="A217" s="6">
        <v>42947</v>
      </c>
      <c r="B217">
        <v>2470.3000000000002</v>
      </c>
      <c r="C217" s="4">
        <f t="shared" si="25"/>
        <v>1.9348768883515444E-2</v>
      </c>
      <c r="D217" s="3">
        <f t="shared" si="29"/>
        <v>17715.101186122229</v>
      </c>
      <c r="E217" s="3">
        <f t="shared" si="26"/>
        <v>17388.278079961085</v>
      </c>
      <c r="F217" s="3">
        <f t="shared" si="27"/>
        <v>8500</v>
      </c>
      <c r="G217" s="3">
        <f t="shared" si="30"/>
        <v>8888.2780799610846</v>
      </c>
      <c r="H217" s="3">
        <f t="shared" si="24"/>
        <v>17388.278079961085</v>
      </c>
      <c r="I217" s="3">
        <f t="shared" si="31"/>
        <v>0</v>
      </c>
      <c r="J217" s="5">
        <f t="shared" si="28"/>
        <v>1</v>
      </c>
    </row>
    <row r="218" spans="1:10" x14ac:dyDescent="0.3">
      <c r="A218" s="6">
        <v>42978</v>
      </c>
      <c r="B218">
        <v>2471.65</v>
      </c>
      <c r="C218" s="4">
        <f t="shared" si="25"/>
        <v>5.4649232886694321E-4</v>
      </c>
      <c r="D218" s="3">
        <f t="shared" si="29"/>
        <v>17724.782353025545</v>
      </c>
      <c r="E218" s="3">
        <f t="shared" si="26"/>
        <v>17397.780640543988</v>
      </c>
      <c r="F218" s="3">
        <f t="shared" si="27"/>
        <v>8500</v>
      </c>
      <c r="G218" s="3">
        <f t="shared" si="30"/>
        <v>8897.7806405439878</v>
      </c>
      <c r="H218" s="3">
        <f t="shared" si="24"/>
        <v>17397.780640543988</v>
      </c>
      <c r="I218" s="3">
        <f t="shared" si="31"/>
        <v>0</v>
      </c>
      <c r="J218" s="5">
        <f t="shared" si="28"/>
        <v>1</v>
      </c>
    </row>
    <row r="219" spans="1:10" x14ac:dyDescent="0.3">
      <c r="A219" s="6">
        <v>43007</v>
      </c>
      <c r="B219">
        <v>2519.36</v>
      </c>
      <c r="C219" s="4">
        <f t="shared" si="25"/>
        <v>1.9302894827342154E-2</v>
      </c>
      <c r="D219" s="3">
        <f t="shared" si="29"/>
        <v>18066.921962623528</v>
      </c>
      <c r="E219" s="3">
        <f t="shared" si="26"/>
        <v>17733.608170477579</v>
      </c>
      <c r="F219" s="3">
        <f t="shared" si="27"/>
        <v>8500</v>
      </c>
      <c r="G219" s="3">
        <f t="shared" si="30"/>
        <v>9233.6081704775788</v>
      </c>
      <c r="H219" s="3">
        <f t="shared" si="24"/>
        <v>17733.608170477579</v>
      </c>
      <c r="I219" s="3">
        <f t="shared" si="31"/>
        <v>0</v>
      </c>
      <c r="J219" s="5">
        <f t="shared" si="28"/>
        <v>1</v>
      </c>
    </row>
    <row r="220" spans="1:10" x14ac:dyDescent="0.3">
      <c r="A220" s="6">
        <v>43039</v>
      </c>
      <c r="B220">
        <v>2575.2600000000002</v>
      </c>
      <c r="C220" s="4">
        <f t="shared" si="25"/>
        <v>2.2188174774546043E-2</v>
      </c>
      <c r="D220" s="3">
        <f t="shared" si="29"/>
        <v>18467.793984768305</v>
      </c>
      <c r="E220" s="3">
        <f t="shared" si="26"/>
        <v>18127.084567947451</v>
      </c>
      <c r="F220" s="3">
        <f t="shared" si="27"/>
        <v>8500</v>
      </c>
      <c r="G220" s="3">
        <f t="shared" si="30"/>
        <v>9627.0845679474514</v>
      </c>
      <c r="H220" s="3">
        <f t="shared" si="24"/>
        <v>18127.084567947451</v>
      </c>
      <c r="I220" s="3">
        <f t="shared" si="31"/>
        <v>0</v>
      </c>
      <c r="J220" s="5">
        <f t="shared" si="28"/>
        <v>1</v>
      </c>
    </row>
    <row r="221" spans="1:10" x14ac:dyDescent="0.3">
      <c r="A221" s="6">
        <v>43069</v>
      </c>
      <c r="B221">
        <v>2647.58</v>
      </c>
      <c r="C221" s="4">
        <f t="shared" si="25"/>
        <v>2.8082601368405458E-2</v>
      </c>
      <c r="D221" s="3">
        <f t="shared" si="29"/>
        <v>18986.41768139639</v>
      </c>
      <c r="E221" s="3">
        <f t="shared" si="26"/>
        <v>18636.140257840492</v>
      </c>
      <c r="F221" s="3">
        <f t="shared" si="27"/>
        <v>8500</v>
      </c>
      <c r="G221" s="3">
        <f t="shared" si="30"/>
        <v>10136.140257840492</v>
      </c>
      <c r="H221" s="3">
        <f t="shared" si="24"/>
        <v>18636.140257840492</v>
      </c>
      <c r="I221" s="3">
        <f t="shared" si="31"/>
        <v>0</v>
      </c>
      <c r="J221" s="5">
        <f t="shared" si="28"/>
        <v>1</v>
      </c>
    </row>
    <row r="222" spans="1:10" x14ac:dyDescent="0.3">
      <c r="A222" s="6">
        <v>43098</v>
      </c>
      <c r="B222">
        <v>2673.61</v>
      </c>
      <c r="C222" s="4">
        <f t="shared" si="25"/>
        <v>9.8316198188534987E-3</v>
      </c>
      <c r="D222" s="3">
        <f t="shared" si="29"/>
        <v>19173.084921761838</v>
      </c>
      <c r="E222" s="3">
        <f t="shared" si="26"/>
        <v>18819.36370374641</v>
      </c>
      <c r="F222" s="3">
        <f t="shared" si="27"/>
        <v>8500</v>
      </c>
      <c r="G222" s="3">
        <f t="shared" si="30"/>
        <v>10319.36370374641</v>
      </c>
      <c r="H222" s="3">
        <f t="shared" si="24"/>
        <v>18819.36370374641</v>
      </c>
      <c r="I222" s="3">
        <f t="shared" si="31"/>
        <v>0</v>
      </c>
      <c r="J222" s="5">
        <f t="shared" si="28"/>
        <v>1</v>
      </c>
    </row>
    <row r="223" spans="1:10" x14ac:dyDescent="0.3">
      <c r="A223" s="6">
        <v>43131</v>
      </c>
      <c r="B223">
        <v>2823.81</v>
      </c>
      <c r="C223" s="4">
        <f t="shared" si="25"/>
        <v>5.6178724645703726E-2</v>
      </c>
      <c r="D223" s="3">
        <f t="shared" si="29"/>
        <v>20250.204380190189</v>
      </c>
      <c r="E223" s="3">
        <f t="shared" si="26"/>
        <v>19876.611555266532</v>
      </c>
      <c r="F223" s="3">
        <f t="shared" si="27"/>
        <v>8500</v>
      </c>
      <c r="G223" s="3">
        <f t="shared" si="30"/>
        <v>11376.611555266532</v>
      </c>
      <c r="H223" s="3">
        <f t="shared" si="24"/>
        <v>19876.611555266532</v>
      </c>
      <c r="I223" s="3">
        <f t="shared" si="31"/>
        <v>0</v>
      </c>
      <c r="J223" s="5">
        <f t="shared" si="28"/>
        <v>1</v>
      </c>
    </row>
    <row r="224" spans="1:10" x14ac:dyDescent="0.3">
      <c r="A224" s="6">
        <v>43159</v>
      </c>
      <c r="B224">
        <v>2713.83</v>
      </c>
      <c r="C224" s="4">
        <f t="shared" si="25"/>
        <v>-3.8947379604151844E-2</v>
      </c>
      <c r="D224" s="3">
        <f t="shared" si="29"/>
        <v>19461.511983133263</v>
      </c>
      <c r="E224" s="3">
        <f t="shared" si="26"/>
        <v>19102.469619779295</v>
      </c>
      <c r="F224" s="3">
        <f t="shared" si="27"/>
        <v>8500</v>
      </c>
      <c r="G224" s="3">
        <f t="shared" si="30"/>
        <v>10602.469619779295</v>
      </c>
      <c r="H224" s="3">
        <f t="shared" si="24"/>
        <v>19102.469619779295</v>
      </c>
      <c r="I224" s="3">
        <f t="shared" si="31"/>
        <v>0</v>
      </c>
      <c r="J224" s="5">
        <f t="shared" si="28"/>
        <v>1</v>
      </c>
    </row>
    <row r="225" spans="1:10" x14ac:dyDescent="0.3">
      <c r="A225" s="6">
        <v>43188</v>
      </c>
      <c r="B225">
        <v>2640.87</v>
      </c>
      <c r="C225" s="4">
        <f t="shared" si="25"/>
        <v>-2.6884513768364315E-2</v>
      </c>
      <c r="D225" s="3">
        <f t="shared" si="29"/>
        <v>18938.298696269529</v>
      </c>
      <c r="E225" s="3">
        <f t="shared" si="26"/>
        <v>18588.909012276577</v>
      </c>
      <c r="F225" s="3">
        <f t="shared" si="27"/>
        <v>8500</v>
      </c>
      <c r="G225" s="3">
        <f t="shared" si="30"/>
        <v>10088.909012276577</v>
      </c>
      <c r="H225" s="3">
        <f t="shared" si="24"/>
        <v>18588.909012276577</v>
      </c>
      <c r="I225" s="3">
        <f t="shared" si="31"/>
        <v>0</v>
      </c>
      <c r="J225" s="5">
        <f t="shared" si="28"/>
        <v>1</v>
      </c>
    </row>
    <row r="226" spans="1:10" x14ac:dyDescent="0.3">
      <c r="A226" s="6">
        <v>43220</v>
      </c>
      <c r="B226">
        <v>2648.05</v>
      </c>
      <c r="C226" s="4">
        <f t="shared" si="25"/>
        <v>2.718801001185378E-3</v>
      </c>
      <c r="D226" s="3">
        <f>D225*(1+C226)</f>
        <v>18989.788161725693</v>
      </c>
      <c r="E226" s="3">
        <f t="shared" si="26"/>
        <v>18639.4485567101</v>
      </c>
      <c r="F226" s="3">
        <f t="shared" si="27"/>
        <v>8500</v>
      </c>
      <c r="G226" s="3">
        <f t="shared" si="30"/>
        <v>10139.4485567101</v>
      </c>
      <c r="H226" s="3">
        <f t="shared" si="24"/>
        <v>18639.4485567101</v>
      </c>
      <c r="I226" s="3">
        <f t="shared" si="31"/>
        <v>0</v>
      </c>
      <c r="J226" s="5">
        <f t="shared" si="28"/>
        <v>1</v>
      </c>
    </row>
    <row r="227" spans="1:10" x14ac:dyDescent="0.3">
      <c r="A227" s="6">
        <v>43251</v>
      </c>
      <c r="B227">
        <v>2705.27</v>
      </c>
      <c r="C227" s="4">
        <f t="shared" ref="C227:C270" si="32">B227/B226-1</f>
        <v>2.1608353316591389E-2</v>
      </c>
      <c r="D227" s="3">
        <f t="shared" ref="D227:D270" si="33">D226*(1+C227)</f>
        <v>19400.126213731488</v>
      </c>
      <c r="E227" s="3">
        <f t="shared" si="26"/>
        <v>19042.216346749923</v>
      </c>
      <c r="F227" s="3">
        <f t="shared" si="27"/>
        <v>8500</v>
      </c>
      <c r="G227" s="3">
        <f t="shared" si="30"/>
        <v>10542.216346749923</v>
      </c>
      <c r="H227" s="3">
        <f t="shared" si="24"/>
        <v>19042.216346749923</v>
      </c>
      <c r="I227" s="3">
        <f t="shared" si="31"/>
        <v>0</v>
      </c>
      <c r="J227" s="5">
        <f t="shared" si="28"/>
        <v>1</v>
      </c>
    </row>
    <row r="228" spans="1:10" x14ac:dyDescent="0.3">
      <c r="A228" s="6">
        <v>43280</v>
      </c>
      <c r="B228">
        <v>2718.37</v>
      </c>
      <c r="C228" s="4">
        <f t="shared" si="32"/>
        <v>4.8424002040461378E-3</v>
      </c>
      <c r="D228" s="3">
        <f t="shared" si="33"/>
        <v>19494.069388867381</v>
      </c>
      <c r="E228" s="3">
        <f t="shared" si="26"/>
        <v>19134.426379072916</v>
      </c>
      <c r="F228" s="3">
        <f t="shared" si="27"/>
        <v>8500</v>
      </c>
      <c r="G228" s="3">
        <f t="shared" si="30"/>
        <v>10634.426379072916</v>
      </c>
      <c r="H228" s="3">
        <f t="shared" si="24"/>
        <v>19134.426379072916</v>
      </c>
      <c r="I228" s="3">
        <f t="shared" si="31"/>
        <v>0</v>
      </c>
      <c r="J228" s="5">
        <f t="shared" si="28"/>
        <v>1</v>
      </c>
    </row>
    <row r="229" spans="1:10" x14ac:dyDescent="0.3">
      <c r="A229" s="6">
        <v>43312</v>
      </c>
      <c r="B229">
        <v>2816.29</v>
      </c>
      <c r="C229" s="4">
        <f t="shared" si="32"/>
        <v>3.6021586465418753E-2</v>
      </c>
      <c r="D229" s="3">
        <f t="shared" si="33"/>
        <v>20196.27669492134</v>
      </c>
      <c r="E229" s="3">
        <f t="shared" si="26"/>
        <v>19823.67877335288</v>
      </c>
      <c r="F229" s="3">
        <f t="shared" si="27"/>
        <v>8500</v>
      </c>
      <c r="G229" s="3">
        <f t="shared" si="30"/>
        <v>11323.67877335288</v>
      </c>
      <c r="H229" s="3">
        <f t="shared" si="24"/>
        <v>19823.67877335288</v>
      </c>
      <c r="I229" s="3">
        <f t="shared" si="31"/>
        <v>0</v>
      </c>
      <c r="J229" s="5">
        <f t="shared" si="28"/>
        <v>1</v>
      </c>
    </row>
    <row r="230" spans="1:10" x14ac:dyDescent="0.3">
      <c r="A230" s="6">
        <v>43343</v>
      </c>
      <c r="B230">
        <v>2901.52</v>
      </c>
      <c r="C230" s="4">
        <f t="shared" si="32"/>
        <v>3.0263218631604083E-2</v>
      </c>
      <c r="D230" s="3">
        <f t="shared" si="33"/>
        <v>20807.481032084113</v>
      </c>
      <c r="E230" s="3">
        <f t="shared" si="26"/>
        <v>20423.607098153549</v>
      </c>
      <c r="F230" s="3">
        <f t="shared" si="27"/>
        <v>8500</v>
      </c>
      <c r="G230" s="3">
        <f t="shared" si="30"/>
        <v>11923.607098153549</v>
      </c>
      <c r="H230" s="3">
        <f t="shared" si="24"/>
        <v>20423.607098153549</v>
      </c>
      <c r="I230" s="3">
        <f t="shared" si="31"/>
        <v>0</v>
      </c>
      <c r="J230" s="5">
        <f t="shared" si="28"/>
        <v>1</v>
      </c>
    </row>
    <row r="231" spans="1:10" x14ac:dyDescent="0.3">
      <c r="A231" s="6">
        <v>43371</v>
      </c>
      <c r="B231">
        <v>2913.98</v>
      </c>
      <c r="C231" s="4">
        <f t="shared" si="32"/>
        <v>4.2943009181395375E-3</v>
      </c>
      <c r="D231" s="3">
        <f t="shared" si="33"/>
        <v>20896.834616984364</v>
      </c>
      <c r="E231" s="3">
        <f t="shared" si="26"/>
        <v>20511.312212866869</v>
      </c>
      <c r="F231" s="3">
        <f t="shared" si="27"/>
        <v>8500</v>
      </c>
      <c r="G231" s="3">
        <f t="shared" si="30"/>
        <v>12011.312212866869</v>
      </c>
      <c r="H231" s="3">
        <f t="shared" si="24"/>
        <v>20511.312212866869</v>
      </c>
      <c r="I231" s="3">
        <f t="shared" si="31"/>
        <v>0</v>
      </c>
      <c r="J231" s="5">
        <f t="shared" si="28"/>
        <v>1</v>
      </c>
    </row>
    <row r="232" spans="1:10" x14ac:dyDescent="0.3">
      <c r="A232" s="6">
        <v>43404</v>
      </c>
      <c r="B232">
        <v>2711.74</v>
      </c>
      <c r="C232" s="4">
        <f t="shared" si="32"/>
        <v>-6.9403358979814644E-2</v>
      </c>
      <c r="D232" s="3">
        <f t="shared" si="33"/>
        <v>19446.524102519979</v>
      </c>
      <c r="E232" s="3">
        <f t="shared" si="26"/>
        <v>19087.758248210215</v>
      </c>
      <c r="F232" s="3">
        <f t="shared" si="27"/>
        <v>8500</v>
      </c>
      <c r="G232" s="3">
        <f t="shared" si="30"/>
        <v>10587.758248210215</v>
      </c>
      <c r="H232" s="3">
        <f t="shared" si="24"/>
        <v>19087.758248210215</v>
      </c>
      <c r="I232" s="3">
        <f t="shared" si="31"/>
        <v>0</v>
      </c>
      <c r="J232" s="5">
        <f t="shared" si="28"/>
        <v>1</v>
      </c>
    </row>
    <row r="233" spans="1:10" x14ac:dyDescent="0.3">
      <c r="A233" s="6">
        <v>43434</v>
      </c>
      <c r="B233">
        <v>2760.17</v>
      </c>
      <c r="C233" s="4">
        <f t="shared" si="32"/>
        <v>1.785938179914015E-2</v>
      </c>
      <c r="D233" s="3">
        <f t="shared" si="33"/>
        <v>19793.827001133064</v>
      </c>
      <c r="E233" s="3">
        <f t="shared" si="26"/>
        <v>19428.653810454689</v>
      </c>
      <c r="F233" s="3">
        <f t="shared" si="27"/>
        <v>8500</v>
      </c>
      <c r="G233" s="3">
        <f t="shared" si="30"/>
        <v>10928.653810454689</v>
      </c>
      <c r="H233" s="3">
        <f t="shared" si="24"/>
        <v>19428.653810454689</v>
      </c>
      <c r="I233" s="3">
        <f t="shared" si="31"/>
        <v>0</v>
      </c>
      <c r="J233" s="5">
        <f t="shared" si="28"/>
        <v>1</v>
      </c>
    </row>
    <row r="234" spans="1:10" x14ac:dyDescent="0.3">
      <c r="A234" s="6">
        <v>43465</v>
      </c>
      <c r="B234">
        <v>2506.85</v>
      </c>
      <c r="C234" s="4">
        <f t="shared" si="32"/>
        <v>-9.1776955767217339E-2</v>
      </c>
      <c r="D234" s="3">
        <f t="shared" si="33"/>
        <v>17977.209815986123</v>
      </c>
      <c r="E234" s="3">
        <f t="shared" si="26"/>
        <v>17645.551109076012</v>
      </c>
      <c r="F234" s="3">
        <f t="shared" si="27"/>
        <v>8500</v>
      </c>
      <c r="G234" s="3">
        <f t="shared" si="30"/>
        <v>9145.5511090760119</v>
      </c>
      <c r="H234" s="3">
        <f t="shared" si="24"/>
        <v>17645.551109076012</v>
      </c>
      <c r="I234" s="3">
        <f t="shared" si="31"/>
        <v>0</v>
      </c>
      <c r="J234" s="5">
        <f t="shared" si="28"/>
        <v>1</v>
      </c>
    </row>
    <row r="235" spans="1:10" x14ac:dyDescent="0.3">
      <c r="A235" s="6">
        <v>43496</v>
      </c>
      <c r="B235">
        <v>2704.1</v>
      </c>
      <c r="C235" s="4">
        <f t="shared" si="32"/>
        <v>7.8684404731036883E-2</v>
      </c>
      <c r="D235" s="3">
        <f t="shared" si="33"/>
        <v>19391.735869081946</v>
      </c>
      <c r="E235" s="3">
        <f t="shared" si="26"/>
        <v>19033.980794244744</v>
      </c>
      <c r="F235" s="3">
        <f t="shared" si="27"/>
        <v>8500</v>
      </c>
      <c r="G235" s="3">
        <f t="shared" si="30"/>
        <v>10533.980794244744</v>
      </c>
      <c r="H235" s="3">
        <f t="shared" si="24"/>
        <v>19033.980794244744</v>
      </c>
      <c r="I235" s="3">
        <f t="shared" si="31"/>
        <v>0</v>
      </c>
      <c r="J235" s="5">
        <f t="shared" si="28"/>
        <v>1</v>
      </c>
    </row>
    <row r="236" spans="1:10" x14ac:dyDescent="0.3">
      <c r="A236" s="6">
        <v>43524</v>
      </c>
      <c r="B236">
        <v>2784.49</v>
      </c>
      <c r="C236" s="4">
        <f t="shared" si="32"/>
        <v>2.9728930143116061E-2</v>
      </c>
      <c r="D236" s="3">
        <f t="shared" si="33"/>
        <v>19968.231430087642</v>
      </c>
      <c r="E236" s="3">
        <f t="shared" si="26"/>
        <v>19599.840679622259</v>
      </c>
      <c r="F236" s="3">
        <f t="shared" si="27"/>
        <v>8500</v>
      </c>
      <c r="G236" s="3">
        <f t="shared" si="30"/>
        <v>11099.840679622259</v>
      </c>
      <c r="H236" s="3">
        <f t="shared" si="24"/>
        <v>19599.840679622259</v>
      </c>
      <c r="I236" s="3">
        <f t="shared" si="31"/>
        <v>0</v>
      </c>
      <c r="J236" s="5">
        <f t="shared" si="28"/>
        <v>1</v>
      </c>
    </row>
    <row r="237" spans="1:10" x14ac:dyDescent="0.3">
      <c r="A237" s="6">
        <v>43553</v>
      </c>
      <c r="B237">
        <v>2834.4</v>
      </c>
      <c r="C237" s="4">
        <f t="shared" si="32"/>
        <v>1.7924287751078349E-2</v>
      </c>
      <c r="D237" s="3">
        <f t="shared" si="33"/>
        <v>20326.147756120659</v>
      </c>
      <c r="E237" s="3">
        <f t="shared" si="26"/>
        <v>19951.153863839099</v>
      </c>
      <c r="F237" s="3">
        <f t="shared" si="27"/>
        <v>8500</v>
      </c>
      <c r="G237" s="3">
        <f t="shared" si="30"/>
        <v>11451.153863839099</v>
      </c>
      <c r="H237" s="3">
        <f t="shared" si="24"/>
        <v>19951.153863839099</v>
      </c>
      <c r="I237" s="3">
        <f t="shared" si="31"/>
        <v>0</v>
      </c>
      <c r="J237" s="5">
        <f t="shared" si="28"/>
        <v>1</v>
      </c>
    </row>
    <row r="238" spans="1:10" x14ac:dyDescent="0.3">
      <c r="A238" s="6">
        <v>43585</v>
      </c>
      <c r="B238">
        <v>2945.83</v>
      </c>
      <c r="C238" s="4">
        <f t="shared" si="32"/>
        <v>3.9313434942139347E-2</v>
      </c>
      <c r="D238" s="3">
        <f t="shared" si="33"/>
        <v>21125.238443555219</v>
      </c>
      <c r="E238" s="3">
        <f t="shared" si="26"/>
        <v>20735.502253285751</v>
      </c>
      <c r="F238" s="3">
        <f t="shared" si="27"/>
        <v>8500</v>
      </c>
      <c r="G238" s="3">
        <f t="shared" si="30"/>
        <v>12235.502253285751</v>
      </c>
      <c r="H238" s="3">
        <f t="shared" si="24"/>
        <v>20735.502253285751</v>
      </c>
      <c r="I238" s="3">
        <f t="shared" si="31"/>
        <v>0</v>
      </c>
      <c r="J238" s="5">
        <f t="shared" si="28"/>
        <v>1</v>
      </c>
    </row>
    <row r="239" spans="1:10" x14ac:dyDescent="0.3">
      <c r="A239" s="6">
        <v>43616</v>
      </c>
      <c r="B239">
        <v>2752.06</v>
      </c>
      <c r="C239" s="4">
        <f t="shared" si="32"/>
        <v>-6.5777726481161536E-2</v>
      </c>
      <c r="D239" s="3">
        <f t="shared" si="33"/>
        <v>19735.668287365726</v>
      </c>
      <c r="E239" s="3">
        <f t="shared" si="26"/>
        <v>19371.568057619614</v>
      </c>
      <c r="F239" s="3">
        <f t="shared" si="27"/>
        <v>8500</v>
      </c>
      <c r="G239" s="3">
        <f t="shared" si="30"/>
        <v>10871.568057619614</v>
      </c>
      <c r="H239" s="3">
        <f t="shared" si="24"/>
        <v>19371.568057619614</v>
      </c>
      <c r="I239" s="3">
        <f t="shared" si="31"/>
        <v>0</v>
      </c>
      <c r="J239" s="5">
        <f t="shared" si="28"/>
        <v>1</v>
      </c>
    </row>
    <row r="240" spans="1:10" x14ac:dyDescent="0.3">
      <c r="A240" s="6">
        <v>43644</v>
      </c>
      <c r="B240">
        <v>2941.76</v>
      </c>
      <c r="C240" s="4">
        <f t="shared" si="32"/>
        <v>6.8930183208214979E-2</v>
      </c>
      <c r="D240" s="3">
        <f t="shared" si="33"/>
        <v>21096.051518150405</v>
      </c>
      <c r="E240" s="3">
        <f t="shared" si="26"/>
        <v>20706.853792861737</v>
      </c>
      <c r="F240" s="3">
        <f t="shared" si="27"/>
        <v>8500</v>
      </c>
      <c r="G240" s="3">
        <f t="shared" si="30"/>
        <v>12206.853792861737</v>
      </c>
      <c r="H240" s="3">
        <f t="shared" si="24"/>
        <v>20706.853792861737</v>
      </c>
      <c r="I240" s="3">
        <f t="shared" si="31"/>
        <v>0</v>
      </c>
      <c r="J240" s="5">
        <f t="shared" si="28"/>
        <v>1</v>
      </c>
    </row>
    <row r="241" spans="1:10" x14ac:dyDescent="0.3">
      <c r="A241" s="6">
        <v>43677</v>
      </c>
      <c r="B241">
        <v>2980.38</v>
      </c>
      <c r="C241" s="4">
        <f t="shared" si="32"/>
        <v>1.3128195366039375E-2</v>
      </c>
      <c r="D241" s="3">
        <f t="shared" si="33"/>
        <v>21373.004603932714</v>
      </c>
      <c r="E241" s="3">
        <f t="shared" si="26"/>
        <v>20978.697414870439</v>
      </c>
      <c r="F241" s="3">
        <f t="shared" si="27"/>
        <v>8500</v>
      </c>
      <c r="G241" s="3">
        <f t="shared" si="30"/>
        <v>12478.697414870439</v>
      </c>
      <c r="H241" s="3">
        <f t="shared" si="24"/>
        <v>20978.697414870439</v>
      </c>
      <c r="I241" s="3">
        <f t="shared" si="31"/>
        <v>0</v>
      </c>
      <c r="J241" s="5">
        <f t="shared" si="28"/>
        <v>1</v>
      </c>
    </row>
    <row r="242" spans="1:10" x14ac:dyDescent="0.3">
      <c r="A242" s="6">
        <v>43707</v>
      </c>
      <c r="B242">
        <v>2926.46</v>
      </c>
      <c r="C242" s="4">
        <f t="shared" si="32"/>
        <v>-1.8091652742267761E-2</v>
      </c>
      <c r="D242" s="3">
        <f t="shared" si="33"/>
        <v>20986.331626579471</v>
      </c>
      <c r="E242" s="3">
        <f t="shared" si="26"/>
        <v>20599.158106255494</v>
      </c>
      <c r="F242" s="3">
        <f t="shared" si="27"/>
        <v>8500</v>
      </c>
      <c r="G242" s="3">
        <f t="shared" si="30"/>
        <v>12099.158106255494</v>
      </c>
      <c r="H242" s="3">
        <f t="shared" si="24"/>
        <v>20599.158106255494</v>
      </c>
      <c r="I242" s="3">
        <f t="shared" si="31"/>
        <v>0</v>
      </c>
      <c r="J242" s="5">
        <f t="shared" si="28"/>
        <v>1</v>
      </c>
    </row>
    <row r="243" spans="1:10" x14ac:dyDescent="0.3">
      <c r="A243" s="6">
        <v>43738</v>
      </c>
      <c r="B243">
        <v>2976.74</v>
      </c>
      <c r="C243" s="4">
        <f t="shared" si="32"/>
        <v>1.7181167690656807E-2</v>
      </c>
      <c r="D243" s="3">
        <f t="shared" si="33"/>
        <v>21346.901309467466</v>
      </c>
      <c r="E243" s="3">
        <f t="shared" si="26"/>
        <v>20953.075695965421</v>
      </c>
      <c r="F243" s="3">
        <f t="shared" si="27"/>
        <v>8500</v>
      </c>
      <c r="G243" s="3">
        <f t="shared" si="30"/>
        <v>12453.075695965421</v>
      </c>
      <c r="H243" s="3">
        <f t="shared" si="24"/>
        <v>20953.075695965421</v>
      </c>
      <c r="I243" s="3">
        <f t="shared" si="31"/>
        <v>0</v>
      </c>
      <c r="J243" s="5">
        <f t="shared" si="28"/>
        <v>1</v>
      </c>
    </row>
    <row r="244" spans="1:10" x14ac:dyDescent="0.3">
      <c r="A244" s="6">
        <v>43769</v>
      </c>
      <c r="B244">
        <v>3037.56</v>
      </c>
      <c r="C244" s="4">
        <f t="shared" si="32"/>
        <v>2.0431747482144935E-2</v>
      </c>
      <c r="D244" s="3">
        <f t="shared" si="33"/>
        <v>21783.055806548775</v>
      </c>
      <c r="E244" s="3">
        <f t="shared" si="26"/>
        <v>21381.183647559654</v>
      </c>
      <c r="F244" s="3">
        <f t="shared" si="27"/>
        <v>8500</v>
      </c>
      <c r="G244" s="3">
        <f t="shared" si="30"/>
        <v>12881.183647559654</v>
      </c>
      <c r="H244" s="3">
        <f t="shared" si="24"/>
        <v>21381.183647559654</v>
      </c>
      <c r="I244" s="3">
        <f t="shared" si="31"/>
        <v>0</v>
      </c>
      <c r="J244" s="5">
        <f t="shared" si="28"/>
        <v>1</v>
      </c>
    </row>
    <row r="245" spans="1:10" x14ac:dyDescent="0.3">
      <c r="A245" s="6">
        <v>43798</v>
      </c>
      <c r="B245">
        <v>3140.98</v>
      </c>
      <c r="C245" s="4">
        <f t="shared" si="32"/>
        <v>3.404706409091518E-2</v>
      </c>
      <c r="D245" s="3">
        <f t="shared" si="33"/>
        <v>22524.704903690323</v>
      </c>
      <c r="E245" s="3">
        <f t="shared" si="26"/>
        <v>22109.150177547745</v>
      </c>
      <c r="F245" s="3">
        <f t="shared" si="27"/>
        <v>8500</v>
      </c>
      <c r="G245" s="3">
        <f t="shared" si="30"/>
        <v>13609.150177547745</v>
      </c>
      <c r="H245" s="3">
        <f t="shared" si="24"/>
        <v>22109.150177547745</v>
      </c>
      <c r="I245" s="3">
        <f t="shared" si="31"/>
        <v>0</v>
      </c>
      <c r="J245" s="5">
        <f t="shared" si="28"/>
        <v>1</v>
      </c>
    </row>
    <row r="246" spans="1:10" x14ac:dyDescent="0.3">
      <c r="A246" s="6">
        <v>43830</v>
      </c>
      <c r="B246">
        <v>3230.78</v>
      </c>
      <c r="C246" s="4">
        <f t="shared" si="32"/>
        <v>2.8589803182446305E-2</v>
      </c>
      <c r="D246" s="3">
        <f t="shared" si="33"/>
        <v>23168.681783629512</v>
      </c>
      <c r="E246" s="3">
        <f t="shared" si="26"/>
        <v>22741.246429654981</v>
      </c>
      <c r="F246" s="3">
        <f t="shared" si="27"/>
        <v>8500</v>
      </c>
      <c r="G246" s="3">
        <f t="shared" si="30"/>
        <v>14241.246429654981</v>
      </c>
      <c r="H246" s="3">
        <f t="shared" si="24"/>
        <v>22741.246429654981</v>
      </c>
      <c r="I246" s="3">
        <f t="shared" si="31"/>
        <v>0</v>
      </c>
      <c r="J246" s="5">
        <f t="shared" si="28"/>
        <v>1</v>
      </c>
    </row>
    <row r="247" spans="1:10" x14ac:dyDescent="0.3">
      <c r="A247" s="6">
        <v>43861</v>
      </c>
      <c r="B247">
        <v>3225.52</v>
      </c>
      <c r="C247" s="4">
        <f t="shared" si="32"/>
        <v>-1.6280898111292741E-3</v>
      </c>
      <c r="D247" s="3">
        <f t="shared" si="33"/>
        <v>23130.961088880289</v>
      </c>
      <c r="E247" s="3">
        <f t="shared" si="26"/>
        <v>22704.22163805048</v>
      </c>
      <c r="F247" s="3">
        <f t="shared" si="27"/>
        <v>8500</v>
      </c>
      <c r="G247" s="3">
        <f t="shared" si="30"/>
        <v>14204.22163805048</v>
      </c>
      <c r="H247" s="3">
        <f t="shared" si="24"/>
        <v>22704.22163805048</v>
      </c>
      <c r="I247" s="3">
        <f t="shared" si="31"/>
        <v>0</v>
      </c>
      <c r="J247" s="5">
        <f t="shared" si="28"/>
        <v>1</v>
      </c>
    </row>
    <row r="248" spans="1:10" x14ac:dyDescent="0.3">
      <c r="A248" s="6">
        <v>43889</v>
      </c>
      <c r="B248">
        <v>2954.22</v>
      </c>
      <c r="C248" s="4">
        <f t="shared" si="32"/>
        <v>-8.4110469009648137E-2</v>
      </c>
      <c r="D248" s="3">
        <f t="shared" si="33"/>
        <v>21185.405103050645</v>
      </c>
      <c r="E248" s="3">
        <f t="shared" si="26"/>
        <v>20794.55890757505</v>
      </c>
      <c r="F248" s="3">
        <f t="shared" si="27"/>
        <v>8500</v>
      </c>
      <c r="G248" s="3">
        <f t="shared" si="30"/>
        <v>12294.55890757505</v>
      </c>
      <c r="H248" s="3">
        <f t="shared" si="24"/>
        <v>20794.55890757505</v>
      </c>
      <c r="I248" s="3">
        <f t="shared" si="31"/>
        <v>0</v>
      </c>
      <c r="J248" s="5">
        <f t="shared" si="28"/>
        <v>1</v>
      </c>
    </row>
    <row r="249" spans="1:10" x14ac:dyDescent="0.3">
      <c r="A249" s="6">
        <v>43921</v>
      </c>
      <c r="B249">
        <v>2584.59</v>
      </c>
      <c r="C249" s="4">
        <f t="shared" si="32"/>
        <v>-0.12511932083595656</v>
      </c>
      <c r="D249" s="3">
        <f t="shared" si="33"/>
        <v>18534.701604922338</v>
      </c>
      <c r="E249" s="3">
        <f t="shared" si="26"/>
        <v>18192.75781997597</v>
      </c>
      <c r="F249" s="3">
        <f t="shared" si="27"/>
        <v>8500</v>
      </c>
      <c r="G249" s="3">
        <f t="shared" si="30"/>
        <v>9692.7578199759701</v>
      </c>
      <c r="H249" s="3">
        <f t="shared" si="24"/>
        <v>18192.75781997597</v>
      </c>
      <c r="I249" s="3">
        <f t="shared" si="31"/>
        <v>0</v>
      </c>
      <c r="J249" s="5">
        <f t="shared" si="28"/>
        <v>1</v>
      </c>
    </row>
    <row r="250" spans="1:10" x14ac:dyDescent="0.3">
      <c r="A250" s="6">
        <v>43951</v>
      </c>
      <c r="B250">
        <v>2912.43</v>
      </c>
      <c r="C250" s="4">
        <f t="shared" si="32"/>
        <v>0.12684410293315374</v>
      </c>
      <c r="D250" s="3">
        <f t="shared" si="33"/>
        <v>20885.719203132398</v>
      </c>
      <c r="E250" s="3">
        <f t="shared" si="26"/>
        <v>20500.401865530941</v>
      </c>
      <c r="F250" s="3">
        <f t="shared" si="27"/>
        <v>8500</v>
      </c>
      <c r="G250" s="3">
        <f t="shared" si="30"/>
        <v>12000.401865530941</v>
      </c>
      <c r="H250" s="3">
        <f t="shared" si="24"/>
        <v>20500.401865530941</v>
      </c>
      <c r="I250" s="3">
        <f t="shared" si="31"/>
        <v>0</v>
      </c>
      <c r="J250" s="5">
        <f t="shared" si="28"/>
        <v>1</v>
      </c>
    </row>
    <row r="251" spans="1:10" x14ac:dyDescent="0.3">
      <c r="A251" s="6">
        <v>43980</v>
      </c>
      <c r="B251">
        <v>3044.31</v>
      </c>
      <c r="C251" s="4">
        <f t="shared" si="32"/>
        <v>4.528177501261843E-2</v>
      </c>
      <c r="D251" s="3">
        <f t="shared" si="33"/>
        <v>21831.461641065362</v>
      </c>
      <c r="E251" s="3">
        <f t="shared" si="26"/>
        <v>21428.696450474177</v>
      </c>
      <c r="F251" s="3">
        <f t="shared" si="27"/>
        <v>8500</v>
      </c>
      <c r="G251" s="3">
        <f t="shared" si="30"/>
        <v>12928.696450474177</v>
      </c>
      <c r="H251" s="3">
        <f t="shared" si="24"/>
        <v>21428.696450474177</v>
      </c>
      <c r="I251" s="3">
        <f t="shared" si="31"/>
        <v>0</v>
      </c>
      <c r="J251" s="5">
        <f t="shared" si="28"/>
        <v>1</v>
      </c>
    </row>
    <row r="252" spans="1:10" x14ac:dyDescent="0.3">
      <c r="A252" s="6">
        <v>44012</v>
      </c>
      <c r="B252">
        <v>3100.29</v>
      </c>
      <c r="C252" s="4">
        <f t="shared" si="32"/>
        <v>1.8388403283502663E-2</v>
      </c>
      <c r="D252" s="3">
        <f t="shared" si="33"/>
        <v>22232.90736198959</v>
      </c>
      <c r="E252" s="3">
        <f t="shared" si="26"/>
        <v>21822.73596264526</v>
      </c>
      <c r="F252" s="3">
        <f t="shared" si="27"/>
        <v>8500</v>
      </c>
      <c r="G252" s="3">
        <f t="shared" si="30"/>
        <v>13322.73596264526</v>
      </c>
      <c r="H252" s="3">
        <f t="shared" si="24"/>
        <v>21822.73596264526</v>
      </c>
      <c r="I252" s="3">
        <f t="shared" si="31"/>
        <v>0</v>
      </c>
      <c r="J252" s="5">
        <f t="shared" si="28"/>
        <v>1</v>
      </c>
    </row>
    <row r="253" spans="1:10" x14ac:dyDescent="0.3">
      <c r="A253" s="6">
        <v>44043</v>
      </c>
      <c r="B253">
        <v>3271.12</v>
      </c>
      <c r="C253" s="4">
        <f t="shared" si="32"/>
        <v>5.5101296975444303E-2</v>
      </c>
      <c r="D253" s="3">
        <f t="shared" si="33"/>
        <v>23457.969393170119</v>
      </c>
      <c r="E253" s="3">
        <f t="shared" si="26"/>
        <v>23025.197017739683</v>
      </c>
      <c r="F253" s="3">
        <f t="shared" si="27"/>
        <v>8500</v>
      </c>
      <c r="G253" s="3">
        <f t="shared" si="30"/>
        <v>14525.197017739683</v>
      </c>
      <c r="H253" s="3">
        <f t="shared" si="24"/>
        <v>23025.197017739683</v>
      </c>
      <c r="I253" s="3">
        <f t="shared" si="31"/>
        <v>0</v>
      </c>
      <c r="J253" s="5">
        <f t="shared" si="28"/>
        <v>1</v>
      </c>
    </row>
    <row r="254" spans="1:10" x14ac:dyDescent="0.3">
      <c r="A254" s="6">
        <v>44074</v>
      </c>
      <c r="B254">
        <v>3500.31</v>
      </c>
      <c r="C254" s="4">
        <f t="shared" si="32"/>
        <v>7.0064687324219221E-2</v>
      </c>
      <c r="D254" s="3">
        <f t="shared" si="33"/>
        <v>25101.544683963686</v>
      </c>
      <c r="E254" s="3">
        <f t="shared" si="26"/>
        <v>24638.45024736616</v>
      </c>
      <c r="F254" s="3">
        <f t="shared" si="27"/>
        <v>8500</v>
      </c>
      <c r="G254" s="3">
        <f t="shared" si="30"/>
        <v>16138.45024736616</v>
      </c>
      <c r="H254" s="3">
        <f t="shared" si="24"/>
        <v>24638.45024736616</v>
      </c>
      <c r="I254" s="3">
        <f t="shared" si="31"/>
        <v>0</v>
      </c>
      <c r="J254" s="5">
        <f t="shared" si="28"/>
        <v>1</v>
      </c>
    </row>
    <row r="255" spans="1:10" x14ac:dyDescent="0.3">
      <c r="A255" s="6">
        <v>44104</v>
      </c>
      <c r="B255">
        <v>3363</v>
      </c>
      <c r="C255" s="4">
        <f t="shared" si="32"/>
        <v>-3.9227954095494399E-2</v>
      </c>
      <c r="D255" s="3">
        <f t="shared" si="33"/>
        <v>24116.862441375157</v>
      </c>
      <c r="E255" s="3">
        <f t="shared" si="26"/>
        <v>23671.934252078358</v>
      </c>
      <c r="F255" s="3">
        <f t="shared" si="27"/>
        <v>8500</v>
      </c>
      <c r="G255" s="3">
        <f t="shared" si="30"/>
        <v>15171.934252078358</v>
      </c>
      <c r="H255" s="3">
        <f t="shared" si="24"/>
        <v>23671.934252078358</v>
      </c>
      <c r="I255" s="3">
        <f t="shared" si="31"/>
        <v>0</v>
      </c>
      <c r="J255" s="5">
        <f t="shared" si="28"/>
        <v>1</v>
      </c>
    </row>
    <row r="256" spans="1:10" x14ac:dyDescent="0.3">
      <c r="A256" s="6">
        <v>44134</v>
      </c>
      <c r="B256">
        <v>3269.96</v>
      </c>
      <c r="C256" s="4">
        <f t="shared" si="32"/>
        <v>-2.7665774606006499E-2</v>
      </c>
      <c r="D256" s="3">
        <f t="shared" si="33"/>
        <v>23449.650760868008</v>
      </c>
      <c r="E256" s="3">
        <f t="shared" si="26"/>
        <v>23017.031854572153</v>
      </c>
      <c r="F256" s="3">
        <f t="shared" si="27"/>
        <v>8500</v>
      </c>
      <c r="G256" s="3">
        <f t="shared" si="30"/>
        <v>14517.031854572153</v>
      </c>
      <c r="H256" s="3">
        <f t="shared" si="24"/>
        <v>23017.031854572153</v>
      </c>
      <c r="I256" s="3">
        <f t="shared" si="31"/>
        <v>0</v>
      </c>
      <c r="J256" s="5">
        <f t="shared" si="28"/>
        <v>1</v>
      </c>
    </row>
    <row r="257" spans="1:10" x14ac:dyDescent="0.3">
      <c r="A257" s="6">
        <v>44165</v>
      </c>
      <c r="B257">
        <v>3621.63</v>
      </c>
      <c r="C257" s="4">
        <f t="shared" si="32"/>
        <v>0.10754565805086314</v>
      </c>
      <c r="D257" s="3">
        <f t="shared" si="33"/>
        <v>25971.558883008482</v>
      </c>
      <c r="E257" s="3">
        <f t="shared" si="26"/>
        <v>25492.413691749793</v>
      </c>
      <c r="F257" s="3">
        <f t="shared" si="27"/>
        <v>8500</v>
      </c>
      <c r="G257" s="3">
        <f t="shared" si="30"/>
        <v>16992.413691749793</v>
      </c>
      <c r="H257" s="3">
        <f t="shared" si="24"/>
        <v>25492.413691749793</v>
      </c>
      <c r="I257" s="3">
        <f t="shared" si="31"/>
        <v>0</v>
      </c>
      <c r="J257" s="5">
        <f t="shared" si="28"/>
        <v>1</v>
      </c>
    </row>
    <row r="258" spans="1:10" x14ac:dyDescent="0.3">
      <c r="A258" s="6">
        <v>44196</v>
      </c>
      <c r="B258">
        <v>3756.07</v>
      </c>
      <c r="C258" s="4">
        <f t="shared" si="32"/>
        <v>3.712140665943231E-2</v>
      </c>
      <c r="D258" s="3">
        <f t="shared" si="33"/>
        <v>26935.65968188403</v>
      </c>
      <c r="E258" s="3">
        <f t="shared" si="26"/>
        <v>26438.727947131716</v>
      </c>
      <c r="F258" s="3">
        <f t="shared" si="27"/>
        <v>8500</v>
      </c>
      <c r="G258" s="3">
        <f t="shared" si="30"/>
        <v>17938.727947131716</v>
      </c>
      <c r="H258" s="3">
        <f t="shared" si="24"/>
        <v>26438.727947131716</v>
      </c>
      <c r="I258" s="3">
        <f t="shared" si="31"/>
        <v>0</v>
      </c>
      <c r="J258" s="5">
        <f t="shared" si="28"/>
        <v>1</v>
      </c>
    </row>
    <row r="259" spans="1:10" x14ac:dyDescent="0.3">
      <c r="A259" s="6">
        <v>44225</v>
      </c>
      <c r="B259">
        <v>3714.24</v>
      </c>
      <c r="C259" s="4">
        <f t="shared" si="32"/>
        <v>-1.1136640158463607E-2</v>
      </c>
      <c r="D259" s="3">
        <f t="shared" si="33"/>
        <v>26635.686932576053</v>
      </c>
      <c r="E259" s="3">
        <f t="shared" si="26"/>
        <v>26144.289347736994</v>
      </c>
      <c r="F259" s="3">
        <f t="shared" si="27"/>
        <v>8500</v>
      </c>
      <c r="G259" s="3">
        <f t="shared" si="30"/>
        <v>17644.289347736994</v>
      </c>
      <c r="H259" s="3">
        <f t="shared" si="24"/>
        <v>26144.289347736994</v>
      </c>
      <c r="I259" s="3">
        <f t="shared" si="31"/>
        <v>0</v>
      </c>
      <c r="J259" s="5">
        <f t="shared" si="28"/>
        <v>1</v>
      </c>
    </row>
    <row r="260" spans="1:10" x14ac:dyDescent="0.3">
      <c r="A260" s="6">
        <v>44253</v>
      </c>
      <c r="B260">
        <v>3811.15</v>
      </c>
      <c r="C260" s="4">
        <f t="shared" si="32"/>
        <v>2.6091474971999817E-2</v>
      </c>
      <c r="D260" s="3">
        <f t="shared" si="33"/>
        <v>27330.651291539383</v>
      </c>
      <c r="E260" s="3">
        <f t="shared" si="26"/>
        <v>26826.432418914195</v>
      </c>
      <c r="F260" s="3">
        <f t="shared" si="27"/>
        <v>8500</v>
      </c>
      <c r="G260" s="3">
        <f t="shared" si="30"/>
        <v>18326.432418914195</v>
      </c>
      <c r="H260" s="3">
        <f t="shared" si="24"/>
        <v>26826.432418914195</v>
      </c>
      <c r="I260" s="3">
        <f t="shared" si="31"/>
        <v>0</v>
      </c>
      <c r="J260" s="5">
        <f t="shared" si="28"/>
        <v>1</v>
      </c>
    </row>
    <row r="261" spans="1:10" x14ac:dyDescent="0.3">
      <c r="A261" s="6">
        <v>44286</v>
      </c>
      <c r="B261">
        <v>3972.89</v>
      </c>
      <c r="C261" s="4">
        <f t="shared" si="32"/>
        <v>4.2438634008107767E-2</v>
      </c>
      <c r="D261" s="3">
        <f t="shared" si="33"/>
        <v>28490.52679890424</v>
      </c>
      <c r="E261" s="3">
        <f t="shared" si="26"/>
        <v>27964.90956608373</v>
      </c>
      <c r="F261" s="3">
        <f t="shared" si="27"/>
        <v>8500</v>
      </c>
      <c r="G261" s="3">
        <f t="shared" si="30"/>
        <v>19464.90956608373</v>
      </c>
      <c r="H261" s="3">
        <f t="shared" si="24"/>
        <v>27964.90956608373</v>
      </c>
      <c r="I261" s="3">
        <f t="shared" si="31"/>
        <v>0</v>
      </c>
      <c r="J261" s="5">
        <f t="shared" si="28"/>
        <v>1</v>
      </c>
    </row>
    <row r="262" spans="1:10" x14ac:dyDescent="0.3">
      <c r="A262" s="6">
        <v>44316</v>
      </c>
      <c r="B262">
        <v>4181.17</v>
      </c>
      <c r="C262" s="4">
        <f t="shared" si="32"/>
        <v>5.242531255584737E-2</v>
      </c>
      <c r="D262" s="3">
        <f t="shared" si="33"/>
        <v>29984.151571217542</v>
      </c>
      <c r="E262" s="3">
        <f t="shared" si="26"/>
        <v>29430.978690681677</v>
      </c>
      <c r="F262" s="3">
        <f t="shared" si="27"/>
        <v>8500</v>
      </c>
      <c r="G262" s="3">
        <f t="shared" si="30"/>
        <v>20930.978690681677</v>
      </c>
      <c r="H262" s="3">
        <f t="shared" si="24"/>
        <v>29430.978690681677</v>
      </c>
      <c r="I262" s="3">
        <f t="shared" si="31"/>
        <v>0</v>
      </c>
      <c r="J262" s="5">
        <f t="shared" si="28"/>
        <v>1</v>
      </c>
    </row>
    <row r="263" spans="1:10" x14ac:dyDescent="0.3">
      <c r="A263" s="6">
        <v>44344</v>
      </c>
      <c r="B263">
        <v>4204.1099999999997</v>
      </c>
      <c r="C263" s="4">
        <f t="shared" si="32"/>
        <v>5.4865025818131574E-3</v>
      </c>
      <c r="D263" s="3">
        <f t="shared" si="33"/>
        <v>30148.659696226503</v>
      </c>
      <c r="E263" s="3">
        <f t="shared" si="26"/>
        <v>29592.451831253391</v>
      </c>
      <c r="F263" s="3">
        <f t="shared" si="27"/>
        <v>8500</v>
      </c>
      <c r="G263" s="3">
        <f t="shared" si="30"/>
        <v>21092.451831253391</v>
      </c>
      <c r="H263" s="3">
        <f t="shared" ref="H263:H270" si="34">MIN(G263*$B$2, E263)</f>
        <v>29592.451831253391</v>
      </c>
      <c r="I263" s="3">
        <f t="shared" si="31"/>
        <v>0</v>
      </c>
      <c r="J263" s="5">
        <f t="shared" si="28"/>
        <v>1</v>
      </c>
    </row>
    <row r="264" spans="1:10" x14ac:dyDescent="0.3">
      <c r="A264" s="6">
        <v>44377</v>
      </c>
      <c r="B264">
        <v>4297.5</v>
      </c>
      <c r="C264" s="4">
        <f t="shared" si="32"/>
        <v>2.221397632316946E-2</v>
      </c>
      <c r="D264" s="3">
        <f t="shared" si="33"/>
        <v>30818.381308893771</v>
      </c>
      <c r="E264" s="3">
        <f t="shared" ref="E264:E270" si="35">H263*(1+C264)+I263*(1+$B$4/12)</f>
        <v>30249.817855577385</v>
      </c>
      <c r="F264" s="3">
        <f t="shared" ref="F264:F270" si="36">$C$1</f>
        <v>8500</v>
      </c>
      <c r="G264" s="3">
        <f t="shared" si="30"/>
        <v>21749.817855577385</v>
      </c>
      <c r="H264" s="3">
        <f t="shared" si="34"/>
        <v>30249.817855577385</v>
      </c>
      <c r="I264" s="3">
        <f t="shared" si="31"/>
        <v>0</v>
      </c>
      <c r="J264" s="5">
        <f t="shared" ref="J264:J270" si="37">H264/E264</f>
        <v>1</v>
      </c>
    </row>
    <row r="265" spans="1:10" x14ac:dyDescent="0.3">
      <c r="A265" s="6">
        <v>44407</v>
      </c>
      <c r="B265">
        <v>4395.26</v>
      </c>
      <c r="C265" s="4">
        <f t="shared" si="32"/>
        <v>2.274810936591054E-2</v>
      </c>
      <c r="D265" s="3">
        <f t="shared" si="33"/>
        <v>31519.441217388819</v>
      </c>
      <c r="E265" s="3">
        <f t="shared" si="35"/>
        <v>30937.944020454932</v>
      </c>
      <c r="F265" s="3">
        <f t="shared" si="36"/>
        <v>8500</v>
      </c>
      <c r="G265" s="3">
        <f t="shared" ref="G265:G270" si="38">MAX(E265-$C$1,0)</f>
        <v>22437.944020454932</v>
      </c>
      <c r="H265" s="3">
        <f t="shared" si="34"/>
        <v>30937.944020454932</v>
      </c>
      <c r="I265" s="3">
        <f t="shared" ref="I265:I270" si="39">E265-H265</f>
        <v>0</v>
      </c>
      <c r="J265" s="5">
        <f t="shared" si="37"/>
        <v>1</v>
      </c>
    </row>
    <row r="266" spans="1:10" x14ac:dyDescent="0.3">
      <c r="A266" s="6">
        <v>44439</v>
      </c>
      <c r="B266">
        <v>4522.68</v>
      </c>
      <c r="C266" s="4">
        <f t="shared" si="32"/>
        <v>2.8990321391681118E-2</v>
      </c>
      <c r="D266" s="3">
        <f t="shared" si="33"/>
        <v>32433.199948367121</v>
      </c>
      <c r="E266" s="3">
        <f t="shared" si="35"/>
        <v>31834.84496080576</v>
      </c>
      <c r="F266" s="3">
        <f t="shared" si="36"/>
        <v>8500</v>
      </c>
      <c r="G266" s="3">
        <f t="shared" si="38"/>
        <v>23334.84496080576</v>
      </c>
      <c r="H266" s="3">
        <f t="shared" si="34"/>
        <v>31834.84496080576</v>
      </c>
      <c r="I266" s="3">
        <f t="shared" si="39"/>
        <v>0</v>
      </c>
      <c r="J266" s="5">
        <f t="shared" si="37"/>
        <v>1</v>
      </c>
    </row>
    <row r="267" spans="1:10" x14ac:dyDescent="0.3">
      <c r="A267" s="6">
        <v>44469</v>
      </c>
      <c r="B267">
        <v>4307.54</v>
      </c>
      <c r="C267" s="4">
        <f t="shared" si="32"/>
        <v>-4.7569140421166334E-2</v>
      </c>
      <c r="D267" s="3">
        <f t="shared" si="33"/>
        <v>30890.380505715479</v>
      </c>
      <c r="E267" s="3">
        <f t="shared" si="35"/>
        <v>30320.48875057913</v>
      </c>
      <c r="F267" s="3">
        <f t="shared" si="36"/>
        <v>8500</v>
      </c>
      <c r="G267" s="3">
        <f t="shared" si="38"/>
        <v>21820.48875057913</v>
      </c>
      <c r="H267" s="3">
        <f t="shared" si="34"/>
        <v>30320.48875057913</v>
      </c>
      <c r="I267" s="3">
        <f t="shared" si="39"/>
        <v>0</v>
      </c>
      <c r="J267" s="5">
        <f t="shared" si="37"/>
        <v>1</v>
      </c>
    </row>
    <row r="268" spans="1:10" x14ac:dyDescent="0.3">
      <c r="A268" s="6">
        <v>44498</v>
      </c>
      <c r="B268">
        <v>4605.38</v>
      </c>
      <c r="C268" s="4">
        <f t="shared" si="32"/>
        <v>6.9143873301234615E-2</v>
      </c>
      <c r="D268" s="3">
        <f t="shared" si="33"/>
        <v>33026.261061629601</v>
      </c>
      <c r="E268" s="3">
        <f t="shared" si="35"/>
        <v>32416.964783180683</v>
      </c>
      <c r="F268" s="3">
        <f t="shared" si="36"/>
        <v>8500</v>
      </c>
      <c r="G268" s="3">
        <f t="shared" si="38"/>
        <v>23916.964783180683</v>
      </c>
      <c r="H268" s="3">
        <f t="shared" si="34"/>
        <v>32416.964783180683</v>
      </c>
      <c r="I268" s="3">
        <f t="shared" si="39"/>
        <v>0</v>
      </c>
      <c r="J268" s="5">
        <f t="shared" si="37"/>
        <v>1</v>
      </c>
    </row>
    <row r="269" spans="1:10" x14ac:dyDescent="0.3">
      <c r="A269" s="6">
        <v>44530</v>
      </c>
      <c r="B269">
        <v>4567</v>
      </c>
      <c r="C269" s="4">
        <f t="shared" si="32"/>
        <v>-8.3337314184714906E-3</v>
      </c>
      <c r="D269" s="3">
        <f t="shared" si="33"/>
        <v>32751.029072185658</v>
      </c>
      <c r="E269" s="3">
        <f t="shared" si="35"/>
        <v>32146.810505275607</v>
      </c>
      <c r="F269" s="3">
        <f t="shared" si="36"/>
        <v>8500</v>
      </c>
      <c r="G269" s="3">
        <f t="shared" si="38"/>
        <v>23646.810505275607</v>
      </c>
      <c r="H269" s="3">
        <f t="shared" si="34"/>
        <v>32146.810505275607</v>
      </c>
      <c r="I269" s="3">
        <f t="shared" si="39"/>
        <v>0</v>
      </c>
      <c r="J269" s="5">
        <f t="shared" si="37"/>
        <v>1</v>
      </c>
    </row>
    <row r="270" spans="1:10" x14ac:dyDescent="0.3">
      <c r="A270" s="6">
        <v>44561</v>
      </c>
      <c r="B270">
        <v>4766.18</v>
      </c>
      <c r="C270" s="4">
        <f t="shared" si="32"/>
        <v>4.3612874972629889E-2</v>
      </c>
      <c r="D270" s="3">
        <f t="shared" si="33"/>
        <v>34179.395608335857</v>
      </c>
      <c r="E270" s="3">
        <f t="shared" si="35"/>
        <v>33548.825332611021</v>
      </c>
      <c r="F270" s="3">
        <f t="shared" si="36"/>
        <v>8500</v>
      </c>
      <c r="G270" s="3">
        <f t="shared" si="38"/>
        <v>25048.825332611021</v>
      </c>
      <c r="H270" s="3">
        <f t="shared" si="34"/>
        <v>33548.825332611021</v>
      </c>
      <c r="I270" s="3">
        <f t="shared" si="39"/>
        <v>0</v>
      </c>
      <c r="J270" s="5">
        <f t="shared" si="37"/>
        <v>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83EC7-5072-430A-ADB5-6313B8ADF411}">
  <dimension ref="A1:J270"/>
  <sheetViews>
    <sheetView tabSelected="1" workbookViewId="0">
      <selection activeCell="D11" sqref="D11"/>
    </sheetView>
  </sheetViews>
  <sheetFormatPr defaultRowHeight="16.5" x14ac:dyDescent="0.3"/>
  <cols>
    <col min="1" max="1" width="17.75" bestFit="1" customWidth="1"/>
    <col min="2" max="2" width="8.5" bestFit="1" customWidth="1"/>
    <col min="3" max="3" width="8.25" bestFit="1" customWidth="1"/>
    <col min="4" max="4" width="15.375" bestFit="1" customWidth="1"/>
    <col min="5" max="5" width="9" bestFit="1" customWidth="1"/>
    <col min="6" max="6" width="8.375" customWidth="1"/>
    <col min="7" max="7" width="8.125" bestFit="1" customWidth="1"/>
    <col min="8" max="8" width="13" bestFit="1" customWidth="1"/>
    <col min="9" max="9" width="14.25" bestFit="1" customWidth="1"/>
    <col min="10" max="10" width="13" bestFit="1" customWidth="1"/>
  </cols>
  <sheetData>
    <row r="1" spans="1:10" x14ac:dyDescent="0.3">
      <c r="A1" s="1" t="s">
        <v>0</v>
      </c>
      <c r="B1" s="2">
        <v>0.85</v>
      </c>
      <c r="C1" s="3">
        <f>B3*B1</f>
        <v>8500</v>
      </c>
    </row>
    <row r="2" spans="1:10" x14ac:dyDescent="0.3">
      <c r="A2" s="1" t="s">
        <v>1</v>
      </c>
      <c r="B2" s="1">
        <v>4</v>
      </c>
      <c r="C2" s="1"/>
    </row>
    <row r="3" spans="1:10" x14ac:dyDescent="0.3">
      <c r="A3" s="1" t="s">
        <v>2</v>
      </c>
      <c r="B3" s="3">
        <v>10000</v>
      </c>
      <c r="C3" s="1"/>
    </row>
    <row r="4" spans="1:10" x14ac:dyDescent="0.3">
      <c r="A4" s="1" t="s">
        <v>3</v>
      </c>
      <c r="B4" s="2">
        <v>0.02</v>
      </c>
      <c r="C4" s="1"/>
    </row>
    <row r="5" spans="1:10" x14ac:dyDescent="0.3">
      <c r="C5" s="1"/>
      <c r="E5" s="7" t="s">
        <v>14</v>
      </c>
      <c r="F5" s="1"/>
      <c r="G5" s="1"/>
      <c r="H5" s="1"/>
      <c r="I5" s="1"/>
    </row>
    <row r="6" spans="1:10" x14ac:dyDescent="0.3">
      <c r="A6" s="1" t="s">
        <v>16</v>
      </c>
      <c r="B6" t="s">
        <v>12</v>
      </c>
      <c r="C6" s="1" t="s">
        <v>6</v>
      </c>
      <c r="D6" s="1" t="s">
        <v>4</v>
      </c>
      <c r="E6" s="1" t="s">
        <v>7</v>
      </c>
      <c r="F6" s="7" t="s">
        <v>13</v>
      </c>
      <c r="G6" s="1" t="s">
        <v>8</v>
      </c>
      <c r="H6" s="1" t="s">
        <v>9</v>
      </c>
      <c r="I6" s="1" t="s">
        <v>10</v>
      </c>
      <c r="J6" s="1" t="s">
        <v>11</v>
      </c>
    </row>
    <row r="7" spans="1:10" x14ac:dyDescent="0.3">
      <c r="A7" s="6">
        <v>36556</v>
      </c>
      <c r="B7">
        <v>1394.46</v>
      </c>
      <c r="C7" s="1"/>
      <c r="D7" s="3">
        <f>B3</f>
        <v>10000</v>
      </c>
      <c r="E7" s="3">
        <f>B3</f>
        <v>10000</v>
      </c>
      <c r="F7" s="3">
        <f>$C$1</f>
        <v>8500</v>
      </c>
      <c r="G7" s="3">
        <f>MAX(E7-F7,0)</f>
        <v>1500</v>
      </c>
      <c r="H7" s="3">
        <f t="shared" ref="H7:H70" si="0">MIN(G7*$B$2, E7)</f>
        <v>6000</v>
      </c>
      <c r="I7" s="3">
        <f>E7-H7</f>
        <v>4000</v>
      </c>
      <c r="J7" s="5">
        <f>H7/E7</f>
        <v>0.6</v>
      </c>
    </row>
    <row r="8" spans="1:10" x14ac:dyDescent="0.3">
      <c r="A8" s="6">
        <v>36585</v>
      </c>
      <c r="B8">
        <v>1366.42</v>
      </c>
      <c r="C8" s="4">
        <f t="shared" ref="C8:C71" si="1">B8/B7-1</f>
        <v>-2.0108142219927405E-2</v>
      </c>
      <c r="D8" s="3">
        <f>D7*(1+C8)</f>
        <v>9798.9185778007268</v>
      </c>
      <c r="E8" s="3">
        <f t="shared" ref="E8:E71" si="2">H7*(1+C8)+I7*(1+$B$4/12)</f>
        <v>9886.0178133471018</v>
      </c>
      <c r="F8" s="3">
        <f>MAX(F7,E8*$B$1)</f>
        <v>8500</v>
      </c>
      <c r="G8" s="3">
        <f t="shared" ref="G8:G71" si="3">MAX(E8-F8,0)</f>
        <v>1386.0178133471018</v>
      </c>
      <c r="H8" s="3">
        <f t="shared" si="0"/>
        <v>5544.0712533884071</v>
      </c>
      <c r="I8" s="3">
        <f>E8-H8</f>
        <v>4341.9465599586947</v>
      </c>
      <c r="J8" s="5">
        <f t="shared" ref="J8:J71" si="4">H8/E8</f>
        <v>0.5607992376772134</v>
      </c>
    </row>
    <row r="9" spans="1:10" x14ac:dyDescent="0.3">
      <c r="A9" s="6">
        <v>36616</v>
      </c>
      <c r="B9">
        <v>1498.58</v>
      </c>
      <c r="C9" s="4">
        <f t="shared" si="1"/>
        <v>9.6719895786068655E-2</v>
      </c>
      <c r="D9" s="3">
        <f t="shared" ref="D9:D72" si="5">D8*(1+C9)</f>
        <v>10746.668961461784</v>
      </c>
      <c r="E9" s="3">
        <f t="shared" si="2"/>
        <v>10429.476384805299</v>
      </c>
      <c r="F9" s="3">
        <f t="shared" ref="F9:F72" si="6">MAX(F8,E9*$B$1)</f>
        <v>8865.054927084504</v>
      </c>
      <c r="G9" s="3">
        <f t="shared" si="3"/>
        <v>1564.4214577207949</v>
      </c>
      <c r="H9" s="3">
        <f t="shared" si="0"/>
        <v>6257.6858308831797</v>
      </c>
      <c r="I9" s="3">
        <f t="shared" ref="I9:I72" si="7">E9-H9</f>
        <v>4171.7905539221192</v>
      </c>
      <c r="J9" s="5">
        <f t="shared" si="4"/>
        <v>0.60000000000000009</v>
      </c>
    </row>
    <row r="10" spans="1:10" x14ac:dyDescent="0.3">
      <c r="A10" s="6">
        <v>36644</v>
      </c>
      <c r="B10">
        <v>1452.43</v>
      </c>
      <c r="C10" s="4">
        <f t="shared" si="1"/>
        <v>-3.0795820042973876E-2</v>
      </c>
      <c r="D10" s="3">
        <f t="shared" si="5"/>
        <v>10415.716478063194</v>
      </c>
      <c r="E10" s="3">
        <f t="shared" si="2"/>
        <v>10243.718802328491</v>
      </c>
      <c r="F10" s="3">
        <f t="shared" si="6"/>
        <v>8865.054927084504</v>
      </c>
      <c r="G10" s="3">
        <f t="shared" si="3"/>
        <v>1378.6638752439867</v>
      </c>
      <c r="H10" s="3">
        <f t="shared" si="0"/>
        <v>5514.6555009759468</v>
      </c>
      <c r="I10" s="3">
        <f t="shared" si="7"/>
        <v>4729.0633013525439</v>
      </c>
      <c r="J10" s="5">
        <f t="shared" si="4"/>
        <v>0.53834506856264108</v>
      </c>
    </row>
    <row r="11" spans="1:10" x14ac:dyDescent="0.3">
      <c r="A11" s="6">
        <v>36677</v>
      </c>
      <c r="B11">
        <v>1420.6</v>
      </c>
      <c r="C11" s="4">
        <f t="shared" si="1"/>
        <v>-2.1914997624670529E-2</v>
      </c>
      <c r="D11" s="3">
        <f t="shared" si="5"/>
        <v>10187.456076187198</v>
      </c>
      <c r="E11" s="3">
        <f t="shared" si="2"/>
        <v>10130.746912292649</v>
      </c>
      <c r="F11" s="3">
        <f t="shared" si="6"/>
        <v>8865.054927084504</v>
      </c>
      <c r="G11" s="3">
        <f t="shared" si="3"/>
        <v>1265.6919852081446</v>
      </c>
      <c r="H11" s="3">
        <f t="shared" si="0"/>
        <v>5062.7679408325785</v>
      </c>
      <c r="I11" s="3">
        <f t="shared" si="7"/>
        <v>5067.9789714600702</v>
      </c>
      <c r="J11" s="5">
        <f t="shared" si="4"/>
        <v>0.49974281113364066</v>
      </c>
    </row>
    <row r="12" spans="1:10" x14ac:dyDescent="0.3">
      <c r="A12" s="6">
        <v>36707</v>
      </c>
      <c r="B12">
        <v>1454.6</v>
      </c>
      <c r="C12" s="4">
        <f t="shared" si="1"/>
        <v>2.3933549204561366E-2</v>
      </c>
      <c r="D12" s="3">
        <f t="shared" si="5"/>
        <v>10431.278057455933</v>
      </c>
      <c r="E12" s="3">
        <f t="shared" si="2"/>
        <v>10260.363549534941</v>
      </c>
      <c r="F12" s="3">
        <f t="shared" si="6"/>
        <v>8865.054927084504</v>
      </c>
      <c r="G12" s="3">
        <f t="shared" si="3"/>
        <v>1395.3086224504368</v>
      </c>
      <c r="H12" s="3">
        <f t="shared" si="0"/>
        <v>5581.2344898017473</v>
      </c>
      <c r="I12" s="3">
        <f t="shared" si="7"/>
        <v>4679.1290597331936</v>
      </c>
      <c r="J12" s="5">
        <f t="shared" si="4"/>
        <v>0.54396069523820345</v>
      </c>
    </row>
    <row r="13" spans="1:10" x14ac:dyDescent="0.3">
      <c r="A13" s="6">
        <v>36738</v>
      </c>
      <c r="B13">
        <v>1430.83</v>
      </c>
      <c r="C13" s="4">
        <f t="shared" si="1"/>
        <v>-1.6341262202667406E-2</v>
      </c>
      <c r="D13" s="3">
        <f t="shared" si="5"/>
        <v>10260.817807610114</v>
      </c>
      <c r="E13" s="3">
        <f t="shared" si="2"/>
        <v>10176.957681755408</v>
      </c>
      <c r="F13" s="3">
        <f t="shared" si="6"/>
        <v>8865.054927084504</v>
      </c>
      <c r="G13" s="3">
        <f t="shared" si="3"/>
        <v>1311.902754670904</v>
      </c>
      <c r="H13" s="3">
        <f t="shared" si="0"/>
        <v>5247.6110186836158</v>
      </c>
      <c r="I13" s="3">
        <f t="shared" si="7"/>
        <v>4929.3466630717921</v>
      </c>
      <c r="J13" s="5">
        <f t="shared" si="4"/>
        <v>0.51563651759024154</v>
      </c>
    </row>
    <row r="14" spans="1:10" x14ac:dyDescent="0.3">
      <c r="A14" s="6">
        <v>36769</v>
      </c>
      <c r="B14">
        <v>1517.68</v>
      </c>
      <c r="C14" s="4">
        <f t="shared" si="1"/>
        <v>6.069903482594019E-2</v>
      </c>
      <c r="D14" s="3">
        <f t="shared" si="5"/>
        <v>10883.639545056867</v>
      </c>
      <c r="E14" s="3">
        <f t="shared" si="2"/>
        <v>10503.698183503258</v>
      </c>
      <c r="F14" s="3">
        <f t="shared" si="6"/>
        <v>8928.1434559777699</v>
      </c>
      <c r="G14" s="3">
        <f t="shared" si="3"/>
        <v>1575.5547275254885</v>
      </c>
      <c r="H14" s="3">
        <f t="shared" si="0"/>
        <v>6302.218910101954</v>
      </c>
      <c r="I14" s="3">
        <f t="shared" si="7"/>
        <v>4201.4792734013045</v>
      </c>
      <c r="J14" s="5">
        <f t="shared" si="4"/>
        <v>0.59999999999999987</v>
      </c>
    </row>
    <row r="15" spans="1:10" x14ac:dyDescent="0.3">
      <c r="A15" s="6">
        <v>36798</v>
      </c>
      <c r="B15">
        <v>1436.51</v>
      </c>
      <c r="C15" s="4">
        <f t="shared" si="1"/>
        <v>-5.3482947656950164E-2</v>
      </c>
      <c r="D15" s="3">
        <f t="shared" si="5"/>
        <v>10301.550420951478</v>
      </c>
      <c r="E15" s="3">
        <f t="shared" si="2"/>
        <v>10173.639404867303</v>
      </c>
      <c r="F15" s="3">
        <f t="shared" si="6"/>
        <v>8928.1434559777699</v>
      </c>
      <c r="G15" s="3">
        <f t="shared" si="3"/>
        <v>1245.4959488895329</v>
      </c>
      <c r="H15" s="3">
        <f t="shared" si="0"/>
        <v>4981.9837955581315</v>
      </c>
      <c r="I15" s="3">
        <f t="shared" si="7"/>
        <v>5191.6556093091713</v>
      </c>
      <c r="J15" s="5">
        <f t="shared" si="4"/>
        <v>0.48969533883564187</v>
      </c>
    </row>
    <row r="16" spans="1:10" x14ac:dyDescent="0.3">
      <c r="A16" s="6">
        <v>36830</v>
      </c>
      <c r="B16">
        <v>1429.4</v>
      </c>
      <c r="C16" s="4">
        <f t="shared" si="1"/>
        <v>-4.9494956526581202E-3</v>
      </c>
      <c r="D16" s="3">
        <f t="shared" si="5"/>
        <v>10250.562941927341</v>
      </c>
      <c r="E16" s="3">
        <f t="shared" si="2"/>
        <v>10157.633857078425</v>
      </c>
      <c r="F16" s="3">
        <f t="shared" si="6"/>
        <v>8928.1434559777699</v>
      </c>
      <c r="G16" s="3">
        <f t="shared" si="3"/>
        <v>1229.4904011006547</v>
      </c>
      <c r="H16" s="3">
        <f t="shared" si="0"/>
        <v>4917.9616044026188</v>
      </c>
      <c r="I16" s="3">
        <f t="shared" si="7"/>
        <v>5239.6722526758058</v>
      </c>
      <c r="J16" s="5">
        <f t="shared" si="4"/>
        <v>0.48416409506388142</v>
      </c>
    </row>
    <row r="17" spans="1:10" x14ac:dyDescent="0.3">
      <c r="A17" s="6">
        <v>36860</v>
      </c>
      <c r="B17">
        <v>1314.95</v>
      </c>
      <c r="C17" s="4">
        <f t="shared" si="1"/>
        <v>-8.0068560235063702E-2</v>
      </c>
      <c r="D17" s="3">
        <f t="shared" si="5"/>
        <v>9429.8151255683206</v>
      </c>
      <c r="E17" s="3">
        <f t="shared" si="2"/>
        <v>9772.5925392103763</v>
      </c>
      <c r="F17" s="3">
        <f t="shared" si="6"/>
        <v>8928.1434559777699</v>
      </c>
      <c r="G17" s="3">
        <f t="shared" si="3"/>
        <v>844.44908323260643</v>
      </c>
      <c r="H17" s="3">
        <f t="shared" si="0"/>
        <v>3377.7963329304257</v>
      </c>
      <c r="I17" s="3">
        <f t="shared" si="7"/>
        <v>6394.7962062799506</v>
      </c>
      <c r="J17" s="5">
        <f t="shared" si="4"/>
        <v>0.34563973882854132</v>
      </c>
    </row>
    <row r="18" spans="1:10" x14ac:dyDescent="0.3">
      <c r="A18" s="6">
        <v>36889</v>
      </c>
      <c r="B18">
        <v>1320.28</v>
      </c>
      <c r="C18" s="4">
        <f t="shared" si="1"/>
        <v>4.0533860603064742E-3</v>
      </c>
      <c r="D18" s="3">
        <f t="shared" si="5"/>
        <v>9468.0378067495658</v>
      </c>
      <c r="E18" s="3">
        <f t="shared" si="2"/>
        <v>9796.9420454579631</v>
      </c>
      <c r="F18" s="3">
        <f t="shared" si="6"/>
        <v>8928.1434559777699</v>
      </c>
      <c r="G18" s="3">
        <f t="shared" si="3"/>
        <v>868.79858948019319</v>
      </c>
      <c r="H18" s="3">
        <f t="shared" si="0"/>
        <v>3475.1943579207727</v>
      </c>
      <c r="I18" s="3">
        <f t="shared" si="7"/>
        <v>6321.7476875371904</v>
      </c>
      <c r="J18" s="5">
        <f t="shared" si="4"/>
        <v>0.35472235538352853</v>
      </c>
    </row>
    <row r="19" spans="1:10" x14ac:dyDescent="0.3">
      <c r="A19" s="6">
        <v>36922</v>
      </c>
      <c r="B19">
        <v>1366.01</v>
      </c>
      <c r="C19" s="4">
        <f t="shared" si="1"/>
        <v>3.4636592238010078E-2</v>
      </c>
      <c r="D19" s="3">
        <f t="shared" si="5"/>
        <v>9795.9783715560134</v>
      </c>
      <c r="E19" s="3">
        <f t="shared" si="2"/>
        <v>9927.8471815269932</v>
      </c>
      <c r="F19" s="3">
        <f t="shared" si="6"/>
        <v>8928.1434559777699</v>
      </c>
      <c r="G19" s="3">
        <f t="shared" si="3"/>
        <v>999.70372554922324</v>
      </c>
      <c r="H19" s="3">
        <f t="shared" si="0"/>
        <v>3998.8149021968929</v>
      </c>
      <c r="I19" s="3">
        <f t="shared" si="7"/>
        <v>5929.0322793301002</v>
      </c>
      <c r="J19" s="5">
        <f t="shared" si="4"/>
        <v>0.4027877171233652</v>
      </c>
    </row>
    <row r="20" spans="1:10" x14ac:dyDescent="0.3">
      <c r="A20" s="6">
        <v>36950</v>
      </c>
      <c r="B20">
        <v>1239.94</v>
      </c>
      <c r="C20" s="4">
        <f t="shared" si="1"/>
        <v>-9.2290686012547418E-2</v>
      </c>
      <c r="D20" s="3">
        <f t="shared" si="5"/>
        <v>8891.9008074810317</v>
      </c>
      <c r="E20" s="3">
        <f t="shared" si="2"/>
        <v>9568.6755314315942</v>
      </c>
      <c r="F20" s="3">
        <f t="shared" si="6"/>
        <v>8928.1434559777699</v>
      </c>
      <c r="G20" s="3">
        <f t="shared" si="3"/>
        <v>640.53207545382429</v>
      </c>
      <c r="H20" s="3">
        <f t="shared" si="0"/>
        <v>2562.1283018152972</v>
      </c>
      <c r="I20" s="3">
        <f t="shared" si="7"/>
        <v>7006.547229616297</v>
      </c>
      <c r="J20" s="5">
        <f t="shared" si="4"/>
        <v>0.26776206314020251</v>
      </c>
    </row>
    <row r="21" spans="1:10" x14ac:dyDescent="0.3">
      <c r="A21" s="6">
        <v>36980</v>
      </c>
      <c r="B21">
        <v>1160.33</v>
      </c>
      <c r="C21" s="4">
        <f t="shared" si="1"/>
        <v>-6.4204719583205727E-2</v>
      </c>
      <c r="D21" s="3">
        <f t="shared" si="5"/>
        <v>8320.9988095750323</v>
      </c>
      <c r="E21" s="3">
        <f t="shared" si="2"/>
        <v>9415.8523809933758</v>
      </c>
      <c r="F21" s="3">
        <f t="shared" si="6"/>
        <v>8928.1434559777699</v>
      </c>
      <c r="G21" s="3">
        <f t="shared" si="3"/>
        <v>487.70892501560593</v>
      </c>
      <c r="H21" s="3">
        <f t="shared" si="0"/>
        <v>1950.8357000624237</v>
      </c>
      <c r="I21" s="3">
        <f t="shared" si="7"/>
        <v>7465.0166809309521</v>
      </c>
      <c r="J21" s="5">
        <f t="shared" si="4"/>
        <v>0.20718630891031556</v>
      </c>
    </row>
    <row r="22" spans="1:10" x14ac:dyDescent="0.3">
      <c r="A22" s="6">
        <v>37011</v>
      </c>
      <c r="B22">
        <v>1249.46</v>
      </c>
      <c r="C22" s="4">
        <f t="shared" si="1"/>
        <v>7.6814354537071416E-2</v>
      </c>
      <c r="D22" s="3">
        <f t="shared" si="5"/>
        <v>8960.1709622362778</v>
      </c>
      <c r="E22" s="3">
        <f t="shared" si="2"/>
        <v>9578.1462605697652</v>
      </c>
      <c r="F22" s="3">
        <f t="shared" si="6"/>
        <v>8928.1434559777699</v>
      </c>
      <c r="G22" s="3">
        <f t="shared" si="3"/>
        <v>650.0028045919953</v>
      </c>
      <c r="H22" s="3">
        <f t="shared" si="0"/>
        <v>2600.0112183679812</v>
      </c>
      <c r="I22" s="3">
        <f t="shared" si="7"/>
        <v>6978.135042201784</v>
      </c>
      <c r="J22" s="5">
        <f t="shared" si="4"/>
        <v>0.27145244472528207</v>
      </c>
    </row>
    <row r="23" spans="1:10" x14ac:dyDescent="0.3">
      <c r="A23" s="6">
        <v>37042</v>
      </c>
      <c r="B23">
        <v>1255.82</v>
      </c>
      <c r="C23" s="4">
        <f t="shared" si="1"/>
        <v>5.0901989659533076E-3</v>
      </c>
      <c r="D23" s="3">
        <f t="shared" si="5"/>
        <v>9005.7800152030177</v>
      </c>
      <c r="E23" s="3">
        <f t="shared" si="2"/>
        <v>9603.0110600553053</v>
      </c>
      <c r="F23" s="3">
        <f t="shared" si="6"/>
        <v>8928.1434559777699</v>
      </c>
      <c r="G23" s="3">
        <f t="shared" si="3"/>
        <v>674.86760407753536</v>
      </c>
      <c r="H23" s="3">
        <f t="shared" si="0"/>
        <v>2699.4704163101414</v>
      </c>
      <c r="I23" s="3">
        <f t="shared" si="7"/>
        <v>6903.5406437451638</v>
      </c>
      <c r="J23" s="5">
        <f t="shared" si="4"/>
        <v>0.28110666533946432</v>
      </c>
    </row>
    <row r="24" spans="1:10" x14ac:dyDescent="0.3">
      <c r="A24" s="6">
        <v>37071</v>
      </c>
      <c r="B24">
        <v>1224.42</v>
      </c>
      <c r="C24" s="4">
        <f t="shared" si="1"/>
        <v>-2.5003583316080213E-2</v>
      </c>
      <c r="D24" s="3">
        <f t="shared" si="5"/>
        <v>8780.6032442665983</v>
      </c>
      <c r="E24" s="3">
        <f t="shared" si="2"/>
        <v>9547.0205276647102</v>
      </c>
      <c r="F24" s="3">
        <f t="shared" si="6"/>
        <v>8928.1434559777699</v>
      </c>
      <c r="G24" s="3">
        <f t="shared" si="3"/>
        <v>618.87707168694033</v>
      </c>
      <c r="H24" s="3">
        <f t="shared" si="0"/>
        <v>2475.5082867477613</v>
      </c>
      <c r="I24" s="3">
        <f t="shared" si="7"/>
        <v>7071.5122409169489</v>
      </c>
      <c r="J24" s="5">
        <f t="shared" si="4"/>
        <v>0.25929642442628054</v>
      </c>
    </row>
    <row r="25" spans="1:10" x14ac:dyDescent="0.3">
      <c r="A25" s="6">
        <v>37103</v>
      </c>
      <c r="B25">
        <v>1211.23</v>
      </c>
      <c r="C25" s="4">
        <f t="shared" si="1"/>
        <v>-1.0772447362833004E-2</v>
      </c>
      <c r="D25" s="3">
        <f t="shared" si="5"/>
        <v>8686.0146580038163</v>
      </c>
      <c r="E25" s="3">
        <f t="shared" si="2"/>
        <v>9532.1390986843253</v>
      </c>
      <c r="F25" s="3">
        <f t="shared" si="6"/>
        <v>8928.1434559777699</v>
      </c>
      <c r="G25" s="3">
        <f t="shared" si="3"/>
        <v>603.99564270655537</v>
      </c>
      <c r="H25" s="3">
        <f t="shared" si="0"/>
        <v>2415.9825708262215</v>
      </c>
      <c r="I25" s="3">
        <f t="shared" si="7"/>
        <v>7116.1565278581038</v>
      </c>
      <c r="J25" s="5">
        <f t="shared" si="4"/>
        <v>0.2534564955267688</v>
      </c>
    </row>
    <row r="26" spans="1:10" x14ac:dyDescent="0.3">
      <c r="A26" s="6">
        <v>37134</v>
      </c>
      <c r="B26">
        <v>1133.58</v>
      </c>
      <c r="C26" s="4">
        <f t="shared" si="1"/>
        <v>-6.4108385690579084E-2</v>
      </c>
      <c r="D26" s="3">
        <f t="shared" si="5"/>
        <v>8129.1682801944844</v>
      </c>
      <c r="E26" s="3">
        <f t="shared" si="2"/>
        <v>9389.1146170918437</v>
      </c>
      <c r="F26" s="3">
        <f t="shared" si="6"/>
        <v>8928.1434559777699</v>
      </c>
      <c r="G26" s="3">
        <f t="shared" si="3"/>
        <v>460.97116111407377</v>
      </c>
      <c r="H26" s="3">
        <f t="shared" si="0"/>
        <v>1843.8846444562951</v>
      </c>
      <c r="I26" s="3">
        <f t="shared" si="7"/>
        <v>7545.2299726355486</v>
      </c>
      <c r="J26" s="5">
        <f t="shared" si="4"/>
        <v>0.19638535896661727</v>
      </c>
    </row>
    <row r="27" spans="1:10" x14ac:dyDescent="0.3">
      <c r="A27" s="6">
        <v>37162</v>
      </c>
      <c r="B27">
        <v>1040.94</v>
      </c>
      <c r="C27" s="4">
        <f t="shared" si="1"/>
        <v>-8.1723389615201314E-2</v>
      </c>
      <c r="D27" s="3">
        <f t="shared" si="5"/>
        <v>7464.8250935846145</v>
      </c>
      <c r="E27" s="3">
        <f t="shared" si="2"/>
        <v>9251.0014971751807</v>
      </c>
      <c r="F27" s="3">
        <f t="shared" si="6"/>
        <v>8928.1434559777699</v>
      </c>
      <c r="G27" s="3">
        <f t="shared" si="3"/>
        <v>322.85804119741078</v>
      </c>
      <c r="H27" s="3">
        <f t="shared" si="0"/>
        <v>1291.4321647896431</v>
      </c>
      <c r="I27" s="3">
        <f t="shared" si="7"/>
        <v>7959.5693323855376</v>
      </c>
      <c r="J27" s="5">
        <f t="shared" si="4"/>
        <v>0.13959917368773375</v>
      </c>
    </row>
    <row r="28" spans="1:10" x14ac:dyDescent="0.3">
      <c r="A28" s="6">
        <v>37195</v>
      </c>
      <c r="B28">
        <v>1059.78</v>
      </c>
      <c r="C28" s="4">
        <f t="shared" si="1"/>
        <v>1.8099025880454089E-2</v>
      </c>
      <c r="D28" s="3">
        <f t="shared" si="5"/>
        <v>7599.9311561464656</v>
      </c>
      <c r="E28" s="3">
        <f t="shared" si="2"/>
        <v>9287.6411102358688</v>
      </c>
      <c r="F28" s="3">
        <f t="shared" si="6"/>
        <v>8928.1434559777699</v>
      </c>
      <c r="G28" s="3">
        <f t="shared" si="3"/>
        <v>359.49765425809892</v>
      </c>
      <c r="H28" s="3">
        <f t="shared" si="0"/>
        <v>1437.9906170323957</v>
      </c>
      <c r="I28" s="3">
        <f t="shared" si="7"/>
        <v>7849.6504932034732</v>
      </c>
      <c r="J28" s="5">
        <f t="shared" si="4"/>
        <v>0.15482840044794502</v>
      </c>
    </row>
    <row r="29" spans="1:10" x14ac:dyDescent="0.3">
      <c r="A29" s="6">
        <v>37225</v>
      </c>
      <c r="B29">
        <v>1139.45</v>
      </c>
      <c r="C29" s="4">
        <f t="shared" si="1"/>
        <v>7.5175979920360847E-2</v>
      </c>
      <c r="D29" s="3">
        <f t="shared" si="5"/>
        <v>8171.2634281370574</v>
      </c>
      <c r="E29" s="3">
        <f t="shared" si="2"/>
        <v>9408.8262148095691</v>
      </c>
      <c r="F29" s="3">
        <f t="shared" si="6"/>
        <v>8928.1434559777699</v>
      </c>
      <c r="G29" s="3">
        <f t="shared" si="3"/>
        <v>480.68275883179922</v>
      </c>
      <c r="H29" s="3">
        <f t="shared" si="0"/>
        <v>1922.7310353271969</v>
      </c>
      <c r="I29" s="3">
        <f t="shared" si="7"/>
        <v>7486.0951794823723</v>
      </c>
      <c r="J29" s="5">
        <f t="shared" si="4"/>
        <v>0.2043539748136492</v>
      </c>
    </row>
    <row r="30" spans="1:10" x14ac:dyDescent="0.3">
      <c r="A30" s="6">
        <v>37256</v>
      </c>
      <c r="B30">
        <v>1148.08</v>
      </c>
      <c r="C30" s="4">
        <f t="shared" si="1"/>
        <v>7.5738294791345417E-3</v>
      </c>
      <c r="D30" s="3">
        <f t="shared" si="5"/>
        <v>8233.1511839708564</v>
      </c>
      <c r="E30" s="3">
        <f t="shared" si="2"/>
        <v>9435.8654771045149</v>
      </c>
      <c r="F30" s="3">
        <f t="shared" si="6"/>
        <v>8928.1434559777699</v>
      </c>
      <c r="G30" s="3">
        <f t="shared" si="3"/>
        <v>507.72202112674495</v>
      </c>
      <c r="H30" s="3">
        <f t="shared" si="0"/>
        <v>2030.8880845069798</v>
      </c>
      <c r="I30" s="3">
        <f t="shared" si="7"/>
        <v>7404.9773925975351</v>
      </c>
      <c r="J30" s="5">
        <f t="shared" si="4"/>
        <v>0.21523071618971162</v>
      </c>
    </row>
    <row r="31" spans="1:10" x14ac:dyDescent="0.3">
      <c r="A31" s="6">
        <v>37287</v>
      </c>
      <c r="B31">
        <v>1130.2</v>
      </c>
      <c r="C31" s="4">
        <f t="shared" si="1"/>
        <v>-1.5573827607832103E-2</v>
      </c>
      <c r="D31" s="3">
        <f t="shared" si="5"/>
        <v>8104.9295067624753</v>
      </c>
      <c r="E31" s="3">
        <f t="shared" si="2"/>
        <v>9416.5784051732662</v>
      </c>
      <c r="F31" s="3">
        <f t="shared" si="6"/>
        <v>8928.1434559777699</v>
      </c>
      <c r="G31" s="3">
        <f t="shared" si="3"/>
        <v>488.4349491954963</v>
      </c>
      <c r="H31" s="3">
        <f t="shared" si="0"/>
        <v>1953.7397967819852</v>
      </c>
      <c r="I31" s="3">
        <f t="shared" si="7"/>
        <v>7462.838608391281</v>
      </c>
      <c r="J31" s="5">
        <f t="shared" si="4"/>
        <v>0.20747873725647975</v>
      </c>
    </row>
    <row r="32" spans="1:10" x14ac:dyDescent="0.3">
      <c r="A32" s="6">
        <v>37315</v>
      </c>
      <c r="B32">
        <v>1106.73</v>
      </c>
      <c r="C32" s="4">
        <f t="shared" si="1"/>
        <v>-2.0766236064413413E-2</v>
      </c>
      <c r="D32" s="3">
        <f t="shared" si="5"/>
        <v>7936.6206273396156</v>
      </c>
      <c r="E32" s="3">
        <f t="shared" si="2"/>
        <v>9388.4446476921712</v>
      </c>
      <c r="F32" s="3">
        <f t="shared" si="6"/>
        <v>8928.1434559777699</v>
      </c>
      <c r="G32" s="3">
        <f t="shared" si="3"/>
        <v>460.30119171440128</v>
      </c>
      <c r="H32" s="3">
        <f t="shared" si="0"/>
        <v>1841.2047668576051</v>
      </c>
      <c r="I32" s="3">
        <f t="shared" si="7"/>
        <v>7547.2398808345661</v>
      </c>
      <c r="J32" s="5">
        <f t="shared" si="4"/>
        <v>0.19611392897866234</v>
      </c>
    </row>
    <row r="33" spans="1:10" x14ac:dyDescent="0.3">
      <c r="A33" s="6">
        <v>37343</v>
      </c>
      <c r="B33">
        <v>1147.3900000000001</v>
      </c>
      <c r="C33" s="4">
        <f t="shared" si="1"/>
        <v>3.6738861330225081E-2</v>
      </c>
      <c r="D33" s="3">
        <f t="shared" si="5"/>
        <v>8228.2030319980495</v>
      </c>
      <c r="E33" s="3">
        <f t="shared" si="2"/>
        <v>9468.6671474370269</v>
      </c>
      <c r="F33" s="3">
        <f t="shared" si="6"/>
        <v>8928.1434559777699</v>
      </c>
      <c r="G33" s="3">
        <f t="shared" si="3"/>
        <v>540.52369145925695</v>
      </c>
      <c r="H33" s="3">
        <f t="shared" si="0"/>
        <v>2162.0947658370278</v>
      </c>
      <c r="I33" s="3">
        <f t="shared" si="7"/>
        <v>7306.5723815999991</v>
      </c>
      <c r="J33" s="5">
        <f t="shared" si="4"/>
        <v>0.22834203929348834</v>
      </c>
    </row>
    <row r="34" spans="1:10" x14ac:dyDescent="0.3">
      <c r="A34" s="6">
        <v>37376</v>
      </c>
      <c r="B34">
        <v>1076.92</v>
      </c>
      <c r="C34" s="4">
        <f t="shared" si="1"/>
        <v>-6.1417652236815723E-2</v>
      </c>
      <c r="D34" s="3">
        <f t="shared" si="5"/>
        <v>7722.8461196448807</v>
      </c>
      <c r="E34" s="3">
        <f t="shared" si="2"/>
        <v>9348.0539836418084</v>
      </c>
      <c r="F34" s="3">
        <f t="shared" si="6"/>
        <v>8928.1434559777699</v>
      </c>
      <c r="G34" s="3">
        <f t="shared" si="3"/>
        <v>419.91052766403845</v>
      </c>
      <c r="H34" s="3">
        <f t="shared" si="0"/>
        <v>1679.6421106561538</v>
      </c>
      <c r="I34" s="3">
        <f t="shared" si="7"/>
        <v>7668.4118729856546</v>
      </c>
      <c r="J34" s="5">
        <f t="shared" si="4"/>
        <v>0.17967826390341404</v>
      </c>
    </row>
    <row r="35" spans="1:10" x14ac:dyDescent="0.3">
      <c r="A35" s="6">
        <v>37407</v>
      </c>
      <c r="B35">
        <v>1067.1400000000001</v>
      </c>
      <c r="C35" s="4">
        <f t="shared" si="1"/>
        <v>-9.0814545184414452E-3</v>
      </c>
      <c r="D35" s="3">
        <f t="shared" si="5"/>
        <v>7652.711443856404</v>
      </c>
      <c r="E35" s="3">
        <f t="shared" si="2"/>
        <v>9345.5810766616014</v>
      </c>
      <c r="F35" s="3">
        <f t="shared" si="6"/>
        <v>8928.1434559777699</v>
      </c>
      <c r="G35" s="3">
        <f t="shared" si="3"/>
        <v>417.43762068383148</v>
      </c>
      <c r="H35" s="3">
        <f t="shared" si="0"/>
        <v>1669.7504827353259</v>
      </c>
      <c r="I35" s="3">
        <f t="shared" si="7"/>
        <v>7675.8305939262755</v>
      </c>
      <c r="J35" s="5">
        <f t="shared" si="4"/>
        <v>0.17866737969938931</v>
      </c>
    </row>
    <row r="36" spans="1:10" x14ac:dyDescent="0.3">
      <c r="A36" s="6">
        <v>37435</v>
      </c>
      <c r="B36">
        <v>989.81</v>
      </c>
      <c r="C36" s="4">
        <f t="shared" si="1"/>
        <v>-7.2464718781041104E-2</v>
      </c>
      <c r="D36" s="3">
        <f t="shared" si="5"/>
        <v>7098.1598611648942</v>
      </c>
      <c r="E36" s="3">
        <f t="shared" si="2"/>
        <v>9237.3761284855555</v>
      </c>
      <c r="F36" s="3">
        <f t="shared" si="6"/>
        <v>8928.1434559777699</v>
      </c>
      <c r="G36" s="3">
        <f t="shared" si="3"/>
        <v>309.23267250778554</v>
      </c>
      <c r="H36" s="3">
        <f t="shared" si="0"/>
        <v>1236.9306900311421</v>
      </c>
      <c r="I36" s="3">
        <f t="shared" si="7"/>
        <v>8000.4454384544133</v>
      </c>
      <c r="J36" s="5">
        <f t="shared" si="4"/>
        <v>0.13390498262994666</v>
      </c>
    </row>
    <row r="37" spans="1:10" x14ac:dyDescent="0.3">
      <c r="A37" s="6">
        <v>37468</v>
      </c>
      <c r="B37">
        <v>911.62</v>
      </c>
      <c r="C37" s="4">
        <f t="shared" si="1"/>
        <v>-7.8994958628423539E-2</v>
      </c>
      <c r="D37" s="3">
        <f t="shared" si="5"/>
        <v>6537.4410165942372</v>
      </c>
      <c r="E37" s="3">
        <f t="shared" si="2"/>
        <v>9152.9989155310759</v>
      </c>
      <c r="F37" s="3">
        <f t="shared" si="6"/>
        <v>8928.1434559777699</v>
      </c>
      <c r="G37" s="3">
        <f t="shared" si="3"/>
        <v>224.85545955330599</v>
      </c>
      <c r="H37" s="3">
        <f t="shared" si="0"/>
        <v>899.42183821322396</v>
      </c>
      <c r="I37" s="3">
        <f t="shared" si="7"/>
        <v>8253.5770773178519</v>
      </c>
      <c r="J37" s="5">
        <f t="shared" si="4"/>
        <v>9.8265262184949978E-2</v>
      </c>
    </row>
    <row r="38" spans="1:10" x14ac:dyDescent="0.3">
      <c r="A38" s="6">
        <v>37498</v>
      </c>
      <c r="B38">
        <v>916.07</v>
      </c>
      <c r="C38" s="4">
        <f t="shared" si="1"/>
        <v>4.8814198898663452E-3</v>
      </c>
      <c r="D38" s="3">
        <f t="shared" si="5"/>
        <v>6569.3530112014687</v>
      </c>
      <c r="E38" s="3">
        <f t="shared" si="2"/>
        <v>9171.1453329770411</v>
      </c>
      <c r="F38" s="3">
        <f t="shared" si="6"/>
        <v>8928.1434559777699</v>
      </c>
      <c r="G38" s="3">
        <f t="shared" si="3"/>
        <v>243.00187699927119</v>
      </c>
      <c r="H38" s="3">
        <f t="shared" si="0"/>
        <v>972.00750799708476</v>
      </c>
      <c r="I38" s="3">
        <f t="shared" si="7"/>
        <v>8199.1378249799563</v>
      </c>
      <c r="J38" s="5">
        <f t="shared" si="4"/>
        <v>0.10598540015520197</v>
      </c>
    </row>
    <row r="39" spans="1:10" x14ac:dyDescent="0.3">
      <c r="A39" s="6">
        <v>37529</v>
      </c>
      <c r="B39">
        <v>815.29</v>
      </c>
      <c r="C39" s="4">
        <f t="shared" si="1"/>
        <v>-0.1100134269215236</v>
      </c>
      <c r="D39" s="3">
        <f t="shared" si="5"/>
        <v>5846.6359737819648</v>
      </c>
      <c r="E39" s="3">
        <f t="shared" si="2"/>
        <v>9077.876685737132</v>
      </c>
      <c r="F39" s="3">
        <f t="shared" si="6"/>
        <v>8928.1434559777699</v>
      </c>
      <c r="G39" s="3">
        <f t="shared" si="3"/>
        <v>149.73322975936208</v>
      </c>
      <c r="H39" s="3">
        <f t="shared" si="0"/>
        <v>598.9329190374483</v>
      </c>
      <c r="I39" s="3">
        <f t="shared" si="7"/>
        <v>8478.9437666996837</v>
      </c>
      <c r="J39" s="5">
        <f t="shared" si="4"/>
        <v>6.5977203675664869E-2</v>
      </c>
    </row>
    <row r="40" spans="1:10" x14ac:dyDescent="0.3">
      <c r="A40" s="6">
        <v>37560</v>
      </c>
      <c r="B40">
        <v>885.76</v>
      </c>
      <c r="C40" s="4">
        <f t="shared" si="1"/>
        <v>8.643550147800183E-2</v>
      </c>
      <c r="D40" s="3">
        <f t="shared" si="5"/>
        <v>6351.9928861351345</v>
      </c>
      <c r="E40" s="3">
        <f t="shared" si="2"/>
        <v>9143.7773258903162</v>
      </c>
      <c r="F40" s="3">
        <f t="shared" si="6"/>
        <v>8928.1434559777699</v>
      </c>
      <c r="G40" s="3">
        <f t="shared" si="3"/>
        <v>215.63386991254629</v>
      </c>
      <c r="H40" s="3">
        <f t="shared" si="0"/>
        <v>862.53547965018515</v>
      </c>
      <c r="I40" s="3">
        <f t="shared" si="7"/>
        <v>8281.2418462401311</v>
      </c>
      <c r="J40" s="5">
        <f t="shared" si="4"/>
        <v>9.4330324209442762E-2</v>
      </c>
    </row>
    <row r="41" spans="1:10" x14ac:dyDescent="0.3">
      <c r="A41" s="6">
        <v>37589</v>
      </c>
      <c r="B41">
        <v>936.31</v>
      </c>
      <c r="C41" s="4">
        <f t="shared" si="1"/>
        <v>5.7069635115606809E-2</v>
      </c>
      <c r="D41" s="3">
        <f t="shared" si="5"/>
        <v>6714.4988024037966</v>
      </c>
      <c r="E41" s="3">
        <f t="shared" si="2"/>
        <v>9206.803980731951</v>
      </c>
      <c r="F41" s="3">
        <f t="shared" si="6"/>
        <v>8928.1434559777699</v>
      </c>
      <c r="G41" s="3">
        <f t="shared" si="3"/>
        <v>278.6605247541811</v>
      </c>
      <c r="H41" s="3">
        <f t="shared" si="0"/>
        <v>1114.6420990167244</v>
      </c>
      <c r="I41" s="3">
        <f t="shared" si="7"/>
        <v>8092.1618817152266</v>
      </c>
      <c r="J41" s="5">
        <f t="shared" si="4"/>
        <v>0.12106721304694369</v>
      </c>
    </row>
    <row r="42" spans="1:10" x14ac:dyDescent="0.3">
      <c r="A42" s="6">
        <v>37621</v>
      </c>
      <c r="B42">
        <v>879.82</v>
      </c>
      <c r="C42" s="4">
        <f t="shared" si="1"/>
        <v>-6.0332582157618608E-2</v>
      </c>
      <c r="D42" s="3">
        <f t="shared" si="5"/>
        <v>6309.3957517605377</v>
      </c>
      <c r="E42" s="3">
        <f t="shared" si="2"/>
        <v>9153.0416811862106</v>
      </c>
      <c r="F42" s="3">
        <f t="shared" si="6"/>
        <v>8928.1434559777699</v>
      </c>
      <c r="G42" s="3">
        <f t="shared" si="3"/>
        <v>224.89822520844064</v>
      </c>
      <c r="H42" s="3">
        <f t="shared" si="0"/>
        <v>899.59290083376254</v>
      </c>
      <c r="I42" s="3">
        <f t="shared" si="7"/>
        <v>8253.448780352448</v>
      </c>
      <c r="J42" s="5">
        <f t="shared" si="4"/>
        <v>9.8283492216893045E-2</v>
      </c>
    </row>
    <row r="43" spans="1:10" x14ac:dyDescent="0.3">
      <c r="A43" s="6">
        <v>37652</v>
      </c>
      <c r="B43">
        <v>855.7</v>
      </c>
      <c r="C43" s="4">
        <f t="shared" si="1"/>
        <v>-2.7414698461048825E-2</v>
      </c>
      <c r="D43" s="3">
        <f t="shared" si="5"/>
        <v>6136.4255697546005</v>
      </c>
      <c r="E43" s="3">
        <f t="shared" si="2"/>
        <v>9142.1353610394071</v>
      </c>
      <c r="F43" s="3">
        <f t="shared" si="6"/>
        <v>8928.1434559777699</v>
      </c>
      <c r="G43" s="3">
        <f t="shared" si="3"/>
        <v>213.99190506163723</v>
      </c>
      <c r="H43" s="3">
        <f t="shared" si="0"/>
        <v>855.9676202465489</v>
      </c>
      <c r="I43" s="3">
        <f t="shared" si="7"/>
        <v>8286.1677407928582</v>
      </c>
      <c r="J43" s="5">
        <f t="shared" si="4"/>
        <v>9.3628849983384013E-2</v>
      </c>
    </row>
    <row r="44" spans="1:10" x14ac:dyDescent="0.3">
      <c r="A44" s="6">
        <v>37680</v>
      </c>
      <c r="B44">
        <v>841.15</v>
      </c>
      <c r="C44" s="4">
        <f t="shared" si="1"/>
        <v>-1.7003622764987791E-2</v>
      </c>
      <c r="D44" s="3">
        <f t="shared" si="5"/>
        <v>6032.0841042410684</v>
      </c>
      <c r="E44" s="3">
        <f t="shared" si="2"/>
        <v>9141.3910900936789</v>
      </c>
      <c r="F44" s="3">
        <f t="shared" si="6"/>
        <v>8928.1434559777699</v>
      </c>
      <c r="G44" s="3">
        <f t="shared" si="3"/>
        <v>213.24763411590902</v>
      </c>
      <c r="H44" s="3">
        <f t="shared" si="0"/>
        <v>852.99053646363609</v>
      </c>
      <c r="I44" s="3">
        <f t="shared" si="7"/>
        <v>8288.4005536300429</v>
      </c>
      <c r="J44" s="5">
        <f t="shared" si="4"/>
        <v>9.3310802268158383E-2</v>
      </c>
    </row>
    <row r="45" spans="1:10" x14ac:dyDescent="0.3">
      <c r="A45" s="6">
        <v>37711</v>
      </c>
      <c r="B45">
        <v>848.18</v>
      </c>
      <c r="C45" s="4">
        <f t="shared" si="1"/>
        <v>8.3576056589194092E-3</v>
      </c>
      <c r="D45" s="3">
        <f t="shared" si="5"/>
        <v>6082.4978844857515</v>
      </c>
      <c r="E45" s="3">
        <f t="shared" si="2"/>
        <v>9162.3340495509492</v>
      </c>
      <c r="F45" s="3">
        <f t="shared" si="6"/>
        <v>8928.1434559777699</v>
      </c>
      <c r="G45" s="3">
        <f t="shared" si="3"/>
        <v>234.19059357317929</v>
      </c>
      <c r="H45" s="3">
        <f t="shared" si="0"/>
        <v>936.76237429271714</v>
      </c>
      <c r="I45" s="3">
        <f t="shared" si="7"/>
        <v>8225.5716752582321</v>
      </c>
      <c r="J45" s="5">
        <f t="shared" si="4"/>
        <v>0.1022405829373388</v>
      </c>
    </row>
    <row r="46" spans="1:10" x14ac:dyDescent="0.3">
      <c r="A46" s="6">
        <v>37741</v>
      </c>
      <c r="B46">
        <v>916.92</v>
      </c>
      <c r="C46" s="4">
        <f t="shared" si="1"/>
        <v>8.1044117993822162E-2</v>
      </c>
      <c r="D46" s="3">
        <f t="shared" si="5"/>
        <v>6575.4485607331881</v>
      </c>
      <c r="E46" s="3">
        <f t="shared" si="2"/>
        <v>9251.9624160707317</v>
      </c>
      <c r="F46" s="3">
        <f t="shared" si="6"/>
        <v>8928.1434559777699</v>
      </c>
      <c r="G46" s="3">
        <f t="shared" si="3"/>
        <v>323.81896009296179</v>
      </c>
      <c r="H46" s="3">
        <f t="shared" si="0"/>
        <v>1295.2758403718472</v>
      </c>
      <c r="I46" s="3">
        <f t="shared" si="7"/>
        <v>7956.6865756988846</v>
      </c>
      <c r="J46" s="5">
        <f t="shared" si="4"/>
        <v>0.14000011912304602</v>
      </c>
    </row>
    <row r="47" spans="1:10" x14ac:dyDescent="0.3">
      <c r="A47" s="6">
        <v>37771</v>
      </c>
      <c r="B47">
        <v>963.59</v>
      </c>
      <c r="C47" s="4">
        <f t="shared" si="1"/>
        <v>5.0898660733760925E-2</v>
      </c>
      <c r="D47" s="3">
        <f t="shared" si="5"/>
        <v>6910.1300861982436</v>
      </c>
      <c r="E47" s="3">
        <f t="shared" si="2"/>
        <v>9331.1513659192879</v>
      </c>
      <c r="F47" s="3">
        <f t="shared" si="6"/>
        <v>8928.1434559777699</v>
      </c>
      <c r="G47" s="3">
        <f t="shared" si="3"/>
        <v>403.00790994151794</v>
      </c>
      <c r="H47" s="3">
        <f t="shared" si="0"/>
        <v>1612.0316397660717</v>
      </c>
      <c r="I47" s="3">
        <f t="shared" si="7"/>
        <v>7719.1197261532161</v>
      </c>
      <c r="J47" s="5">
        <f t="shared" si="4"/>
        <v>0.17275806345332576</v>
      </c>
    </row>
    <row r="48" spans="1:10" x14ac:dyDescent="0.3">
      <c r="A48" s="6">
        <v>37802</v>
      </c>
      <c r="B48">
        <v>974.5</v>
      </c>
      <c r="C48" s="4">
        <f t="shared" si="1"/>
        <v>1.1322242862628284E-2</v>
      </c>
      <c r="D48" s="3">
        <f t="shared" si="5"/>
        <v>6988.368257246535</v>
      </c>
      <c r="E48" s="3">
        <f t="shared" si="2"/>
        <v>9362.2683791905492</v>
      </c>
      <c r="F48" s="3">
        <f t="shared" si="6"/>
        <v>8928.1434559777699</v>
      </c>
      <c r="G48" s="3">
        <f t="shared" si="3"/>
        <v>434.12492321277932</v>
      </c>
      <c r="H48" s="3">
        <f t="shared" si="0"/>
        <v>1736.4996928511173</v>
      </c>
      <c r="I48" s="3">
        <f t="shared" si="7"/>
        <v>7625.768686339432</v>
      </c>
      <c r="J48" s="5">
        <f t="shared" si="4"/>
        <v>0.18547852107196836</v>
      </c>
    </row>
    <row r="49" spans="1:10" x14ac:dyDescent="0.3">
      <c r="A49" s="6">
        <v>37833</v>
      </c>
      <c r="B49">
        <v>990.31</v>
      </c>
      <c r="C49" s="4">
        <f t="shared" si="1"/>
        <v>1.6223704463827593E-2</v>
      </c>
      <c r="D49" s="3">
        <f t="shared" si="5"/>
        <v>7101.7454785364971</v>
      </c>
      <c r="E49" s="3">
        <f t="shared" si="2"/>
        <v>9403.1504514861263</v>
      </c>
      <c r="F49" s="3">
        <f t="shared" si="6"/>
        <v>8928.1434559777699</v>
      </c>
      <c r="G49" s="3">
        <f t="shared" si="3"/>
        <v>475.00699550835634</v>
      </c>
      <c r="H49" s="3">
        <f t="shared" si="0"/>
        <v>1900.0279820334254</v>
      </c>
      <c r="I49" s="3">
        <f t="shared" si="7"/>
        <v>7503.1224694527009</v>
      </c>
      <c r="J49" s="5">
        <f t="shared" si="4"/>
        <v>0.20206291410908292</v>
      </c>
    </row>
    <row r="50" spans="1:10" x14ac:dyDescent="0.3">
      <c r="A50" s="6">
        <v>37862</v>
      </c>
      <c r="B50">
        <v>1008.01</v>
      </c>
      <c r="C50" s="4">
        <f t="shared" si="1"/>
        <v>1.7873191222950391E-2</v>
      </c>
      <c r="D50" s="3">
        <f t="shared" si="5"/>
        <v>7228.6763334911029</v>
      </c>
      <c r="E50" s="3">
        <f t="shared" si="2"/>
        <v>9449.6152190537214</v>
      </c>
      <c r="F50" s="3">
        <f t="shared" si="6"/>
        <v>8928.1434559777699</v>
      </c>
      <c r="G50" s="3">
        <f t="shared" si="3"/>
        <v>521.47176307595146</v>
      </c>
      <c r="H50" s="3">
        <f t="shared" si="0"/>
        <v>2085.8870523038058</v>
      </c>
      <c r="I50" s="3">
        <f t="shared" si="7"/>
        <v>7363.7281667499155</v>
      </c>
      <c r="J50" s="5">
        <f t="shared" si="4"/>
        <v>0.22073777650733648</v>
      </c>
    </row>
    <row r="51" spans="1:10" x14ac:dyDescent="0.3">
      <c r="A51" s="6">
        <v>37894</v>
      </c>
      <c r="B51">
        <v>995.97</v>
      </c>
      <c r="C51" s="4">
        <f t="shared" si="1"/>
        <v>-1.1944325949147294E-2</v>
      </c>
      <c r="D51" s="3">
        <f t="shared" si="5"/>
        <v>7142.3346671829986</v>
      </c>
      <c r="E51" s="3">
        <f t="shared" si="2"/>
        <v>9436.9735844858151</v>
      </c>
      <c r="F51" s="3">
        <f t="shared" si="6"/>
        <v>8928.1434559777699</v>
      </c>
      <c r="G51" s="3">
        <f t="shared" si="3"/>
        <v>508.83012850804516</v>
      </c>
      <c r="H51" s="3">
        <f t="shared" si="0"/>
        <v>2035.3205140321807</v>
      </c>
      <c r="I51" s="3">
        <f t="shared" si="7"/>
        <v>7401.6530704536344</v>
      </c>
      <c r="J51" s="5">
        <f t="shared" si="4"/>
        <v>0.21567513099519581</v>
      </c>
    </row>
    <row r="52" spans="1:10" x14ac:dyDescent="0.3">
      <c r="A52" s="6">
        <v>37925</v>
      </c>
      <c r="B52">
        <v>1050.71</v>
      </c>
      <c r="C52" s="4">
        <f t="shared" si="1"/>
        <v>5.4961494824141255E-2</v>
      </c>
      <c r="D52" s="3">
        <f t="shared" si="5"/>
        <v>7534.8880570256615</v>
      </c>
      <c r="E52" s="3">
        <f t="shared" si="2"/>
        <v>9561.1739308340202</v>
      </c>
      <c r="F52" s="3">
        <f t="shared" si="6"/>
        <v>8928.1434559777699</v>
      </c>
      <c r="G52" s="3">
        <f t="shared" si="3"/>
        <v>633.03047485625029</v>
      </c>
      <c r="H52" s="3">
        <f t="shared" si="0"/>
        <v>2532.1218994250012</v>
      </c>
      <c r="I52" s="3">
        <f t="shared" si="7"/>
        <v>7029.052031409019</v>
      </c>
      <c r="J52" s="5">
        <f t="shared" si="4"/>
        <v>0.264833786911784</v>
      </c>
    </row>
    <row r="53" spans="1:10" x14ac:dyDescent="0.3">
      <c r="A53" s="6">
        <v>37953</v>
      </c>
      <c r="B53">
        <v>1058.2</v>
      </c>
      <c r="C53" s="4">
        <f t="shared" si="1"/>
        <v>7.1285131006653124E-3</v>
      </c>
      <c r="D53" s="3">
        <f t="shared" si="5"/>
        <v>7588.6006052522152</v>
      </c>
      <c r="E53" s="3">
        <f t="shared" si="2"/>
        <v>9590.9392816855689</v>
      </c>
      <c r="F53" s="3">
        <f t="shared" si="6"/>
        <v>8928.1434559777699</v>
      </c>
      <c r="G53" s="3">
        <f t="shared" si="3"/>
        <v>662.79582570779894</v>
      </c>
      <c r="H53" s="3">
        <f t="shared" si="0"/>
        <v>2651.1833028311958</v>
      </c>
      <c r="I53" s="3">
        <f t="shared" si="7"/>
        <v>6939.7559788543731</v>
      </c>
      <c r="J53" s="5">
        <f t="shared" si="4"/>
        <v>0.27642582493393297</v>
      </c>
    </row>
    <row r="54" spans="1:10" x14ac:dyDescent="0.3">
      <c r="A54" s="6">
        <v>37986</v>
      </c>
      <c r="B54">
        <v>1111.92</v>
      </c>
      <c r="C54" s="4">
        <f t="shared" si="1"/>
        <v>5.0765450765450693E-2</v>
      </c>
      <c r="D54" s="3">
        <f t="shared" si="5"/>
        <v>7973.8393356568158</v>
      </c>
      <c r="E54" s="3">
        <f t="shared" si="2"/>
        <v>9737.0940570803887</v>
      </c>
      <c r="F54" s="3">
        <f t="shared" si="6"/>
        <v>8928.1434559777699</v>
      </c>
      <c r="G54" s="3">
        <f t="shared" si="3"/>
        <v>808.95060110261875</v>
      </c>
      <c r="H54" s="3">
        <f t="shared" si="0"/>
        <v>3235.802404410475</v>
      </c>
      <c r="I54" s="3">
        <f t="shared" si="7"/>
        <v>6501.2916526699137</v>
      </c>
      <c r="J54" s="5">
        <f t="shared" si="4"/>
        <v>0.33231705326473054</v>
      </c>
    </row>
    <row r="55" spans="1:10" x14ac:dyDescent="0.3">
      <c r="A55" s="6">
        <v>38016</v>
      </c>
      <c r="B55">
        <v>1131.1300000000001</v>
      </c>
      <c r="C55" s="4">
        <f t="shared" si="1"/>
        <v>1.7276422764227695E-2</v>
      </c>
      <c r="D55" s="3">
        <f t="shared" si="5"/>
        <v>8111.5987550736518</v>
      </c>
      <c r="E55" s="3">
        <f t="shared" si="2"/>
        <v>9803.8326334882713</v>
      </c>
      <c r="F55" s="3">
        <f t="shared" si="6"/>
        <v>8928.1434559777699</v>
      </c>
      <c r="G55" s="3">
        <f t="shared" si="3"/>
        <v>875.68917751050139</v>
      </c>
      <c r="H55" s="3">
        <f t="shared" si="0"/>
        <v>3502.7567100420056</v>
      </c>
      <c r="I55" s="3">
        <f t="shared" si="7"/>
        <v>6301.0759234462657</v>
      </c>
      <c r="J55" s="5">
        <f t="shared" si="4"/>
        <v>0.35728442548857553</v>
      </c>
    </row>
    <row r="56" spans="1:10" x14ac:dyDescent="0.3">
      <c r="A56" s="6">
        <v>38044</v>
      </c>
      <c r="B56">
        <v>1144.94</v>
      </c>
      <c r="C56" s="4">
        <f t="shared" si="1"/>
        <v>1.2209029908144986E-2</v>
      </c>
      <c r="D56" s="3">
        <f t="shared" si="5"/>
        <v>8210.6335068772169</v>
      </c>
      <c r="E56" s="3">
        <f t="shared" si="2"/>
        <v>9857.0996881278734</v>
      </c>
      <c r="F56" s="3">
        <f t="shared" si="6"/>
        <v>8928.1434559777699</v>
      </c>
      <c r="G56" s="3">
        <f t="shared" si="3"/>
        <v>928.95623215010346</v>
      </c>
      <c r="H56" s="3">
        <f t="shared" si="0"/>
        <v>3715.8249286004138</v>
      </c>
      <c r="I56" s="3">
        <f t="shared" si="7"/>
        <v>6141.2747595274595</v>
      </c>
      <c r="J56" s="5">
        <f t="shared" si="4"/>
        <v>0.37696939730414236</v>
      </c>
    </row>
    <row r="57" spans="1:10" x14ac:dyDescent="0.3">
      <c r="A57" s="6">
        <v>38077</v>
      </c>
      <c r="B57">
        <v>1126.21</v>
      </c>
      <c r="C57" s="4">
        <f t="shared" si="1"/>
        <v>-1.6358935839432598E-2</v>
      </c>
      <c r="D57" s="3">
        <f t="shared" si="5"/>
        <v>8076.3162801371172</v>
      </c>
      <c r="E57" s="3">
        <f t="shared" si="2"/>
        <v>9806.5482044628807</v>
      </c>
      <c r="F57" s="3">
        <f t="shared" si="6"/>
        <v>8928.1434559777699</v>
      </c>
      <c r="G57" s="3">
        <f t="shared" si="3"/>
        <v>878.40474848511076</v>
      </c>
      <c r="H57" s="3">
        <f t="shared" si="0"/>
        <v>3513.618993940443</v>
      </c>
      <c r="I57" s="3">
        <f t="shared" si="7"/>
        <v>6292.9292105224376</v>
      </c>
      <c r="J57" s="5">
        <f t="shared" si="4"/>
        <v>0.35829314460937678</v>
      </c>
    </row>
    <row r="58" spans="1:10" x14ac:dyDescent="0.3">
      <c r="A58" s="6">
        <v>38107</v>
      </c>
      <c r="B58">
        <v>1107.3</v>
      </c>
      <c r="C58" s="4">
        <f t="shared" si="1"/>
        <v>-1.6790829419024988E-2</v>
      </c>
      <c r="D58" s="3">
        <f t="shared" si="5"/>
        <v>7940.7082311432405</v>
      </c>
      <c r="E58" s="3">
        <f t="shared" si="2"/>
        <v>9758.0398426430511</v>
      </c>
      <c r="F58" s="3">
        <f t="shared" si="6"/>
        <v>8928.1434559777699</v>
      </c>
      <c r="G58" s="3">
        <f t="shared" si="3"/>
        <v>829.89638666528117</v>
      </c>
      <c r="H58" s="3">
        <f t="shared" si="0"/>
        <v>3319.5855466611247</v>
      </c>
      <c r="I58" s="3">
        <f t="shared" si="7"/>
        <v>6438.4542959819264</v>
      </c>
      <c r="J58" s="5">
        <f t="shared" si="4"/>
        <v>0.34018979223208273</v>
      </c>
    </row>
    <row r="59" spans="1:10" x14ac:dyDescent="0.3">
      <c r="A59" s="6">
        <v>38135</v>
      </c>
      <c r="B59">
        <v>1120.68</v>
      </c>
      <c r="C59" s="4">
        <f t="shared" si="1"/>
        <v>1.2083446220536587E-2</v>
      </c>
      <c r="D59" s="3">
        <f t="shared" si="5"/>
        <v>8036.659352007232</v>
      </c>
      <c r="E59" s="3">
        <f t="shared" si="2"/>
        <v>9808.8826332305725</v>
      </c>
      <c r="F59" s="3">
        <f t="shared" si="6"/>
        <v>8928.1434559777699</v>
      </c>
      <c r="G59" s="3">
        <f t="shared" si="3"/>
        <v>880.73917725280262</v>
      </c>
      <c r="H59" s="3">
        <f t="shared" si="0"/>
        <v>3522.9567090112105</v>
      </c>
      <c r="I59" s="3">
        <f t="shared" si="7"/>
        <v>6285.9259242193621</v>
      </c>
      <c r="J59" s="5">
        <f t="shared" si="4"/>
        <v>0.35915983917231542</v>
      </c>
    </row>
    <row r="60" spans="1:10" x14ac:dyDescent="0.3">
      <c r="A60" s="6">
        <v>38168</v>
      </c>
      <c r="B60">
        <v>1140.8399999999999</v>
      </c>
      <c r="C60" s="4">
        <f t="shared" si="1"/>
        <v>1.7989078059749364E-2</v>
      </c>
      <c r="D60" s="3">
        <f t="shared" si="5"/>
        <v>8181.2314444301046</v>
      </c>
      <c r="E60" s="3">
        <f t="shared" si="2"/>
        <v>9882.7339196771245</v>
      </c>
      <c r="F60" s="3">
        <f t="shared" si="6"/>
        <v>8928.1434559777699</v>
      </c>
      <c r="G60" s="3">
        <f t="shared" si="3"/>
        <v>954.59046369935459</v>
      </c>
      <c r="H60" s="3">
        <f t="shared" si="0"/>
        <v>3818.3618547974183</v>
      </c>
      <c r="I60" s="3">
        <f t="shared" si="7"/>
        <v>6064.3720648797062</v>
      </c>
      <c r="J60" s="5">
        <f t="shared" si="4"/>
        <v>0.38636695936888754</v>
      </c>
    </row>
    <row r="61" spans="1:10" x14ac:dyDescent="0.3">
      <c r="A61" s="6">
        <v>38198</v>
      </c>
      <c r="B61">
        <v>1101.72</v>
      </c>
      <c r="C61" s="4">
        <f t="shared" si="1"/>
        <v>-3.4290522772693732E-2</v>
      </c>
      <c r="D61" s="3">
        <f t="shared" si="5"/>
        <v>7900.6927412761961</v>
      </c>
      <c r="E61" s="3">
        <f t="shared" si="2"/>
        <v>9761.907582315609</v>
      </c>
      <c r="F61" s="3">
        <f t="shared" si="6"/>
        <v>8928.1434559777699</v>
      </c>
      <c r="G61" s="3">
        <f t="shared" si="3"/>
        <v>833.76412633783912</v>
      </c>
      <c r="H61" s="3">
        <f t="shared" si="0"/>
        <v>3335.0565053513565</v>
      </c>
      <c r="I61" s="3">
        <f t="shared" si="7"/>
        <v>6426.8510769642526</v>
      </c>
      <c r="J61" s="5">
        <f t="shared" si="4"/>
        <v>0.34163983598790149</v>
      </c>
    </row>
    <row r="62" spans="1:10" x14ac:dyDescent="0.3">
      <c r="A62" s="6">
        <v>38230</v>
      </c>
      <c r="B62">
        <v>1104.24</v>
      </c>
      <c r="C62" s="4">
        <f t="shared" si="1"/>
        <v>2.2873325345822426E-3</v>
      </c>
      <c r="D62" s="3">
        <f t="shared" si="5"/>
        <v>7918.7642528290553</v>
      </c>
      <c r="E62" s="3">
        <f t="shared" si="2"/>
        <v>9780.2473840265775</v>
      </c>
      <c r="F62" s="3">
        <f t="shared" si="6"/>
        <v>8928.1434559777699</v>
      </c>
      <c r="G62" s="3">
        <f t="shared" si="3"/>
        <v>852.10392804880757</v>
      </c>
      <c r="H62" s="3">
        <f t="shared" si="0"/>
        <v>3408.4157121952303</v>
      </c>
      <c r="I62" s="3">
        <f t="shared" si="7"/>
        <v>6371.8316718313472</v>
      </c>
      <c r="J62" s="5">
        <f t="shared" si="4"/>
        <v>0.34849994876018853</v>
      </c>
    </row>
    <row r="63" spans="1:10" x14ac:dyDescent="0.3">
      <c r="A63" s="6">
        <v>38260</v>
      </c>
      <c r="B63">
        <v>1114.58</v>
      </c>
      <c r="C63" s="4">
        <f t="shared" si="1"/>
        <v>9.3639063971600045E-3</v>
      </c>
      <c r="D63" s="3">
        <f t="shared" si="5"/>
        <v>7992.9148200737236</v>
      </c>
      <c r="E63" s="3">
        <f t="shared" si="2"/>
        <v>9822.7831891712358</v>
      </c>
      <c r="F63" s="3">
        <f t="shared" si="6"/>
        <v>8928.1434559777699</v>
      </c>
      <c r="G63" s="3">
        <f t="shared" si="3"/>
        <v>894.63973319346587</v>
      </c>
      <c r="H63" s="3">
        <f t="shared" si="0"/>
        <v>3578.5589327738635</v>
      </c>
      <c r="I63" s="3">
        <f t="shared" si="7"/>
        <v>6244.2242563973723</v>
      </c>
      <c r="J63" s="5">
        <f t="shared" si="4"/>
        <v>0.36431211641919509</v>
      </c>
    </row>
    <row r="64" spans="1:10" x14ac:dyDescent="0.3">
      <c r="A64" s="6">
        <v>38289</v>
      </c>
      <c r="B64">
        <v>1130.2</v>
      </c>
      <c r="C64" s="4">
        <f t="shared" si="1"/>
        <v>1.4014247519245071E-2</v>
      </c>
      <c r="D64" s="3">
        <f t="shared" si="5"/>
        <v>8104.9295067624789</v>
      </c>
      <c r="E64" s="3">
        <f t="shared" si="2"/>
        <v>9883.3410402446625</v>
      </c>
      <c r="F64" s="3">
        <f t="shared" si="6"/>
        <v>8928.1434559777699</v>
      </c>
      <c r="G64" s="3">
        <f t="shared" si="3"/>
        <v>955.19758426689259</v>
      </c>
      <c r="H64" s="3">
        <f t="shared" si="0"/>
        <v>3820.7903370675704</v>
      </c>
      <c r="I64" s="3">
        <f t="shared" si="7"/>
        <v>6062.5507031770921</v>
      </c>
      <c r="J64" s="5">
        <f t="shared" si="4"/>
        <v>0.386588940066869</v>
      </c>
    </row>
    <row r="65" spans="1:10" x14ac:dyDescent="0.3">
      <c r="A65" s="6">
        <v>38321</v>
      </c>
      <c r="B65">
        <v>1173.82</v>
      </c>
      <c r="C65" s="4">
        <f t="shared" si="1"/>
        <v>3.8594938948858459E-2</v>
      </c>
      <c r="D65" s="3">
        <f t="shared" si="5"/>
        <v>8417.738766260778</v>
      </c>
      <c r="E65" s="3">
        <f t="shared" si="2"/>
        <v>10040.908461212137</v>
      </c>
      <c r="F65" s="3">
        <f t="shared" si="6"/>
        <v>8928.1434559777699</v>
      </c>
      <c r="G65" s="3">
        <f t="shared" si="3"/>
        <v>1112.765005234367</v>
      </c>
      <c r="H65" s="3">
        <f t="shared" si="0"/>
        <v>4451.0600209374679</v>
      </c>
      <c r="I65" s="3">
        <f t="shared" si="7"/>
        <v>5589.848440274669</v>
      </c>
      <c r="J65" s="5">
        <f t="shared" si="4"/>
        <v>0.44329256044229853</v>
      </c>
    </row>
    <row r="66" spans="1:10" x14ac:dyDescent="0.3">
      <c r="A66" s="6">
        <v>38352</v>
      </c>
      <c r="B66">
        <v>1211.92</v>
      </c>
      <c r="C66" s="4">
        <f t="shared" si="1"/>
        <v>3.2458128162750732E-2</v>
      </c>
      <c r="D66" s="3">
        <f t="shared" si="5"/>
        <v>8690.9628099766251</v>
      </c>
      <c r="E66" s="3">
        <f t="shared" si="2"/>
        <v>10194.697951898946</v>
      </c>
      <c r="F66" s="3">
        <f t="shared" si="6"/>
        <v>8928.1434559777699</v>
      </c>
      <c r="G66" s="3">
        <f t="shared" si="3"/>
        <v>1266.5544959211766</v>
      </c>
      <c r="H66" s="3">
        <f t="shared" si="0"/>
        <v>5066.2179836847063</v>
      </c>
      <c r="I66" s="3">
        <f t="shared" si="7"/>
        <v>5128.4799682142402</v>
      </c>
      <c r="J66" s="5">
        <f t="shared" si="4"/>
        <v>0.49694635462358466</v>
      </c>
    </row>
    <row r="67" spans="1:10" x14ac:dyDescent="0.3">
      <c r="A67" s="6">
        <v>38383</v>
      </c>
      <c r="B67">
        <v>1181.27</v>
      </c>
      <c r="C67" s="4">
        <f t="shared" si="1"/>
        <v>-2.5290448214403627E-2</v>
      </c>
      <c r="D67" s="3">
        <f t="shared" si="5"/>
        <v>8471.1644650976032</v>
      </c>
      <c r="E67" s="3">
        <f t="shared" si="2"/>
        <v>10075.118494953378</v>
      </c>
      <c r="F67" s="3">
        <f t="shared" si="6"/>
        <v>8928.1434559777699</v>
      </c>
      <c r="G67" s="3">
        <f t="shared" si="3"/>
        <v>1146.9750389756082</v>
      </c>
      <c r="H67" s="3">
        <f t="shared" si="0"/>
        <v>4587.9001559024327</v>
      </c>
      <c r="I67" s="3">
        <f t="shared" si="7"/>
        <v>5487.2183390509454</v>
      </c>
      <c r="J67" s="5">
        <f t="shared" si="4"/>
        <v>0.45536934957147251</v>
      </c>
    </row>
    <row r="68" spans="1:10" x14ac:dyDescent="0.3">
      <c r="A68" s="6">
        <v>38411</v>
      </c>
      <c r="B68">
        <v>1203.5999999999999</v>
      </c>
      <c r="C68" s="4">
        <f t="shared" si="1"/>
        <v>1.8903383646414307E-2</v>
      </c>
      <c r="D68" s="3">
        <f t="shared" si="5"/>
        <v>8631.2981369132158</v>
      </c>
      <c r="E68" s="3">
        <f t="shared" si="2"/>
        <v>10170.990695630264</v>
      </c>
      <c r="F68" s="3">
        <f t="shared" si="6"/>
        <v>8928.1434559777699</v>
      </c>
      <c r="G68" s="3">
        <f t="shared" si="3"/>
        <v>1242.847239652494</v>
      </c>
      <c r="H68" s="3">
        <f t="shared" si="0"/>
        <v>4971.3889586099758</v>
      </c>
      <c r="I68" s="3">
        <f t="shared" si="7"/>
        <v>5199.6017370202881</v>
      </c>
      <c r="J68" s="5">
        <f t="shared" si="4"/>
        <v>0.4887811922535551</v>
      </c>
    </row>
    <row r="69" spans="1:10" x14ac:dyDescent="0.3">
      <c r="A69" s="6">
        <v>38442</v>
      </c>
      <c r="B69">
        <v>1180.5899999999999</v>
      </c>
      <c r="C69" s="4">
        <f t="shared" si="1"/>
        <v>-1.9117647058823573E-2</v>
      </c>
      <c r="D69" s="3">
        <f t="shared" si="5"/>
        <v>8466.2880254722277</v>
      </c>
      <c r="E69" s="3">
        <f t="shared" si="2"/>
        <v>10084.615439022458</v>
      </c>
      <c r="F69" s="3">
        <f t="shared" si="6"/>
        <v>8928.1434559777699</v>
      </c>
      <c r="G69" s="3">
        <f t="shared" si="3"/>
        <v>1156.4719830446884</v>
      </c>
      <c r="H69" s="3">
        <f t="shared" si="0"/>
        <v>4625.8879321787535</v>
      </c>
      <c r="I69" s="3">
        <f t="shared" si="7"/>
        <v>5458.7275068437048</v>
      </c>
      <c r="J69" s="5">
        <f t="shared" si="4"/>
        <v>0.4587074202432016</v>
      </c>
    </row>
    <row r="70" spans="1:10" x14ac:dyDescent="0.3">
      <c r="A70" s="6">
        <v>38471</v>
      </c>
      <c r="B70">
        <v>1156.8499999999999</v>
      </c>
      <c r="C70" s="4">
        <f t="shared" si="1"/>
        <v>-2.010858977291019E-2</v>
      </c>
      <c r="D70" s="3">
        <f t="shared" si="5"/>
        <v>8296.042912668705</v>
      </c>
      <c r="E70" s="3">
        <f t="shared" si="2"/>
        <v>10000.693235436893</v>
      </c>
      <c r="F70" s="3">
        <f t="shared" si="6"/>
        <v>8928.1434559777699</v>
      </c>
      <c r="G70" s="3">
        <f t="shared" si="3"/>
        <v>1072.5497794591229</v>
      </c>
      <c r="H70" s="3">
        <f t="shared" si="0"/>
        <v>4290.1991178364915</v>
      </c>
      <c r="I70" s="3">
        <f t="shared" si="7"/>
        <v>5710.4941176004013</v>
      </c>
      <c r="J70" s="5">
        <f t="shared" si="4"/>
        <v>0.42899017266467215</v>
      </c>
    </row>
    <row r="71" spans="1:10" x14ac:dyDescent="0.3">
      <c r="A71" s="6">
        <v>38503</v>
      </c>
      <c r="B71">
        <v>1191.5</v>
      </c>
      <c r="C71" s="4">
        <f t="shared" si="1"/>
        <v>2.9952024895189666E-2</v>
      </c>
      <c r="D71" s="3">
        <f t="shared" si="5"/>
        <v>8544.5261965205191</v>
      </c>
      <c r="E71" s="3">
        <f t="shared" si="2"/>
        <v>10138.710876415653</v>
      </c>
      <c r="F71" s="3">
        <f t="shared" si="6"/>
        <v>8928.1434559777699</v>
      </c>
      <c r="G71" s="3">
        <f t="shared" si="3"/>
        <v>1210.5674204378829</v>
      </c>
      <c r="H71" s="3">
        <f t="shared" ref="H71:H134" si="8">MIN(G71*$B$2, E71)</f>
        <v>4842.2696817515316</v>
      </c>
      <c r="I71" s="3">
        <f t="shared" si="7"/>
        <v>5296.4411946641212</v>
      </c>
      <c r="J71" s="5">
        <f t="shared" si="4"/>
        <v>0.47760210748444021</v>
      </c>
    </row>
    <row r="72" spans="1:10" x14ac:dyDescent="0.3">
      <c r="A72" s="6">
        <v>38533</v>
      </c>
      <c r="B72">
        <v>1191.33</v>
      </c>
      <c r="C72" s="4">
        <f t="shared" ref="C72:C135" si="9">B72/B71-1</f>
        <v>-1.4267729752415192E-4</v>
      </c>
      <c r="D72" s="3">
        <f t="shared" si="5"/>
        <v>8543.3070866141752</v>
      </c>
      <c r="E72" s="3">
        <f t="shared" ref="E72:E135" si="10">H71*(1+C72)+I71*(1+$B$4/12)</f>
        <v>10146.847396454683</v>
      </c>
      <c r="F72" s="3">
        <f t="shared" si="6"/>
        <v>8928.1434559777699</v>
      </c>
      <c r="G72" s="3">
        <f t="shared" ref="G72:G135" si="11">MAX(E72-F72,0)</f>
        <v>1218.703940476913</v>
      </c>
      <c r="H72" s="3">
        <f t="shared" si="8"/>
        <v>4874.8157619076519</v>
      </c>
      <c r="I72" s="3">
        <f t="shared" si="7"/>
        <v>5272.031634547031</v>
      </c>
      <c r="J72" s="5">
        <f t="shared" ref="J72:J135" si="12">H72/E72</f>
        <v>0.48042663612058623</v>
      </c>
    </row>
    <row r="73" spans="1:10" x14ac:dyDescent="0.3">
      <c r="A73" s="6">
        <v>38562</v>
      </c>
      <c r="B73">
        <v>1234.18</v>
      </c>
      <c r="C73" s="4">
        <f t="shared" si="9"/>
        <v>3.5968203604375137E-2</v>
      </c>
      <c r="D73" s="3">
        <f t="shared" ref="D73:D136" si="13">D72*(1+C73)</f>
        <v>8850.5944953602157</v>
      </c>
      <c r="E73" s="3">
        <f t="shared" si="10"/>
        <v>10330.972481703706</v>
      </c>
      <c r="F73" s="3">
        <f t="shared" ref="F73:F136" si="14">MAX(F72,E73*$B$1)</f>
        <v>8928.1434559777699</v>
      </c>
      <c r="G73" s="3">
        <f t="shared" si="11"/>
        <v>1402.8290257259359</v>
      </c>
      <c r="H73" s="3">
        <f t="shared" si="8"/>
        <v>5611.3161029037437</v>
      </c>
      <c r="I73" s="3">
        <f t="shared" ref="I73:I136" si="15">E73-H73</f>
        <v>4719.6563787999621</v>
      </c>
      <c r="J73" s="5">
        <f t="shared" si="12"/>
        <v>0.54315468488968122</v>
      </c>
    </row>
    <row r="74" spans="1:10" x14ac:dyDescent="0.3">
      <c r="A74" s="6">
        <v>38595</v>
      </c>
      <c r="B74">
        <v>1220.33</v>
      </c>
      <c r="C74" s="4">
        <f t="shared" si="9"/>
        <v>-1.1222025960556881E-2</v>
      </c>
      <c r="D74" s="3">
        <f t="shared" si="13"/>
        <v>8751.2728941669211</v>
      </c>
      <c r="E74" s="3">
        <f t="shared" si="10"/>
        <v>10275.868240688696</v>
      </c>
      <c r="F74" s="3">
        <f t="shared" si="14"/>
        <v>8928.1434559777699</v>
      </c>
      <c r="G74" s="3">
        <f t="shared" si="11"/>
        <v>1347.7247847109265</v>
      </c>
      <c r="H74" s="3">
        <f t="shared" si="8"/>
        <v>5390.8991388437062</v>
      </c>
      <c r="I74" s="3">
        <f t="shared" si="15"/>
        <v>4884.9691018449903</v>
      </c>
      <c r="J74" s="5">
        <f t="shared" si="12"/>
        <v>0.52461738634383304</v>
      </c>
    </row>
    <row r="75" spans="1:10" x14ac:dyDescent="0.3">
      <c r="A75" s="6">
        <v>38625</v>
      </c>
      <c r="B75">
        <v>1228.81</v>
      </c>
      <c r="C75" s="4">
        <f t="shared" si="9"/>
        <v>6.9489400408087043E-3</v>
      </c>
      <c r="D75" s="3">
        <f t="shared" si="13"/>
        <v>8812.084964789241</v>
      </c>
      <c r="E75" s="3">
        <f t="shared" si="10"/>
        <v>10321.470890740311</v>
      </c>
      <c r="F75" s="3">
        <f t="shared" si="14"/>
        <v>8928.1434559777699</v>
      </c>
      <c r="G75" s="3">
        <f t="shared" si="11"/>
        <v>1393.3274347625411</v>
      </c>
      <c r="H75" s="3">
        <f t="shared" si="8"/>
        <v>5573.3097390501644</v>
      </c>
      <c r="I75" s="3">
        <f t="shared" si="15"/>
        <v>4748.1611516901467</v>
      </c>
      <c r="J75" s="5">
        <f t="shared" si="12"/>
        <v>0.53997243203487022</v>
      </c>
    </row>
    <row r="76" spans="1:10" x14ac:dyDescent="0.3">
      <c r="A76" s="6">
        <v>38656</v>
      </c>
      <c r="B76">
        <v>1207.01</v>
      </c>
      <c r="C76" s="4">
        <f t="shared" si="9"/>
        <v>-1.7740741042146402E-2</v>
      </c>
      <c r="D76" s="3">
        <f t="shared" si="13"/>
        <v>8655.7520473875229</v>
      </c>
      <c r="E76" s="3">
        <f t="shared" si="10"/>
        <v>10230.509847831632</v>
      </c>
      <c r="F76" s="3">
        <f t="shared" si="14"/>
        <v>8928.1434559777699</v>
      </c>
      <c r="G76" s="3">
        <f t="shared" si="11"/>
        <v>1302.3663918538623</v>
      </c>
      <c r="H76" s="3">
        <f t="shared" si="8"/>
        <v>5209.4655674154492</v>
      </c>
      <c r="I76" s="3">
        <f t="shared" si="15"/>
        <v>5021.044280416183</v>
      </c>
      <c r="J76" s="5">
        <f t="shared" si="12"/>
        <v>0.50920879261160201</v>
      </c>
    </row>
    <row r="77" spans="1:10" x14ac:dyDescent="0.3">
      <c r="A77" s="6">
        <v>38686</v>
      </c>
      <c r="B77">
        <v>1249.48</v>
      </c>
      <c r="C77" s="4">
        <f t="shared" si="9"/>
        <v>3.518612107604735E-2</v>
      </c>
      <c r="D77" s="3">
        <f t="shared" si="13"/>
        <v>8960.3143869311443</v>
      </c>
      <c r="E77" s="3">
        <f t="shared" si="10"/>
        <v>10422.17914116224</v>
      </c>
      <c r="F77" s="3">
        <f t="shared" si="14"/>
        <v>8928.1434559777699</v>
      </c>
      <c r="G77" s="3">
        <f t="shared" si="11"/>
        <v>1494.0356851844699</v>
      </c>
      <c r="H77" s="3">
        <f t="shared" si="8"/>
        <v>5976.1427407378796</v>
      </c>
      <c r="I77" s="3">
        <f t="shared" si="15"/>
        <v>4446.0364004243602</v>
      </c>
      <c r="J77" s="5">
        <f t="shared" si="12"/>
        <v>0.57340625792308575</v>
      </c>
    </row>
    <row r="78" spans="1:10" x14ac:dyDescent="0.3">
      <c r="A78" s="6">
        <v>38716</v>
      </c>
      <c r="B78">
        <v>1248.29</v>
      </c>
      <c r="C78" s="4">
        <f t="shared" si="9"/>
        <v>-9.5239619681797283E-4</v>
      </c>
      <c r="D78" s="3">
        <f t="shared" si="13"/>
        <v>8951.7806175867372</v>
      </c>
      <c r="E78" s="3">
        <f t="shared" si="10"/>
        <v>10423.897546211694</v>
      </c>
      <c r="F78" s="3">
        <f t="shared" si="14"/>
        <v>8928.1434559777699</v>
      </c>
      <c r="G78" s="3">
        <f t="shared" si="11"/>
        <v>1495.7540902339242</v>
      </c>
      <c r="H78" s="3">
        <f t="shared" si="8"/>
        <v>5983.0163609356969</v>
      </c>
      <c r="I78" s="3">
        <f t="shared" si="15"/>
        <v>4440.8811852759973</v>
      </c>
      <c r="J78" s="5">
        <f t="shared" si="12"/>
        <v>0.57397114029675733</v>
      </c>
    </row>
    <row r="79" spans="1:10" x14ac:dyDescent="0.3">
      <c r="A79" s="6">
        <v>38748</v>
      </c>
      <c r="B79">
        <v>1280.08</v>
      </c>
      <c r="C79" s="4">
        <f t="shared" si="9"/>
        <v>2.5466838635253009E-2</v>
      </c>
      <c r="D79" s="3">
        <f t="shared" si="13"/>
        <v>9179.7541700730035</v>
      </c>
      <c r="E79" s="3">
        <f t="shared" si="10"/>
        <v>10583.667527069849</v>
      </c>
      <c r="F79" s="3">
        <f t="shared" si="14"/>
        <v>8996.1173980093718</v>
      </c>
      <c r="G79" s="3">
        <f t="shared" si="11"/>
        <v>1587.550129060477</v>
      </c>
      <c r="H79" s="3">
        <f t="shared" si="8"/>
        <v>6350.2005162419082</v>
      </c>
      <c r="I79" s="3">
        <f t="shared" si="15"/>
        <v>4233.4670108279406</v>
      </c>
      <c r="J79" s="5">
        <f t="shared" si="12"/>
        <v>0.59999999999999987</v>
      </c>
    </row>
    <row r="80" spans="1:10" x14ac:dyDescent="0.3">
      <c r="A80" s="6">
        <v>38776</v>
      </c>
      <c r="B80">
        <v>1280.6600000000001</v>
      </c>
      <c r="C80" s="4">
        <f t="shared" si="9"/>
        <v>4.5309668145754323E-4</v>
      </c>
      <c r="D80" s="3">
        <f t="shared" si="13"/>
        <v>9183.9134862240589</v>
      </c>
      <c r="E80" s="3">
        <f t="shared" si="10"/>
        <v>10593.600560201729</v>
      </c>
      <c r="F80" s="3">
        <f t="shared" si="14"/>
        <v>9004.5604761714694</v>
      </c>
      <c r="G80" s="3">
        <f t="shared" si="11"/>
        <v>1589.0400840302591</v>
      </c>
      <c r="H80" s="3">
        <f t="shared" si="8"/>
        <v>6356.1603361210364</v>
      </c>
      <c r="I80" s="3">
        <f t="shared" si="15"/>
        <v>4237.4402240806921</v>
      </c>
      <c r="J80" s="5">
        <f t="shared" si="12"/>
        <v>0.6</v>
      </c>
    </row>
    <row r="81" spans="1:10" x14ac:dyDescent="0.3">
      <c r="A81" s="6">
        <v>38807</v>
      </c>
      <c r="B81">
        <v>1294.83</v>
      </c>
      <c r="C81" s="4">
        <f t="shared" si="9"/>
        <v>1.1064607311854768E-2</v>
      </c>
      <c r="D81" s="3">
        <f t="shared" si="13"/>
        <v>9285.5298825351747</v>
      </c>
      <c r="E81" s="3">
        <f t="shared" si="10"/>
        <v>10670.991378705563</v>
      </c>
      <c r="F81" s="3">
        <f t="shared" si="14"/>
        <v>9070.3426718997289</v>
      </c>
      <c r="G81" s="3">
        <f t="shared" si="11"/>
        <v>1600.6487068058341</v>
      </c>
      <c r="H81" s="3">
        <f t="shared" si="8"/>
        <v>6402.5948272233363</v>
      </c>
      <c r="I81" s="3">
        <f t="shared" si="15"/>
        <v>4268.3965514822266</v>
      </c>
      <c r="J81" s="5">
        <f t="shared" si="12"/>
        <v>0.59999999999999987</v>
      </c>
    </row>
    <row r="82" spans="1:10" x14ac:dyDescent="0.3">
      <c r="A82" s="6">
        <v>38835</v>
      </c>
      <c r="B82">
        <v>1310.6099999999999</v>
      </c>
      <c r="C82" s="4">
        <f t="shared" si="9"/>
        <v>1.2186928013716125E-2</v>
      </c>
      <c r="D82" s="3">
        <f t="shared" si="13"/>
        <v>9398.6919667828406</v>
      </c>
      <c r="E82" s="3">
        <f t="shared" si="10"/>
        <v>10756.133335218396</v>
      </c>
      <c r="F82" s="3">
        <f t="shared" si="14"/>
        <v>9142.7133349356354</v>
      </c>
      <c r="G82" s="3">
        <f t="shared" si="11"/>
        <v>1613.4200002827602</v>
      </c>
      <c r="H82" s="3">
        <f t="shared" si="8"/>
        <v>6453.6800011310406</v>
      </c>
      <c r="I82" s="3">
        <f t="shared" si="15"/>
        <v>4302.453334087355</v>
      </c>
      <c r="J82" s="5">
        <f t="shared" si="12"/>
        <v>0.60000000000000031</v>
      </c>
    </row>
    <row r="83" spans="1:10" x14ac:dyDescent="0.3">
      <c r="A83" s="6">
        <v>38868</v>
      </c>
      <c r="B83">
        <v>1270.0899999999999</v>
      </c>
      <c r="C83" s="4">
        <f t="shared" si="9"/>
        <v>-3.091690129023883E-2</v>
      </c>
      <c r="D83" s="3">
        <f t="shared" si="13"/>
        <v>9108.1135349884553</v>
      </c>
      <c r="E83" s="3">
        <f t="shared" si="10"/>
        <v>10563.776303221452</v>
      </c>
      <c r="F83" s="3">
        <f t="shared" si="14"/>
        <v>9142.7133349356354</v>
      </c>
      <c r="G83" s="3">
        <f t="shared" si="11"/>
        <v>1421.0629682858162</v>
      </c>
      <c r="H83" s="3">
        <f t="shared" si="8"/>
        <v>5684.2518731432647</v>
      </c>
      <c r="I83" s="3">
        <f t="shared" si="15"/>
        <v>4879.5244300781869</v>
      </c>
      <c r="J83" s="5">
        <f t="shared" si="12"/>
        <v>0.5380890043468487</v>
      </c>
    </row>
    <row r="84" spans="1:10" x14ac:dyDescent="0.3">
      <c r="A84" s="6">
        <v>38898</v>
      </c>
      <c r="B84">
        <v>1270.2</v>
      </c>
      <c r="C84" s="4">
        <f t="shared" si="9"/>
        <v>8.6608035651192239E-5</v>
      </c>
      <c r="D84" s="3">
        <f t="shared" si="13"/>
        <v>9108.9023708102086</v>
      </c>
      <c r="E84" s="3">
        <f t="shared" si="10"/>
        <v>10572.401145827127</v>
      </c>
      <c r="F84" s="3">
        <f t="shared" si="14"/>
        <v>9142.7133349356354</v>
      </c>
      <c r="G84" s="3">
        <f t="shared" si="11"/>
        <v>1429.6878108914916</v>
      </c>
      <c r="H84" s="3">
        <f t="shared" si="8"/>
        <v>5718.7512435659664</v>
      </c>
      <c r="I84" s="3">
        <f t="shared" si="15"/>
        <v>4853.6499022611606</v>
      </c>
      <c r="J84" s="5">
        <f t="shared" si="12"/>
        <v>0.54091319130688953</v>
      </c>
    </row>
    <row r="85" spans="1:10" x14ac:dyDescent="0.3">
      <c r="A85" s="6">
        <v>38929</v>
      </c>
      <c r="B85">
        <v>1276.6600000000001</v>
      </c>
      <c r="C85" s="4">
        <f t="shared" si="9"/>
        <v>5.0858132577547011E-3</v>
      </c>
      <c r="D85" s="3">
        <f t="shared" si="13"/>
        <v>9155.2285472512685</v>
      </c>
      <c r="E85" s="3">
        <f t="shared" si="10"/>
        <v>10609.575063223225</v>
      </c>
      <c r="F85" s="3">
        <f t="shared" si="14"/>
        <v>9142.7133349356354</v>
      </c>
      <c r="G85" s="3">
        <f t="shared" si="11"/>
        <v>1466.8617282875894</v>
      </c>
      <c r="H85" s="3">
        <f t="shared" si="8"/>
        <v>5867.4469131503574</v>
      </c>
      <c r="I85" s="3">
        <f t="shared" si="15"/>
        <v>4742.1281500728674</v>
      </c>
      <c r="J85" s="5">
        <f t="shared" si="12"/>
        <v>0.55303316845263051</v>
      </c>
    </row>
    <row r="86" spans="1:10" x14ac:dyDescent="0.3">
      <c r="A86" s="6">
        <v>38960</v>
      </c>
      <c r="B86">
        <v>1303.82</v>
      </c>
      <c r="C86" s="4">
        <f t="shared" si="9"/>
        <v>2.1274262528785837E-2</v>
      </c>
      <c r="D86" s="3">
        <f t="shared" si="13"/>
        <v>9349.9992828765262</v>
      </c>
      <c r="E86" s="3">
        <f t="shared" si="10"/>
        <v>10742.304216144088</v>
      </c>
      <c r="F86" s="3">
        <f t="shared" si="14"/>
        <v>9142.7133349356354</v>
      </c>
      <c r="G86" s="3">
        <f t="shared" si="11"/>
        <v>1599.5908812084526</v>
      </c>
      <c r="H86" s="3">
        <f t="shared" si="8"/>
        <v>6398.3635248338105</v>
      </c>
      <c r="I86" s="3">
        <f t="shared" si="15"/>
        <v>4343.9406913102775</v>
      </c>
      <c r="J86" s="5">
        <f t="shared" si="12"/>
        <v>0.59562300565068904</v>
      </c>
    </row>
    <row r="87" spans="1:10" x14ac:dyDescent="0.3">
      <c r="A87" s="6">
        <v>38989</v>
      </c>
      <c r="B87">
        <v>1335.85</v>
      </c>
      <c r="C87" s="4">
        <f t="shared" si="9"/>
        <v>2.4566274485741779E-2</v>
      </c>
      <c r="D87" s="3">
        <f t="shared" si="13"/>
        <v>9579.6939317011602</v>
      </c>
      <c r="E87" s="3">
        <f t="shared" si="10"/>
        <v>10906.728071906899</v>
      </c>
      <c r="F87" s="3">
        <f t="shared" si="14"/>
        <v>9270.7188611208639</v>
      </c>
      <c r="G87" s="3">
        <f t="shared" si="11"/>
        <v>1636.0092107860346</v>
      </c>
      <c r="H87" s="3">
        <f t="shared" si="8"/>
        <v>6544.0368431441384</v>
      </c>
      <c r="I87" s="3">
        <f t="shared" si="15"/>
        <v>4362.6912287627601</v>
      </c>
      <c r="J87" s="5">
        <f t="shared" si="12"/>
        <v>0.6</v>
      </c>
    </row>
    <row r="88" spans="1:10" x14ac:dyDescent="0.3">
      <c r="A88" s="6">
        <v>39021</v>
      </c>
      <c r="B88">
        <v>1377.94</v>
      </c>
      <c r="C88" s="4">
        <f t="shared" si="9"/>
        <v>3.1508028596025195E-2</v>
      </c>
      <c r="D88" s="3">
        <f t="shared" si="13"/>
        <v>9881.5312020423698</v>
      </c>
      <c r="E88" s="3">
        <f t="shared" si="10"/>
        <v>11120.188923942063</v>
      </c>
      <c r="F88" s="3">
        <f t="shared" si="14"/>
        <v>9452.1605853507535</v>
      </c>
      <c r="G88" s="3">
        <f t="shared" si="11"/>
        <v>1668.0283385913099</v>
      </c>
      <c r="H88" s="3">
        <f t="shared" si="8"/>
        <v>6672.1133543652395</v>
      </c>
      <c r="I88" s="3">
        <f t="shared" si="15"/>
        <v>4448.0755695768239</v>
      </c>
      <c r="J88" s="5">
        <f t="shared" si="12"/>
        <v>0.60000000000000009</v>
      </c>
    </row>
    <row r="89" spans="1:10" x14ac:dyDescent="0.3">
      <c r="A89" s="6">
        <v>39051</v>
      </c>
      <c r="B89">
        <v>1400.63</v>
      </c>
      <c r="C89" s="4">
        <f t="shared" si="9"/>
        <v>1.6466609576614388E-2</v>
      </c>
      <c r="D89" s="3">
        <f t="shared" si="13"/>
        <v>10044.246518365535</v>
      </c>
      <c r="E89" s="3">
        <f t="shared" si="10"/>
        <v>11237.46946888194</v>
      </c>
      <c r="F89" s="3">
        <f t="shared" si="14"/>
        <v>9551.8490485496495</v>
      </c>
      <c r="G89" s="3">
        <f t="shared" si="11"/>
        <v>1685.6204203322905</v>
      </c>
      <c r="H89" s="3">
        <f t="shared" si="8"/>
        <v>6742.4816813291618</v>
      </c>
      <c r="I89" s="3">
        <f t="shared" si="15"/>
        <v>4494.9877875527782</v>
      </c>
      <c r="J89" s="5">
        <f t="shared" si="12"/>
        <v>0.59999999999999976</v>
      </c>
    </row>
    <row r="90" spans="1:10" x14ac:dyDescent="0.3">
      <c r="A90" s="6">
        <v>39080</v>
      </c>
      <c r="B90">
        <v>1418.3</v>
      </c>
      <c r="C90" s="4">
        <f t="shared" si="9"/>
        <v>1.2615751483260995E-2</v>
      </c>
      <c r="D90" s="3">
        <f t="shared" si="13"/>
        <v>10170.962236277845</v>
      </c>
      <c r="E90" s="3">
        <f t="shared" si="10"/>
        <v>11330.022588466618</v>
      </c>
      <c r="F90" s="3">
        <f t="shared" si="14"/>
        <v>9630.5192001966243</v>
      </c>
      <c r="G90" s="3">
        <f t="shared" si="11"/>
        <v>1699.5033882699936</v>
      </c>
      <c r="H90" s="3">
        <f t="shared" si="8"/>
        <v>6798.0135530799744</v>
      </c>
      <c r="I90" s="3">
        <f t="shared" si="15"/>
        <v>4532.0090353866435</v>
      </c>
      <c r="J90" s="5">
        <f t="shared" si="12"/>
        <v>0.60000000000000031</v>
      </c>
    </row>
    <row r="91" spans="1:10" x14ac:dyDescent="0.3">
      <c r="A91" s="6">
        <v>39113</v>
      </c>
      <c r="B91">
        <v>1438.24</v>
      </c>
      <c r="C91" s="4">
        <f t="shared" si="9"/>
        <v>1.4059084819854739E-2</v>
      </c>
      <c r="D91" s="3">
        <f t="shared" si="13"/>
        <v>10313.956657057215</v>
      </c>
      <c r="E91" s="3">
        <f t="shared" si="10"/>
        <v>11433.149786008202</v>
      </c>
      <c r="F91" s="3">
        <f t="shared" si="14"/>
        <v>9718.1773181069711</v>
      </c>
      <c r="G91" s="3">
        <f t="shared" si="11"/>
        <v>1714.9724679012306</v>
      </c>
      <c r="H91" s="3">
        <f t="shared" si="8"/>
        <v>6859.8898716049225</v>
      </c>
      <c r="I91" s="3">
        <f t="shared" si="15"/>
        <v>4573.2599144032793</v>
      </c>
      <c r="J91" s="5">
        <f t="shared" si="12"/>
        <v>0.60000000000000009</v>
      </c>
    </row>
    <row r="92" spans="1:10" x14ac:dyDescent="0.3">
      <c r="A92" s="6">
        <v>39141</v>
      </c>
      <c r="B92">
        <v>1406.82</v>
      </c>
      <c r="C92" s="4">
        <f t="shared" si="9"/>
        <v>-2.1846145288686225E-2</v>
      </c>
      <c r="D92" s="3">
        <f t="shared" si="13"/>
        <v>10088.636461425931</v>
      </c>
      <c r="E92" s="3">
        <f t="shared" si="10"/>
        <v>11290.909735066072</v>
      </c>
      <c r="F92" s="3">
        <f t="shared" si="14"/>
        <v>9718.1773181069711</v>
      </c>
      <c r="G92" s="3">
        <f t="shared" si="11"/>
        <v>1572.7324169591011</v>
      </c>
      <c r="H92" s="3">
        <f t="shared" si="8"/>
        <v>6290.9296678364044</v>
      </c>
      <c r="I92" s="3">
        <f t="shared" si="15"/>
        <v>4999.9800672296678</v>
      </c>
      <c r="J92" s="5">
        <f t="shared" si="12"/>
        <v>0.55716765215992503</v>
      </c>
    </row>
    <row r="93" spans="1:10" x14ac:dyDescent="0.3">
      <c r="A93" s="6">
        <v>39171</v>
      </c>
      <c r="B93">
        <v>1420.86</v>
      </c>
      <c r="C93" s="4">
        <f t="shared" si="9"/>
        <v>9.9799547916576969E-3</v>
      </c>
      <c r="D93" s="3">
        <f t="shared" si="13"/>
        <v>10189.32059722043</v>
      </c>
      <c r="E93" s="3">
        <f t="shared" si="10"/>
        <v>11362.026228860628</v>
      </c>
      <c r="F93" s="3">
        <f t="shared" si="14"/>
        <v>9718.1773181069711</v>
      </c>
      <c r="G93" s="3">
        <f t="shared" si="11"/>
        <v>1643.848910753657</v>
      </c>
      <c r="H93" s="3">
        <f t="shared" si="8"/>
        <v>6575.3956430146281</v>
      </c>
      <c r="I93" s="3">
        <f t="shared" si="15"/>
        <v>4786.630585846</v>
      </c>
      <c r="J93" s="5">
        <f t="shared" si="12"/>
        <v>0.57871681604751957</v>
      </c>
    </row>
    <row r="94" spans="1:10" x14ac:dyDescent="0.3">
      <c r="A94" s="6">
        <v>39202</v>
      </c>
      <c r="B94">
        <v>1482.37</v>
      </c>
      <c r="C94" s="4">
        <f t="shared" si="9"/>
        <v>4.3290683107413797E-2</v>
      </c>
      <c r="D94" s="3">
        <f t="shared" si="13"/>
        <v>10630.423246274544</v>
      </c>
      <c r="E94" s="3">
        <f t="shared" si="10"/>
        <v>11654.657315591321</v>
      </c>
      <c r="F94" s="3">
        <f t="shared" si="14"/>
        <v>9906.4587182526229</v>
      </c>
      <c r="G94" s="3">
        <f t="shared" si="11"/>
        <v>1748.1985973386982</v>
      </c>
      <c r="H94" s="3">
        <f t="shared" si="8"/>
        <v>6992.7943893547927</v>
      </c>
      <c r="I94" s="3">
        <f t="shared" si="15"/>
        <v>4661.8629262365284</v>
      </c>
      <c r="J94" s="5">
        <f t="shared" si="12"/>
        <v>0.6</v>
      </c>
    </row>
    <row r="95" spans="1:10" x14ac:dyDescent="0.3">
      <c r="A95" s="6">
        <v>39233</v>
      </c>
      <c r="B95">
        <v>1530.62</v>
      </c>
      <c r="C95" s="4">
        <f t="shared" si="9"/>
        <v>3.2549228600146973E-2</v>
      </c>
      <c r="D95" s="3">
        <f t="shared" si="13"/>
        <v>10976.43532263385</v>
      </c>
      <c r="E95" s="3">
        <f t="shared" si="10"/>
        <v>11890.037150267985</v>
      </c>
      <c r="F95" s="3">
        <f t="shared" si="14"/>
        <v>10106.531577727786</v>
      </c>
      <c r="G95" s="3">
        <f t="shared" si="11"/>
        <v>1783.505572540198</v>
      </c>
      <c r="H95" s="3">
        <f t="shared" si="8"/>
        <v>7134.0222901607922</v>
      </c>
      <c r="I95" s="3">
        <f t="shared" si="15"/>
        <v>4756.0148601071924</v>
      </c>
      <c r="J95" s="5">
        <f t="shared" si="12"/>
        <v>0.60000000000000009</v>
      </c>
    </row>
    <row r="96" spans="1:10" x14ac:dyDescent="0.3">
      <c r="A96" s="6">
        <v>39262</v>
      </c>
      <c r="B96">
        <v>1503.35</v>
      </c>
      <c r="C96" s="4">
        <f t="shared" si="9"/>
        <v>-1.7816309730697366E-2</v>
      </c>
      <c r="D96" s="3">
        <f t="shared" si="13"/>
        <v>10780.875751186839</v>
      </c>
      <c r="E96" s="3">
        <f t="shared" si="10"/>
        <v>11770.861890954293</v>
      </c>
      <c r="F96" s="3">
        <f t="shared" si="14"/>
        <v>10106.531577727786</v>
      </c>
      <c r="G96" s="3">
        <f t="shared" si="11"/>
        <v>1664.3303132265064</v>
      </c>
      <c r="H96" s="3">
        <f t="shared" si="8"/>
        <v>6657.3212529060256</v>
      </c>
      <c r="I96" s="3">
        <f t="shared" si="15"/>
        <v>5113.5406380482673</v>
      </c>
      <c r="J96" s="5">
        <f t="shared" si="12"/>
        <v>0.56557636259601884</v>
      </c>
    </row>
    <row r="97" spans="1:10" x14ac:dyDescent="0.3">
      <c r="A97" s="6">
        <v>39294</v>
      </c>
      <c r="B97">
        <v>1455.27</v>
      </c>
      <c r="C97" s="4">
        <f t="shared" si="9"/>
        <v>-3.1981907074200899E-2</v>
      </c>
      <c r="D97" s="3">
        <f t="shared" si="13"/>
        <v>10436.082784733875</v>
      </c>
      <c r="E97" s="3">
        <f t="shared" si="10"/>
        <v>11566.47062901083</v>
      </c>
      <c r="F97" s="3">
        <f t="shared" si="14"/>
        <v>10106.531577727786</v>
      </c>
      <c r="G97" s="3">
        <f t="shared" si="11"/>
        <v>1459.9390512830432</v>
      </c>
      <c r="H97" s="3">
        <f t="shared" si="8"/>
        <v>5839.7562051321729</v>
      </c>
      <c r="I97" s="3">
        <f t="shared" si="15"/>
        <v>5726.7144238786568</v>
      </c>
      <c r="J97" s="5">
        <f t="shared" si="12"/>
        <v>0.50488661515164301</v>
      </c>
    </row>
    <row r="98" spans="1:10" x14ac:dyDescent="0.3">
      <c r="A98" s="6">
        <v>39325</v>
      </c>
      <c r="B98">
        <v>1473.99</v>
      </c>
      <c r="C98" s="4">
        <f t="shared" si="9"/>
        <v>1.2863592323073991E-2</v>
      </c>
      <c r="D98" s="3">
        <f t="shared" si="13"/>
        <v>10570.328299126542</v>
      </c>
      <c r="E98" s="3">
        <f t="shared" si="10"/>
        <v>11651.135396139589</v>
      </c>
      <c r="F98" s="3">
        <f t="shared" si="14"/>
        <v>10106.531577727786</v>
      </c>
      <c r="G98" s="3">
        <f t="shared" si="11"/>
        <v>1544.6038184118024</v>
      </c>
      <c r="H98" s="3">
        <f t="shared" si="8"/>
        <v>6178.4152736472097</v>
      </c>
      <c r="I98" s="3">
        <f t="shared" si="15"/>
        <v>5472.7201224923792</v>
      </c>
      <c r="J98" s="5">
        <f t="shared" si="12"/>
        <v>0.53028439405951167</v>
      </c>
    </row>
    <row r="99" spans="1:10" x14ac:dyDescent="0.3">
      <c r="A99" s="6">
        <v>39353</v>
      </c>
      <c r="B99">
        <v>1526.75</v>
      </c>
      <c r="C99" s="4">
        <f t="shared" si="9"/>
        <v>3.579400131615551E-2</v>
      </c>
      <c r="D99" s="3">
        <f t="shared" si="13"/>
        <v>10948.682644177674</v>
      </c>
      <c r="E99" s="3">
        <f t="shared" si="10"/>
        <v>11881.406800780427</v>
      </c>
      <c r="F99" s="3">
        <f t="shared" si="14"/>
        <v>10106.531577727786</v>
      </c>
      <c r="G99" s="3">
        <f t="shared" si="11"/>
        <v>1774.8752230526406</v>
      </c>
      <c r="H99" s="3">
        <f t="shared" si="8"/>
        <v>7099.5008922105626</v>
      </c>
      <c r="I99" s="3">
        <f t="shared" si="15"/>
        <v>4781.9059085698646</v>
      </c>
      <c r="J99" s="5">
        <f t="shared" si="12"/>
        <v>0.59753032711111564</v>
      </c>
    </row>
    <row r="100" spans="1:10" x14ac:dyDescent="0.3">
      <c r="A100" s="6">
        <v>39386</v>
      </c>
      <c r="B100">
        <v>1549.38</v>
      </c>
      <c r="C100" s="4">
        <f t="shared" si="9"/>
        <v>1.4822335025380884E-2</v>
      </c>
      <c r="D100" s="3">
        <f t="shared" si="13"/>
        <v>11110.967686416248</v>
      </c>
      <c r="E100" s="3">
        <f t="shared" si="10"/>
        <v>11994.607824698713</v>
      </c>
      <c r="F100" s="3">
        <f t="shared" si="14"/>
        <v>10195.416650993906</v>
      </c>
      <c r="G100" s="3">
        <f t="shared" si="11"/>
        <v>1799.1911737048067</v>
      </c>
      <c r="H100" s="3">
        <f t="shared" si="8"/>
        <v>7196.7646948192269</v>
      </c>
      <c r="I100" s="3">
        <f t="shared" si="15"/>
        <v>4797.8431298794858</v>
      </c>
      <c r="J100" s="5">
        <f t="shared" si="12"/>
        <v>0.6</v>
      </c>
    </row>
    <row r="101" spans="1:10" x14ac:dyDescent="0.3">
      <c r="A101" s="6">
        <v>39416</v>
      </c>
      <c r="B101">
        <v>1481.14</v>
      </c>
      <c r="C101" s="4">
        <f t="shared" si="9"/>
        <v>-4.4043423821141348E-2</v>
      </c>
      <c r="D101" s="3">
        <f t="shared" si="13"/>
        <v>10621.602627540411</v>
      </c>
      <c r="E101" s="3">
        <f t="shared" si="10"/>
        <v>11685.634072320228</v>
      </c>
      <c r="F101" s="3">
        <f t="shared" si="14"/>
        <v>10195.416650993906</v>
      </c>
      <c r="G101" s="3">
        <f t="shared" si="11"/>
        <v>1490.2174213263224</v>
      </c>
      <c r="H101" s="3">
        <f t="shared" si="8"/>
        <v>5960.8696853052897</v>
      </c>
      <c r="I101" s="3">
        <f t="shared" si="15"/>
        <v>5724.7643870149386</v>
      </c>
      <c r="J101" s="5">
        <f t="shared" si="12"/>
        <v>0.5101023742840628</v>
      </c>
    </row>
    <row r="102" spans="1:10" x14ac:dyDescent="0.3">
      <c r="A102" s="6">
        <v>39447</v>
      </c>
      <c r="B102">
        <v>1468.36</v>
      </c>
      <c r="C102" s="4">
        <f t="shared" si="9"/>
        <v>-8.628488866683881E-3</v>
      </c>
      <c r="D102" s="3">
        <f t="shared" si="13"/>
        <v>10529.954247522339</v>
      </c>
      <c r="E102" s="3">
        <f t="shared" si="10"/>
        <v>11643.742048583177</v>
      </c>
      <c r="F102" s="3">
        <f t="shared" si="14"/>
        <v>10195.416650993906</v>
      </c>
      <c r="G102" s="3">
        <f t="shared" si="11"/>
        <v>1448.3253975892712</v>
      </c>
      <c r="H102" s="3">
        <f t="shared" si="8"/>
        <v>5793.3015903570849</v>
      </c>
      <c r="I102" s="3">
        <f t="shared" si="15"/>
        <v>5850.4404582260922</v>
      </c>
      <c r="J102" s="5">
        <f t="shared" si="12"/>
        <v>0.49754637007456037</v>
      </c>
    </row>
    <row r="103" spans="1:10" x14ac:dyDescent="0.3">
      <c r="A103" s="6">
        <v>39478</v>
      </c>
      <c r="B103">
        <v>1378.55</v>
      </c>
      <c r="C103" s="4">
        <f t="shared" si="9"/>
        <v>-6.1163474897164116E-2</v>
      </c>
      <c r="D103" s="3">
        <f t="shared" si="13"/>
        <v>9885.9056552357197</v>
      </c>
      <c r="E103" s="3">
        <f t="shared" si="10"/>
        <v>11299.154326286713</v>
      </c>
      <c r="F103" s="3">
        <f t="shared" si="14"/>
        <v>10195.416650993906</v>
      </c>
      <c r="G103" s="3">
        <f t="shared" si="11"/>
        <v>1103.7376752928067</v>
      </c>
      <c r="H103" s="3">
        <f t="shared" si="8"/>
        <v>4414.9507011712267</v>
      </c>
      <c r="I103" s="3">
        <f t="shared" si="15"/>
        <v>6884.2036251154859</v>
      </c>
      <c r="J103" s="5">
        <f t="shared" si="12"/>
        <v>0.39073284368726113</v>
      </c>
    </row>
    <row r="104" spans="1:10" x14ac:dyDescent="0.3">
      <c r="A104" s="6">
        <v>39507</v>
      </c>
      <c r="B104">
        <v>1330.63</v>
      </c>
      <c r="C104" s="4">
        <f t="shared" si="9"/>
        <v>-3.4761162090602316E-2</v>
      </c>
      <c r="D104" s="3">
        <f t="shared" si="13"/>
        <v>9542.2600863416683</v>
      </c>
      <c r="E104" s="3">
        <f t="shared" si="10"/>
        <v>11157.159182049807</v>
      </c>
      <c r="F104" s="3">
        <f t="shared" si="14"/>
        <v>10195.416650993906</v>
      </c>
      <c r="G104" s="3">
        <f t="shared" si="11"/>
        <v>961.74253105590105</v>
      </c>
      <c r="H104" s="3">
        <f t="shared" si="8"/>
        <v>3846.9701242236042</v>
      </c>
      <c r="I104" s="3">
        <f t="shared" si="15"/>
        <v>7310.1890578262028</v>
      </c>
      <c r="J104" s="5">
        <f t="shared" si="12"/>
        <v>0.34479835426322508</v>
      </c>
    </row>
    <row r="105" spans="1:10" x14ac:dyDescent="0.3">
      <c r="A105" s="6">
        <v>39538</v>
      </c>
      <c r="B105">
        <v>1322.7</v>
      </c>
      <c r="C105" s="4">
        <f t="shared" si="9"/>
        <v>-5.9595830546433914E-3</v>
      </c>
      <c r="D105" s="3">
        <f t="shared" si="13"/>
        <v>9485.3921948281059</v>
      </c>
      <c r="E105" s="3">
        <f t="shared" si="10"/>
        <v>11146.416492515476</v>
      </c>
      <c r="F105" s="3">
        <f t="shared" si="14"/>
        <v>10195.416650993906</v>
      </c>
      <c r="G105" s="3">
        <f t="shared" si="11"/>
        <v>950.99984152157049</v>
      </c>
      <c r="H105" s="3">
        <f t="shared" si="8"/>
        <v>3803.999366086282</v>
      </c>
      <c r="I105" s="3">
        <f t="shared" si="15"/>
        <v>7342.4171264291945</v>
      </c>
      <c r="J105" s="5">
        <f t="shared" si="12"/>
        <v>0.34127554525174675</v>
      </c>
    </row>
    <row r="106" spans="1:10" x14ac:dyDescent="0.3">
      <c r="A106" s="6">
        <v>39568</v>
      </c>
      <c r="B106">
        <v>1385.59</v>
      </c>
      <c r="C106" s="4">
        <f t="shared" si="9"/>
        <v>4.7546684811370588E-2</v>
      </c>
      <c r="D106" s="3">
        <f t="shared" si="13"/>
        <v>9936.3911478278333</v>
      </c>
      <c r="E106" s="3">
        <f t="shared" si="10"/>
        <v>11339.521413274817</v>
      </c>
      <c r="F106" s="3">
        <f t="shared" si="14"/>
        <v>10195.416650993906</v>
      </c>
      <c r="G106" s="3">
        <f t="shared" si="11"/>
        <v>1144.104762280911</v>
      </c>
      <c r="H106" s="3">
        <f t="shared" si="8"/>
        <v>4576.4190491236441</v>
      </c>
      <c r="I106" s="3">
        <f t="shared" si="15"/>
        <v>6763.1023641511729</v>
      </c>
      <c r="J106" s="5">
        <f t="shared" si="12"/>
        <v>0.40358132255618617</v>
      </c>
    </row>
    <row r="107" spans="1:10" x14ac:dyDescent="0.3">
      <c r="A107" s="6">
        <v>39598</v>
      </c>
      <c r="B107">
        <v>1400.38</v>
      </c>
      <c r="C107" s="4">
        <f t="shared" si="9"/>
        <v>1.0674153248796614E-2</v>
      </c>
      <c r="D107" s="3">
        <f t="shared" si="13"/>
        <v>10042.453709679734</v>
      </c>
      <c r="E107" s="3">
        <f t="shared" si="10"/>
        <v>11399.64264880946</v>
      </c>
      <c r="F107" s="3">
        <f t="shared" si="14"/>
        <v>10195.416650993906</v>
      </c>
      <c r="G107" s="3">
        <f t="shared" si="11"/>
        <v>1204.2259978155544</v>
      </c>
      <c r="H107" s="3">
        <f t="shared" si="8"/>
        <v>4816.9039912622175</v>
      </c>
      <c r="I107" s="3">
        <f t="shared" si="15"/>
        <v>6582.7386575472428</v>
      </c>
      <c r="J107" s="5">
        <f t="shared" si="12"/>
        <v>0.42254868329274148</v>
      </c>
    </row>
    <row r="108" spans="1:10" x14ac:dyDescent="0.3">
      <c r="A108" s="6">
        <v>39629</v>
      </c>
      <c r="B108">
        <v>1280</v>
      </c>
      <c r="C108" s="4">
        <f t="shared" si="9"/>
        <v>-8.5962381639269392E-2</v>
      </c>
      <c r="D108" s="3">
        <f t="shared" si="13"/>
        <v>9179.1804712935482</v>
      </c>
      <c r="E108" s="3">
        <f t="shared" si="10"/>
        <v>10996.541340688771</v>
      </c>
      <c r="F108" s="3">
        <f t="shared" si="14"/>
        <v>10195.416650993906</v>
      </c>
      <c r="G108" s="3">
        <f t="shared" si="11"/>
        <v>801.12468969486508</v>
      </c>
      <c r="H108" s="3">
        <f t="shared" si="8"/>
        <v>3204.4987587794603</v>
      </c>
      <c r="I108" s="3">
        <f t="shared" si="15"/>
        <v>7792.0425819093107</v>
      </c>
      <c r="J108" s="5">
        <f t="shared" si="12"/>
        <v>0.29140969505769582</v>
      </c>
    </row>
    <row r="109" spans="1:10" x14ac:dyDescent="0.3">
      <c r="A109" s="6">
        <v>39660</v>
      </c>
      <c r="B109">
        <v>1267.3800000000001</v>
      </c>
      <c r="C109" s="4">
        <f t="shared" si="9"/>
        <v>-9.8593749999998925E-3</v>
      </c>
      <c r="D109" s="3">
        <f t="shared" si="13"/>
        <v>9088.6794888343902</v>
      </c>
      <c r="E109" s="3">
        <f t="shared" si="10"/>
        <v>10977.933723375445</v>
      </c>
      <c r="F109" s="3">
        <f t="shared" si="14"/>
        <v>10195.416650993906</v>
      </c>
      <c r="G109" s="3">
        <f t="shared" si="11"/>
        <v>782.51707238153904</v>
      </c>
      <c r="H109" s="3">
        <f t="shared" si="8"/>
        <v>3130.0682895261561</v>
      </c>
      <c r="I109" s="3">
        <f t="shared" si="15"/>
        <v>7847.8654338492888</v>
      </c>
      <c r="J109" s="5">
        <f t="shared" si="12"/>
        <v>0.28512362785186657</v>
      </c>
    </row>
    <row r="110" spans="1:10" x14ac:dyDescent="0.3">
      <c r="A110" s="6">
        <v>39689</v>
      </c>
      <c r="B110">
        <v>1282.83</v>
      </c>
      <c r="C110" s="4">
        <f t="shared" si="9"/>
        <v>1.2190503242910378E-2</v>
      </c>
      <c r="D110" s="3">
        <f t="shared" si="13"/>
        <v>9199.475065616798</v>
      </c>
      <c r="E110" s="3">
        <f t="shared" si="10"/>
        <v>11029.170606732527</v>
      </c>
      <c r="F110" s="3">
        <f t="shared" si="14"/>
        <v>10195.416650993906</v>
      </c>
      <c r="G110" s="3">
        <f t="shared" si="11"/>
        <v>833.75395573862079</v>
      </c>
      <c r="H110" s="3">
        <f t="shared" si="8"/>
        <v>3335.0158229544832</v>
      </c>
      <c r="I110" s="3">
        <f t="shared" si="15"/>
        <v>7694.1547837780436</v>
      </c>
      <c r="J110" s="5">
        <f t="shared" si="12"/>
        <v>0.30238137951358668</v>
      </c>
    </row>
    <row r="111" spans="1:10" x14ac:dyDescent="0.3">
      <c r="A111" s="6">
        <v>39721</v>
      </c>
      <c r="B111">
        <v>1166.3599999999999</v>
      </c>
      <c r="C111" s="4">
        <f t="shared" si="9"/>
        <v>-9.0791453271283018E-2</v>
      </c>
      <c r="D111" s="3">
        <f t="shared" si="13"/>
        <v>8364.2413550765177</v>
      </c>
      <c r="E111" s="3">
        <f t="shared" si="10"/>
        <v>10739.203264790063</v>
      </c>
      <c r="F111" s="3">
        <f t="shared" si="14"/>
        <v>10195.416650993906</v>
      </c>
      <c r="G111" s="3">
        <f t="shared" si="11"/>
        <v>543.78661379615733</v>
      </c>
      <c r="H111" s="3">
        <f t="shared" si="8"/>
        <v>2175.1464551846293</v>
      </c>
      <c r="I111" s="3">
        <f t="shared" si="15"/>
        <v>8564.056809605434</v>
      </c>
      <c r="J111" s="5">
        <f t="shared" si="12"/>
        <v>0.2025426283080182</v>
      </c>
    </row>
    <row r="112" spans="1:10" x14ac:dyDescent="0.3">
      <c r="A112" s="6">
        <v>39752</v>
      </c>
      <c r="B112">
        <v>968.75</v>
      </c>
      <c r="C112" s="4">
        <f t="shared" si="9"/>
        <v>-0.16942453444905514</v>
      </c>
      <c r="D112" s="3">
        <f t="shared" si="13"/>
        <v>6947.1336574731449</v>
      </c>
      <c r="E112" s="3">
        <f t="shared" si="10"/>
        <v>10384.953517277903</v>
      </c>
      <c r="F112" s="3">
        <f t="shared" si="14"/>
        <v>10195.416650993906</v>
      </c>
      <c r="G112" s="3">
        <f t="shared" si="11"/>
        <v>189.53686628399737</v>
      </c>
      <c r="H112" s="3">
        <f t="shared" si="8"/>
        <v>758.14746513598948</v>
      </c>
      <c r="I112" s="3">
        <f t="shared" si="15"/>
        <v>9626.8060521419138</v>
      </c>
      <c r="J112" s="5">
        <f t="shared" si="12"/>
        <v>7.3004415847853943E-2</v>
      </c>
    </row>
    <row r="113" spans="1:10" x14ac:dyDescent="0.3">
      <c r="A113" s="6">
        <v>39780</v>
      </c>
      <c r="B113">
        <v>896.24</v>
      </c>
      <c r="C113" s="4">
        <f t="shared" si="9"/>
        <v>-7.4849032258064496E-2</v>
      </c>
      <c r="D113" s="3">
        <f t="shared" si="13"/>
        <v>6427.1474262438524</v>
      </c>
      <c r="E113" s="3">
        <f t="shared" si="10"/>
        <v>10344.251589957141</v>
      </c>
      <c r="F113" s="3">
        <f t="shared" si="14"/>
        <v>10195.416650993906</v>
      </c>
      <c r="G113" s="3">
        <f t="shared" si="11"/>
        <v>148.83493896323489</v>
      </c>
      <c r="H113" s="3">
        <f t="shared" si="8"/>
        <v>595.33975585293956</v>
      </c>
      <c r="I113" s="3">
        <f t="shared" si="15"/>
        <v>9748.9118341042013</v>
      </c>
      <c r="J113" s="5">
        <f t="shared" si="12"/>
        <v>5.7552714246715861E-2</v>
      </c>
    </row>
    <row r="114" spans="1:10" x14ac:dyDescent="0.3">
      <c r="A114" s="6">
        <v>39813</v>
      </c>
      <c r="B114">
        <v>903.25</v>
      </c>
      <c r="C114" s="4">
        <f t="shared" si="9"/>
        <v>7.8215656520574939E-3</v>
      </c>
      <c r="D114" s="3">
        <f t="shared" si="13"/>
        <v>6477.4177817936707</v>
      </c>
      <c r="E114" s="3">
        <f t="shared" si="10"/>
        <v>10365.156265332998</v>
      </c>
      <c r="F114" s="3">
        <f t="shared" si="14"/>
        <v>10195.416650993906</v>
      </c>
      <c r="G114" s="3">
        <f t="shared" si="11"/>
        <v>169.73961433909244</v>
      </c>
      <c r="H114" s="3">
        <f t="shared" si="8"/>
        <v>678.95845735636976</v>
      </c>
      <c r="I114" s="3">
        <f t="shared" si="15"/>
        <v>9686.1978079766286</v>
      </c>
      <c r="J114" s="5">
        <f t="shared" si="12"/>
        <v>6.5503928737398256E-2</v>
      </c>
    </row>
    <row r="115" spans="1:10" x14ac:dyDescent="0.3">
      <c r="A115" s="6">
        <v>39843</v>
      </c>
      <c r="B115">
        <v>825.88</v>
      </c>
      <c r="C115" s="4">
        <f t="shared" si="9"/>
        <v>-8.5657348463880401E-2</v>
      </c>
      <c r="D115" s="3">
        <f t="shared" si="13"/>
        <v>5922.579349712435</v>
      </c>
      <c r="E115" s="3">
        <f t="shared" si="10"/>
        <v>10323.142147172019</v>
      </c>
      <c r="F115" s="3">
        <f t="shared" si="14"/>
        <v>10195.416650993906</v>
      </c>
      <c r="G115" s="3">
        <f t="shared" si="11"/>
        <v>127.72549617811273</v>
      </c>
      <c r="H115" s="3">
        <f t="shared" si="8"/>
        <v>510.90198471245094</v>
      </c>
      <c r="I115" s="3">
        <f t="shared" si="15"/>
        <v>9812.2401624595677</v>
      </c>
      <c r="J115" s="5">
        <f t="shared" si="12"/>
        <v>4.9490937684357118E-2</v>
      </c>
    </row>
    <row r="116" spans="1:10" x14ac:dyDescent="0.3">
      <c r="A116" s="6">
        <v>39871</v>
      </c>
      <c r="B116">
        <v>735.09</v>
      </c>
      <c r="C116" s="4">
        <f t="shared" si="9"/>
        <v>-0.10993122487528451</v>
      </c>
      <c r="D116" s="3">
        <f t="shared" si="13"/>
        <v>5271.5029473774812</v>
      </c>
      <c r="E116" s="3">
        <f t="shared" si="10"/>
        <v>10283.331799805464</v>
      </c>
      <c r="F116" s="3">
        <f t="shared" si="14"/>
        <v>10195.416650993906</v>
      </c>
      <c r="G116" s="3">
        <f t="shared" si="11"/>
        <v>87.915148811558538</v>
      </c>
      <c r="H116" s="3">
        <f t="shared" si="8"/>
        <v>351.66059524623415</v>
      </c>
      <c r="I116" s="3">
        <f t="shared" si="15"/>
        <v>9931.6712045592303</v>
      </c>
      <c r="J116" s="5">
        <f t="shared" si="12"/>
        <v>3.4197145642318641E-2</v>
      </c>
    </row>
    <row r="117" spans="1:10" x14ac:dyDescent="0.3">
      <c r="A117" s="6">
        <v>39903</v>
      </c>
      <c r="B117">
        <v>797.87</v>
      </c>
      <c r="C117" s="4">
        <f t="shared" si="9"/>
        <v>8.5404508291501591E-2</v>
      </c>
      <c r="D117" s="3">
        <f t="shared" si="13"/>
        <v>5721.7130645554562</v>
      </c>
      <c r="E117" s="3">
        <f t="shared" si="10"/>
        <v>10329.917985368898</v>
      </c>
      <c r="F117" s="3">
        <f t="shared" si="14"/>
        <v>10195.416650993906</v>
      </c>
      <c r="G117" s="3">
        <f t="shared" si="11"/>
        <v>134.50133437499244</v>
      </c>
      <c r="H117" s="3">
        <f t="shared" si="8"/>
        <v>538.00533749996976</v>
      </c>
      <c r="I117" s="3">
        <f t="shared" si="15"/>
        <v>9791.9126478689286</v>
      </c>
      <c r="J117" s="5">
        <f t="shared" si="12"/>
        <v>5.2082246757620958E-2</v>
      </c>
    </row>
    <row r="118" spans="1:10" x14ac:dyDescent="0.3">
      <c r="A118" s="6">
        <v>39933</v>
      </c>
      <c r="B118">
        <v>872.81</v>
      </c>
      <c r="C118" s="4">
        <f t="shared" si="9"/>
        <v>9.3925075513554779E-2</v>
      </c>
      <c r="D118" s="3">
        <f t="shared" si="13"/>
        <v>6259.1253962107203</v>
      </c>
      <c r="E118" s="3">
        <f t="shared" si="10"/>
        <v>10396.770031733395</v>
      </c>
      <c r="F118" s="3">
        <f t="shared" si="14"/>
        <v>10195.416650993906</v>
      </c>
      <c r="G118" s="3">
        <f t="shared" si="11"/>
        <v>201.35338073948878</v>
      </c>
      <c r="H118" s="3">
        <f t="shared" si="8"/>
        <v>805.41352295795514</v>
      </c>
      <c r="I118" s="3">
        <f t="shared" si="15"/>
        <v>9591.3565087754396</v>
      </c>
      <c r="J118" s="5">
        <f t="shared" si="12"/>
        <v>7.7467667410132487E-2</v>
      </c>
    </row>
    <row r="119" spans="1:10" x14ac:dyDescent="0.3">
      <c r="A119" s="6">
        <v>39962</v>
      </c>
      <c r="B119">
        <v>919.14</v>
      </c>
      <c r="C119" s="4">
        <f t="shared" si="9"/>
        <v>5.3081426656431674E-2</v>
      </c>
      <c r="D119" s="3">
        <f t="shared" si="13"/>
        <v>6591.3687018630881</v>
      </c>
      <c r="E119" s="3">
        <f t="shared" si="10"/>
        <v>10455.508124761678</v>
      </c>
      <c r="F119" s="3">
        <f t="shared" si="14"/>
        <v>10195.416650993906</v>
      </c>
      <c r="G119" s="3">
        <f t="shared" si="11"/>
        <v>260.09147376777219</v>
      </c>
      <c r="H119" s="3">
        <f t="shared" si="8"/>
        <v>1040.3658950710887</v>
      </c>
      <c r="I119" s="3">
        <f t="shared" si="15"/>
        <v>9415.1422296905894</v>
      </c>
      <c r="J119" s="5">
        <f t="shared" si="12"/>
        <v>9.9504097042132297E-2</v>
      </c>
    </row>
    <row r="120" spans="1:10" x14ac:dyDescent="0.3">
      <c r="A120" s="6">
        <v>39994</v>
      </c>
      <c r="B120">
        <v>919.32</v>
      </c>
      <c r="C120" s="4">
        <f t="shared" si="9"/>
        <v>1.9583523728705643E-4</v>
      </c>
      <c r="D120" s="3">
        <f t="shared" si="13"/>
        <v>6592.6595241168643</v>
      </c>
      <c r="E120" s="3">
        <f t="shared" si="10"/>
        <v>10471.403768779757</v>
      </c>
      <c r="F120" s="3">
        <f t="shared" si="14"/>
        <v>10195.416650993906</v>
      </c>
      <c r="G120" s="3">
        <f t="shared" si="11"/>
        <v>275.9871177858513</v>
      </c>
      <c r="H120" s="3">
        <f t="shared" si="8"/>
        <v>1103.9484711434052</v>
      </c>
      <c r="I120" s="3">
        <f t="shared" si="15"/>
        <v>9367.455297636352</v>
      </c>
      <c r="J120" s="5">
        <f t="shared" si="12"/>
        <v>0.10542506960096425</v>
      </c>
    </row>
    <row r="121" spans="1:10" x14ac:dyDescent="0.3">
      <c r="A121" s="6">
        <v>40025</v>
      </c>
      <c r="B121">
        <v>987.48</v>
      </c>
      <c r="C121" s="4">
        <f t="shared" si="9"/>
        <v>7.4141756950789617E-2</v>
      </c>
      <c r="D121" s="3">
        <f t="shared" si="13"/>
        <v>7081.4508842132454</v>
      </c>
      <c r="E121" s="3">
        <f t="shared" si="10"/>
        <v>10568.864873509528</v>
      </c>
      <c r="F121" s="3">
        <f t="shared" si="14"/>
        <v>10195.416650993906</v>
      </c>
      <c r="G121" s="3">
        <f t="shared" si="11"/>
        <v>373.44822251562255</v>
      </c>
      <c r="H121" s="3">
        <f t="shared" si="8"/>
        <v>1493.7928900624902</v>
      </c>
      <c r="I121" s="3">
        <f t="shared" si="15"/>
        <v>9075.0719834470383</v>
      </c>
      <c r="J121" s="5">
        <f t="shared" si="12"/>
        <v>0.14133900924465664</v>
      </c>
    </row>
    <row r="122" spans="1:10" x14ac:dyDescent="0.3">
      <c r="A122" s="6">
        <v>40056</v>
      </c>
      <c r="B122">
        <v>1020.62</v>
      </c>
      <c r="C122" s="4">
        <f t="shared" si="9"/>
        <v>3.3560173370599911E-2</v>
      </c>
      <c r="D122" s="3">
        <f t="shared" si="13"/>
        <v>7319.1056036028303</v>
      </c>
      <c r="E122" s="3">
        <f t="shared" si="10"/>
        <v>10634.121941852207</v>
      </c>
      <c r="F122" s="3">
        <f t="shared" si="14"/>
        <v>10195.416650993906</v>
      </c>
      <c r="G122" s="3">
        <f t="shared" si="11"/>
        <v>438.70529085830094</v>
      </c>
      <c r="H122" s="3">
        <f t="shared" si="8"/>
        <v>1754.8211634332038</v>
      </c>
      <c r="I122" s="3">
        <f t="shared" si="15"/>
        <v>8879.3007784190031</v>
      </c>
      <c r="J122" s="5">
        <f t="shared" si="12"/>
        <v>0.16501796509656691</v>
      </c>
    </row>
    <row r="123" spans="1:10" x14ac:dyDescent="0.3">
      <c r="A123" s="6">
        <v>40086</v>
      </c>
      <c r="B123">
        <v>1057.08</v>
      </c>
      <c r="C123" s="4">
        <f t="shared" si="9"/>
        <v>3.5723383825517763E-2</v>
      </c>
      <c r="D123" s="3">
        <f t="shared" si="13"/>
        <v>7580.568822339832</v>
      </c>
      <c r="E123" s="3">
        <f t="shared" si="10"/>
        <v>10711.608926449371</v>
      </c>
      <c r="F123" s="3">
        <f t="shared" si="14"/>
        <v>10195.416650993906</v>
      </c>
      <c r="G123" s="3">
        <f t="shared" si="11"/>
        <v>516.19227545546528</v>
      </c>
      <c r="H123" s="3">
        <f t="shared" si="8"/>
        <v>2064.7691018218611</v>
      </c>
      <c r="I123" s="3">
        <f t="shared" si="15"/>
        <v>8646.8398246275101</v>
      </c>
      <c r="J123" s="5">
        <f t="shared" si="12"/>
        <v>0.19275994073341138</v>
      </c>
    </row>
    <row r="124" spans="1:10" x14ac:dyDescent="0.3">
      <c r="A124" s="6">
        <v>40116</v>
      </c>
      <c r="B124">
        <v>1036.19</v>
      </c>
      <c r="C124" s="4">
        <f t="shared" si="9"/>
        <v>-1.9761985847807084E-2</v>
      </c>
      <c r="D124" s="3">
        <f t="shared" si="13"/>
        <v>7430.7617285544247</v>
      </c>
      <c r="E124" s="3">
        <f t="shared" si="10"/>
        <v>10685.216388387891</v>
      </c>
      <c r="F124" s="3">
        <f t="shared" si="14"/>
        <v>10195.416650993906</v>
      </c>
      <c r="G124" s="3">
        <f t="shared" si="11"/>
        <v>489.7997373939852</v>
      </c>
      <c r="H124" s="3">
        <f t="shared" si="8"/>
        <v>1959.1989495759408</v>
      </c>
      <c r="I124" s="3">
        <f t="shared" si="15"/>
        <v>8726.0174388119503</v>
      </c>
      <c r="J124" s="5">
        <f t="shared" si="12"/>
        <v>0.18335603869520986</v>
      </c>
    </row>
    <row r="125" spans="1:10" x14ac:dyDescent="0.3">
      <c r="A125" s="6">
        <v>40147</v>
      </c>
      <c r="B125">
        <v>1095.6300000000001</v>
      </c>
      <c r="C125" s="4">
        <f t="shared" si="9"/>
        <v>5.7363996950366314E-2</v>
      </c>
      <c r="D125" s="3">
        <f t="shared" si="13"/>
        <v>7857.0199216901192</v>
      </c>
      <c r="E125" s="3">
        <f t="shared" si="10"/>
        <v>10812.147233354546</v>
      </c>
      <c r="F125" s="3">
        <f t="shared" si="14"/>
        <v>10195.416650993906</v>
      </c>
      <c r="G125" s="3">
        <f t="shared" si="11"/>
        <v>616.73058236064026</v>
      </c>
      <c r="H125" s="3">
        <f t="shared" si="8"/>
        <v>2466.922329442561</v>
      </c>
      <c r="I125" s="3">
        <f t="shared" si="15"/>
        <v>8345.2249039119852</v>
      </c>
      <c r="J125" s="5">
        <f t="shared" si="12"/>
        <v>0.22816211028206473</v>
      </c>
    </row>
    <row r="126" spans="1:10" x14ac:dyDescent="0.3">
      <c r="A126" s="6">
        <v>40178</v>
      </c>
      <c r="B126">
        <v>1115.0999999999999</v>
      </c>
      <c r="C126" s="4">
        <f t="shared" si="9"/>
        <v>1.7770597738287375E-2</v>
      </c>
      <c r="D126" s="3">
        <f t="shared" si="13"/>
        <v>7996.6438621401849</v>
      </c>
      <c r="E126" s="3">
        <f t="shared" si="10"/>
        <v>10869.894625895857</v>
      </c>
      <c r="F126" s="3">
        <f t="shared" si="14"/>
        <v>10195.416650993906</v>
      </c>
      <c r="G126" s="3">
        <f t="shared" si="11"/>
        <v>674.4779749019508</v>
      </c>
      <c r="H126" s="3">
        <f t="shared" si="8"/>
        <v>2697.9118996078032</v>
      </c>
      <c r="I126" s="3">
        <f t="shared" si="15"/>
        <v>8171.9827262880535</v>
      </c>
      <c r="J126" s="5">
        <f t="shared" si="12"/>
        <v>0.24820037290706037</v>
      </c>
    </row>
    <row r="127" spans="1:10" x14ac:dyDescent="0.3">
      <c r="A127" s="6">
        <v>40207</v>
      </c>
      <c r="B127">
        <v>1073.8699999999999</v>
      </c>
      <c r="C127" s="4">
        <f t="shared" si="9"/>
        <v>-3.6974262397991176E-2</v>
      </c>
      <c r="D127" s="3">
        <f t="shared" si="13"/>
        <v>7700.9738536781279</v>
      </c>
      <c r="E127" s="3">
        <f t="shared" si="10"/>
        <v>10783.761294603575</v>
      </c>
      <c r="F127" s="3">
        <f t="shared" si="14"/>
        <v>10195.416650993906</v>
      </c>
      <c r="G127" s="3">
        <f t="shared" si="11"/>
        <v>588.34464360966922</v>
      </c>
      <c r="H127" s="3">
        <f t="shared" si="8"/>
        <v>2353.3785744386769</v>
      </c>
      <c r="I127" s="3">
        <f t="shared" si="15"/>
        <v>8430.3827201648983</v>
      </c>
      <c r="J127" s="5">
        <f t="shared" si="12"/>
        <v>0.21823355600576563</v>
      </c>
    </row>
    <row r="128" spans="1:10" x14ac:dyDescent="0.3">
      <c r="A128" s="6">
        <v>40235</v>
      </c>
      <c r="B128">
        <v>1104.49</v>
      </c>
      <c r="C128" s="4">
        <f t="shared" si="9"/>
        <v>2.8513693463827261E-2</v>
      </c>
      <c r="D128" s="3">
        <f t="shared" si="13"/>
        <v>7920.5570615148545</v>
      </c>
      <c r="E128" s="3">
        <f t="shared" si="10"/>
        <v>10864.9154477464</v>
      </c>
      <c r="F128" s="3">
        <f t="shared" si="14"/>
        <v>10195.416650993906</v>
      </c>
      <c r="G128" s="3">
        <f t="shared" si="11"/>
        <v>669.49879675249394</v>
      </c>
      <c r="H128" s="3">
        <f t="shared" si="8"/>
        <v>2677.9951870099758</v>
      </c>
      <c r="I128" s="3">
        <f t="shared" si="15"/>
        <v>8186.9202607364241</v>
      </c>
      <c r="J128" s="5">
        <f t="shared" si="12"/>
        <v>0.24648099655165245</v>
      </c>
    </row>
    <row r="129" spans="1:10" x14ac:dyDescent="0.3">
      <c r="A129" s="6">
        <v>40268</v>
      </c>
      <c r="B129">
        <v>1169.43</v>
      </c>
      <c r="C129" s="4">
        <f t="shared" si="9"/>
        <v>5.8796367554255768E-2</v>
      </c>
      <c r="D129" s="3">
        <f t="shared" si="13"/>
        <v>8386.2570457381371</v>
      </c>
      <c r="E129" s="3">
        <f t="shared" si="10"/>
        <v>11036.016704171594</v>
      </c>
      <c r="F129" s="3">
        <f t="shared" si="14"/>
        <v>10195.416650993906</v>
      </c>
      <c r="G129" s="3">
        <f t="shared" si="11"/>
        <v>840.6000531776881</v>
      </c>
      <c r="H129" s="3">
        <f t="shared" si="8"/>
        <v>3362.4002127107524</v>
      </c>
      <c r="I129" s="3">
        <f t="shared" si="15"/>
        <v>7673.6164914608416</v>
      </c>
      <c r="J129" s="5">
        <f t="shared" si="12"/>
        <v>0.30467516521969118</v>
      </c>
    </row>
    <row r="130" spans="1:10" x14ac:dyDescent="0.3">
      <c r="A130" s="6">
        <v>40298</v>
      </c>
      <c r="B130">
        <v>1186.69</v>
      </c>
      <c r="C130" s="4">
        <f t="shared" si="9"/>
        <v>1.4759327193589966E-2</v>
      </c>
      <c r="D130" s="3">
        <f t="shared" si="13"/>
        <v>8510.0325574057351</v>
      </c>
      <c r="E130" s="3">
        <f t="shared" si="10"/>
        <v>11098.432829885889</v>
      </c>
      <c r="F130" s="3">
        <f t="shared" si="14"/>
        <v>10195.416650993906</v>
      </c>
      <c r="G130" s="3">
        <f t="shared" si="11"/>
        <v>903.01617889198315</v>
      </c>
      <c r="H130" s="3">
        <f t="shared" si="8"/>
        <v>3612.0647155679326</v>
      </c>
      <c r="I130" s="3">
        <f t="shared" si="15"/>
        <v>7486.3681143179565</v>
      </c>
      <c r="J130" s="5">
        <f t="shared" si="12"/>
        <v>0.32545718579666089</v>
      </c>
    </row>
    <row r="131" spans="1:10" x14ac:dyDescent="0.3">
      <c r="A131" s="6">
        <v>40326</v>
      </c>
      <c r="B131">
        <v>1089.4100000000001</v>
      </c>
      <c r="C131" s="4">
        <f t="shared" si="9"/>
        <v>-8.1975916203894883E-2</v>
      </c>
      <c r="D131" s="3">
        <f t="shared" si="13"/>
        <v>7812.4148415874251</v>
      </c>
      <c r="E131" s="3">
        <f t="shared" si="10"/>
        <v>10814.807795629977</v>
      </c>
      <c r="F131" s="3">
        <f t="shared" si="14"/>
        <v>10195.416650993906</v>
      </c>
      <c r="G131" s="3">
        <f t="shared" si="11"/>
        <v>619.39114463607075</v>
      </c>
      <c r="H131" s="3">
        <f t="shared" si="8"/>
        <v>2477.564578544283</v>
      </c>
      <c r="I131" s="3">
        <f t="shared" si="15"/>
        <v>8337.2432170856937</v>
      </c>
      <c r="J131" s="5">
        <f t="shared" si="12"/>
        <v>0.22909002410060508</v>
      </c>
    </row>
    <row r="132" spans="1:10" x14ac:dyDescent="0.3">
      <c r="A132" s="6">
        <v>40359</v>
      </c>
      <c r="B132">
        <v>1030.71</v>
      </c>
      <c r="C132" s="4">
        <f t="shared" si="9"/>
        <v>-5.3882376699314394E-2</v>
      </c>
      <c r="D132" s="3">
        <f t="shared" si="13"/>
        <v>7391.4633621616968</v>
      </c>
      <c r="E132" s="3">
        <f t="shared" si="10"/>
        <v>10695.206133073785</v>
      </c>
      <c r="F132" s="3">
        <f t="shared" si="14"/>
        <v>10195.416650993906</v>
      </c>
      <c r="G132" s="3">
        <f t="shared" si="11"/>
        <v>499.78948207987924</v>
      </c>
      <c r="H132" s="3">
        <f t="shared" si="8"/>
        <v>1999.1579283195169</v>
      </c>
      <c r="I132" s="3">
        <f t="shared" si="15"/>
        <v>8696.0482047542682</v>
      </c>
      <c r="J132" s="5">
        <f t="shared" si="12"/>
        <v>0.18692093480436381</v>
      </c>
    </row>
    <row r="133" spans="1:10" x14ac:dyDescent="0.3">
      <c r="A133" s="6">
        <v>40389</v>
      </c>
      <c r="B133">
        <v>1101.5999999999999</v>
      </c>
      <c r="C133" s="4">
        <f t="shared" si="9"/>
        <v>6.8777832756061308E-2</v>
      </c>
      <c r="D133" s="3">
        <f t="shared" si="13"/>
        <v>7899.8321931070086</v>
      </c>
      <c r="E133" s="3">
        <f t="shared" si="10"/>
        <v>10847.19729639529</v>
      </c>
      <c r="F133" s="3">
        <f t="shared" si="14"/>
        <v>10195.416650993906</v>
      </c>
      <c r="G133" s="3">
        <f t="shared" si="11"/>
        <v>651.78064540138439</v>
      </c>
      <c r="H133" s="3">
        <f t="shared" si="8"/>
        <v>2607.1225816055376</v>
      </c>
      <c r="I133" s="3">
        <f t="shared" si="15"/>
        <v>8240.0747147897528</v>
      </c>
      <c r="J133" s="5">
        <f t="shared" si="12"/>
        <v>0.24034988120589723</v>
      </c>
    </row>
    <row r="134" spans="1:10" x14ac:dyDescent="0.3">
      <c r="A134" s="6">
        <v>40421</v>
      </c>
      <c r="B134">
        <v>1049.33</v>
      </c>
      <c r="C134" s="4">
        <f t="shared" si="9"/>
        <v>-4.7449164851125603E-2</v>
      </c>
      <c r="D134" s="3">
        <f t="shared" si="13"/>
        <v>7524.9917530800449</v>
      </c>
      <c r="E134" s="3">
        <f t="shared" si="10"/>
        <v>10737.22496509158</v>
      </c>
      <c r="F134" s="3">
        <f t="shared" si="14"/>
        <v>10195.416650993906</v>
      </c>
      <c r="G134" s="3">
        <f t="shared" si="11"/>
        <v>541.80831409767416</v>
      </c>
      <c r="H134" s="3">
        <f t="shared" si="8"/>
        <v>2167.2332563906966</v>
      </c>
      <c r="I134" s="3">
        <f t="shared" si="15"/>
        <v>8569.9917087008835</v>
      </c>
      <c r="J134" s="5">
        <f t="shared" si="12"/>
        <v>0.20184295881260897</v>
      </c>
    </row>
    <row r="135" spans="1:10" x14ac:dyDescent="0.3">
      <c r="A135" s="6">
        <v>40451</v>
      </c>
      <c r="B135">
        <v>1141.2</v>
      </c>
      <c r="C135" s="4">
        <f t="shared" si="9"/>
        <v>8.7551104037814742E-2</v>
      </c>
      <c r="D135" s="3">
        <f t="shared" si="13"/>
        <v>8183.8130889376534</v>
      </c>
      <c r="E135" s="3">
        <f t="shared" si="10"/>
        <v>10941.251948910554</v>
      </c>
      <c r="F135" s="3">
        <f t="shared" si="14"/>
        <v>10195.416650993906</v>
      </c>
      <c r="G135" s="3">
        <f t="shared" si="11"/>
        <v>745.83529791664841</v>
      </c>
      <c r="H135" s="3">
        <f t="shared" ref="H135:H198" si="16">MIN(G135*$B$2, E135)</f>
        <v>2983.3411916665937</v>
      </c>
      <c r="I135" s="3">
        <f t="shared" si="15"/>
        <v>7957.9107572439607</v>
      </c>
      <c r="J135" s="5">
        <f t="shared" si="12"/>
        <v>0.27266908810775092</v>
      </c>
    </row>
    <row r="136" spans="1:10" x14ac:dyDescent="0.3">
      <c r="A136" s="6">
        <v>40480</v>
      </c>
      <c r="B136">
        <v>1183.26</v>
      </c>
      <c r="C136" s="4">
        <f t="shared" ref="C136:C199" si="17">B136/B135-1</f>
        <v>3.6855941114616098E-2</v>
      </c>
      <c r="D136" s="3">
        <f t="shared" si="13"/>
        <v>8485.4352222365633</v>
      </c>
      <c r="E136" s="3">
        <f t="shared" ref="E136:E199" si="18">H135*(1+C136)+I135*(1+$B$4/12)</f>
        <v>11064.468980790833</v>
      </c>
      <c r="F136" s="3">
        <f t="shared" si="14"/>
        <v>10195.416650993906</v>
      </c>
      <c r="G136" s="3">
        <f t="shared" ref="G136:G199" si="19">MAX(E136-F136,0)</f>
        <v>869.05232979692664</v>
      </c>
      <c r="H136" s="3">
        <f t="shared" si="16"/>
        <v>3476.2093191877066</v>
      </c>
      <c r="I136" s="3">
        <f t="shared" si="15"/>
        <v>7588.259661603126</v>
      </c>
      <c r="J136" s="5">
        <f t="shared" ref="J136:J199" si="20">H136/E136</f>
        <v>0.3141776912405646</v>
      </c>
    </row>
    <row r="137" spans="1:10" x14ac:dyDescent="0.3">
      <c r="A137" s="6">
        <v>40512</v>
      </c>
      <c r="B137">
        <v>1180.55</v>
      </c>
      <c r="C137" s="4">
        <f t="shared" si="17"/>
        <v>-2.2902827780877377E-3</v>
      </c>
      <c r="D137" s="3">
        <f t="shared" ref="D137:D200" si="21">D136*(1+C137)</f>
        <v>8466.0011760824964</v>
      </c>
      <c r="E137" s="3">
        <f t="shared" si="18"/>
        <v>11069.154577890075</v>
      </c>
      <c r="F137" s="3">
        <f t="shared" ref="F137:F200" si="22">MAX(F136,E137*$B$1)</f>
        <v>10195.416650993906</v>
      </c>
      <c r="G137" s="3">
        <f t="shared" si="19"/>
        <v>873.73792689616857</v>
      </c>
      <c r="H137" s="3">
        <f t="shared" si="16"/>
        <v>3494.9517075846743</v>
      </c>
      <c r="I137" s="3">
        <f t="shared" ref="I137:I200" si="23">E137-H137</f>
        <v>7574.2028703054002</v>
      </c>
      <c r="J137" s="5">
        <f t="shared" si="20"/>
        <v>0.31573790780423427</v>
      </c>
    </row>
    <row r="138" spans="1:10" x14ac:dyDescent="0.3">
      <c r="A138" s="6">
        <v>40543</v>
      </c>
      <c r="B138">
        <v>1257.6400000000001</v>
      </c>
      <c r="C138" s="4">
        <f t="shared" si="17"/>
        <v>6.5300072000338938E-2</v>
      </c>
      <c r="D138" s="3">
        <f t="shared" si="21"/>
        <v>9018.8316624356376</v>
      </c>
      <c r="E138" s="3">
        <f t="shared" si="18"/>
        <v>11309.99884748357</v>
      </c>
      <c r="F138" s="3">
        <f t="shared" si="22"/>
        <v>10195.416650993906</v>
      </c>
      <c r="G138" s="3">
        <f t="shared" si="19"/>
        <v>1114.5821964896641</v>
      </c>
      <c r="H138" s="3">
        <f t="shared" si="16"/>
        <v>4458.3287859586562</v>
      </c>
      <c r="I138" s="3">
        <f t="shared" si="23"/>
        <v>6851.6700615249138</v>
      </c>
      <c r="J138" s="5">
        <f t="shared" si="20"/>
        <v>0.39419356677924128</v>
      </c>
    </row>
    <row r="139" spans="1:10" x14ac:dyDescent="0.3">
      <c r="A139" s="6">
        <v>40574</v>
      </c>
      <c r="B139">
        <v>1286.1199999999999</v>
      </c>
      <c r="C139" s="4">
        <f t="shared" si="17"/>
        <v>2.2645590152984729E-2</v>
      </c>
      <c r="D139" s="3">
        <f t="shared" si="21"/>
        <v>9223.0684279219167</v>
      </c>
      <c r="E139" s="3">
        <f t="shared" si="18"/>
        <v>11422.379784040186</v>
      </c>
      <c r="F139" s="3">
        <f t="shared" si="22"/>
        <v>10195.416650993906</v>
      </c>
      <c r="G139" s="3">
        <f t="shared" si="19"/>
        <v>1226.9631330462798</v>
      </c>
      <c r="H139" s="3">
        <f t="shared" si="16"/>
        <v>4907.8525321851193</v>
      </c>
      <c r="I139" s="3">
        <f t="shared" si="23"/>
        <v>6514.5272518550664</v>
      </c>
      <c r="J139" s="5">
        <f t="shared" si="20"/>
        <v>0.42966987834203962</v>
      </c>
    </row>
    <row r="140" spans="1:10" x14ac:dyDescent="0.3">
      <c r="A140" s="6">
        <v>40602</v>
      </c>
      <c r="B140">
        <v>1327.22</v>
      </c>
      <c r="C140" s="4">
        <f t="shared" si="17"/>
        <v>3.1956582589494076E-2</v>
      </c>
      <c r="D140" s="3">
        <f t="shared" si="21"/>
        <v>9517.8061758673593</v>
      </c>
      <c r="E140" s="3">
        <f t="shared" si="18"/>
        <v>11590.075524241776</v>
      </c>
      <c r="F140" s="3">
        <f t="shared" si="22"/>
        <v>10195.416650993906</v>
      </c>
      <c r="G140" s="3">
        <f t="shared" si="19"/>
        <v>1394.6588732478704</v>
      </c>
      <c r="H140" s="3">
        <f t="shared" si="16"/>
        <v>5578.6354929914814</v>
      </c>
      <c r="I140" s="3">
        <f t="shared" si="23"/>
        <v>6011.4400312502949</v>
      </c>
      <c r="J140" s="5">
        <f t="shared" si="20"/>
        <v>0.48132865755043786</v>
      </c>
    </row>
    <row r="141" spans="1:10" x14ac:dyDescent="0.3">
      <c r="A141" s="6">
        <v>40633</v>
      </c>
      <c r="B141">
        <v>1325.83</v>
      </c>
      <c r="C141" s="4">
        <f t="shared" si="17"/>
        <v>-1.0473018791158362E-3</v>
      </c>
      <c r="D141" s="3">
        <f t="shared" si="21"/>
        <v>9507.838159574314</v>
      </c>
      <c r="E141" s="3">
        <f t="shared" si="18"/>
        <v>11594.252075525816</v>
      </c>
      <c r="F141" s="3">
        <f t="shared" si="22"/>
        <v>10195.416650993906</v>
      </c>
      <c r="G141" s="3">
        <f t="shared" si="19"/>
        <v>1398.8354245319097</v>
      </c>
      <c r="H141" s="3">
        <f t="shared" si="16"/>
        <v>5595.3416981276387</v>
      </c>
      <c r="I141" s="3">
        <f t="shared" si="23"/>
        <v>5998.9103773981769</v>
      </c>
      <c r="J141" s="5">
        <f t="shared" si="20"/>
        <v>0.48259617452502923</v>
      </c>
    </row>
    <row r="142" spans="1:10" x14ac:dyDescent="0.3">
      <c r="A142" s="6">
        <v>40662</v>
      </c>
      <c r="B142">
        <v>1363.61</v>
      </c>
      <c r="C142" s="4">
        <f t="shared" si="17"/>
        <v>2.8495357625034856E-2</v>
      </c>
      <c r="D142" s="3">
        <f t="shared" si="21"/>
        <v>9778.767408172338</v>
      </c>
      <c r="E142" s="3">
        <f t="shared" si="18"/>
        <v>11763.691522210564</v>
      </c>
      <c r="F142" s="3">
        <f t="shared" si="22"/>
        <v>10195.416650993906</v>
      </c>
      <c r="G142" s="3">
        <f t="shared" si="19"/>
        <v>1568.2748712166576</v>
      </c>
      <c r="H142" s="3">
        <f t="shared" si="16"/>
        <v>6273.0994848666305</v>
      </c>
      <c r="I142" s="3">
        <f t="shared" si="23"/>
        <v>5490.592037343933</v>
      </c>
      <c r="J142" s="5">
        <f t="shared" si="20"/>
        <v>0.53325943416848687</v>
      </c>
    </row>
    <row r="143" spans="1:10" x14ac:dyDescent="0.3">
      <c r="A143" s="6">
        <v>40694</v>
      </c>
      <c r="B143">
        <v>1345.2</v>
      </c>
      <c r="C143" s="4">
        <f t="shared" si="17"/>
        <v>-1.350092768460176E-2</v>
      </c>
      <c r="D143" s="3">
        <f t="shared" si="21"/>
        <v>9646.7449765500623</v>
      </c>
      <c r="E143" s="3">
        <f t="shared" si="18"/>
        <v>11688.149846435974</v>
      </c>
      <c r="F143" s="3">
        <f t="shared" si="22"/>
        <v>10195.416650993906</v>
      </c>
      <c r="G143" s="3">
        <f t="shared" si="19"/>
        <v>1492.7331954420679</v>
      </c>
      <c r="H143" s="3">
        <f t="shared" si="16"/>
        <v>5970.9327817682715</v>
      </c>
      <c r="I143" s="3">
        <f t="shared" si="23"/>
        <v>5717.2170646677023</v>
      </c>
      <c r="J143" s="5">
        <f t="shared" si="20"/>
        <v>0.51085354484815804</v>
      </c>
    </row>
    <row r="144" spans="1:10" x14ac:dyDescent="0.3">
      <c r="A144" s="6">
        <v>40724</v>
      </c>
      <c r="B144">
        <v>1320.64</v>
      </c>
      <c r="C144" s="4">
        <f t="shared" si="17"/>
        <v>-1.8257508177222714E-2</v>
      </c>
      <c r="D144" s="3">
        <f t="shared" si="21"/>
        <v>9470.6194512571183</v>
      </c>
      <c r="E144" s="3">
        <f t="shared" si="18"/>
        <v>11588.664187454971</v>
      </c>
      <c r="F144" s="3">
        <f t="shared" si="22"/>
        <v>10195.416650993906</v>
      </c>
      <c r="G144" s="3">
        <f t="shared" si="19"/>
        <v>1393.2475364610655</v>
      </c>
      <c r="H144" s="3">
        <f t="shared" si="16"/>
        <v>5572.9901458442619</v>
      </c>
      <c r="I144" s="3">
        <f t="shared" si="23"/>
        <v>6015.6740416107095</v>
      </c>
      <c r="J144" s="5">
        <f t="shared" si="20"/>
        <v>0.48090013272428478</v>
      </c>
    </row>
    <row r="145" spans="1:10" x14ac:dyDescent="0.3">
      <c r="A145" s="6">
        <v>40753</v>
      </c>
      <c r="B145">
        <v>1292.28</v>
      </c>
      <c r="C145" s="4">
        <f t="shared" si="17"/>
        <v>-2.1474436636782279E-2</v>
      </c>
      <c r="D145" s="3">
        <f t="shared" si="21"/>
        <v>9267.2432339400202</v>
      </c>
      <c r="E145" s="3">
        <f t="shared" si="18"/>
        <v>11479.013487093311</v>
      </c>
      <c r="F145" s="3">
        <f t="shared" si="22"/>
        <v>10195.416650993906</v>
      </c>
      <c r="G145" s="3">
        <f t="shared" si="19"/>
        <v>1283.5968360994048</v>
      </c>
      <c r="H145" s="3">
        <f t="shared" si="16"/>
        <v>5134.387344397619</v>
      </c>
      <c r="I145" s="3">
        <f t="shared" si="23"/>
        <v>6344.6261426956917</v>
      </c>
      <c r="J145" s="5">
        <f t="shared" si="20"/>
        <v>0.44728472095364152</v>
      </c>
    </row>
    <row r="146" spans="1:10" x14ac:dyDescent="0.3">
      <c r="A146" s="6">
        <v>40786</v>
      </c>
      <c r="B146">
        <v>1218.8900000000001</v>
      </c>
      <c r="C146" s="4">
        <f t="shared" si="17"/>
        <v>-5.6791097904478782E-2</v>
      </c>
      <c r="D146" s="3">
        <f t="shared" si="21"/>
        <v>8740.9463161367148</v>
      </c>
      <c r="E146" s="3">
        <f t="shared" si="18"/>
        <v>11198.000369642603</v>
      </c>
      <c r="F146" s="3">
        <f t="shared" si="22"/>
        <v>10195.416650993906</v>
      </c>
      <c r="G146" s="3">
        <f t="shared" si="19"/>
        <v>1002.583718648697</v>
      </c>
      <c r="H146" s="3">
        <f t="shared" si="16"/>
        <v>4010.3348745947878</v>
      </c>
      <c r="I146" s="3">
        <f t="shared" si="23"/>
        <v>7187.6654950478151</v>
      </c>
      <c r="J146" s="5">
        <f t="shared" si="20"/>
        <v>0.35812955368948451</v>
      </c>
    </row>
    <row r="147" spans="1:10" x14ac:dyDescent="0.3">
      <c r="A147" s="6">
        <v>40816</v>
      </c>
      <c r="B147">
        <v>1131.42</v>
      </c>
      <c r="C147" s="4">
        <f t="shared" si="17"/>
        <v>-7.1762012979021961E-2</v>
      </c>
      <c r="D147" s="3">
        <f t="shared" si="21"/>
        <v>8113.6784131491777</v>
      </c>
      <c r="E147" s="3">
        <f t="shared" si="18"/>
        <v>10922.190108813455</v>
      </c>
      <c r="F147" s="3">
        <f t="shared" si="22"/>
        <v>10195.416650993906</v>
      </c>
      <c r="G147" s="3">
        <f t="shared" si="19"/>
        <v>726.77345781954864</v>
      </c>
      <c r="H147" s="3">
        <f t="shared" si="16"/>
        <v>2907.0938312781946</v>
      </c>
      <c r="I147" s="3">
        <f t="shared" si="23"/>
        <v>8015.09627753526</v>
      </c>
      <c r="J147" s="5">
        <f t="shared" si="20"/>
        <v>0.2661640021200849</v>
      </c>
    </row>
    <row r="148" spans="1:10" x14ac:dyDescent="0.3">
      <c r="A148" s="6">
        <v>40847</v>
      </c>
      <c r="B148">
        <v>1253.3</v>
      </c>
      <c r="C148" s="4">
        <f t="shared" si="17"/>
        <v>0.10772303830584562</v>
      </c>
      <c r="D148" s="3">
        <f t="shared" si="21"/>
        <v>8987.7085036501594</v>
      </c>
      <c r="E148" s="3">
        <f t="shared" si="18"/>
        <v>11248.709582754815</v>
      </c>
      <c r="F148" s="3">
        <f t="shared" si="22"/>
        <v>10195.416650993906</v>
      </c>
      <c r="G148" s="3">
        <f t="shared" si="19"/>
        <v>1053.2929317609087</v>
      </c>
      <c r="H148" s="3">
        <f t="shared" si="16"/>
        <v>4213.1717270436347</v>
      </c>
      <c r="I148" s="3">
        <f t="shared" si="23"/>
        <v>7035.5378557111799</v>
      </c>
      <c r="J148" s="5">
        <f t="shared" si="20"/>
        <v>0.37454711547560704</v>
      </c>
    </row>
    <row r="149" spans="1:10" x14ac:dyDescent="0.3">
      <c r="A149" s="6">
        <v>40877</v>
      </c>
      <c r="B149">
        <v>1246.96</v>
      </c>
      <c r="C149" s="4">
        <f t="shared" si="17"/>
        <v>-5.0586451767333784E-3</v>
      </c>
      <c r="D149" s="3">
        <f t="shared" si="21"/>
        <v>8942.2428753782842</v>
      </c>
      <c r="E149" s="3">
        <f t="shared" si="18"/>
        <v>11239.12253834524</v>
      </c>
      <c r="F149" s="3">
        <f t="shared" si="22"/>
        <v>10195.416650993906</v>
      </c>
      <c r="G149" s="3">
        <f t="shared" si="19"/>
        <v>1043.7058873513342</v>
      </c>
      <c r="H149" s="3">
        <f t="shared" si="16"/>
        <v>4174.823549405337</v>
      </c>
      <c r="I149" s="3">
        <f t="shared" si="23"/>
        <v>7064.2989889399032</v>
      </c>
      <c r="J149" s="5">
        <f t="shared" si="20"/>
        <v>0.37145458065447917</v>
      </c>
    </row>
    <row r="150" spans="1:10" x14ac:dyDescent="0.3">
      <c r="A150" s="6">
        <v>40907</v>
      </c>
      <c r="B150">
        <v>1257.5999999999999</v>
      </c>
      <c r="C150" s="4">
        <f t="shared" si="17"/>
        <v>8.5327516520175006E-3</v>
      </c>
      <c r="D150" s="3">
        <f t="shared" si="21"/>
        <v>9018.5448130459099</v>
      </c>
      <c r="E150" s="3">
        <f t="shared" si="18"/>
        <v>11286.519102531543</v>
      </c>
      <c r="F150" s="3">
        <f t="shared" si="22"/>
        <v>10195.416650993906</v>
      </c>
      <c r="G150" s="3">
        <f t="shared" si="19"/>
        <v>1091.1024515376375</v>
      </c>
      <c r="H150" s="3">
        <f t="shared" si="16"/>
        <v>4364.4098061505501</v>
      </c>
      <c r="I150" s="3">
        <f t="shared" si="23"/>
        <v>6922.1092963809933</v>
      </c>
      <c r="J150" s="5">
        <f t="shared" si="20"/>
        <v>0.38669228010003737</v>
      </c>
    </row>
    <row r="151" spans="1:10" x14ac:dyDescent="0.3">
      <c r="A151" s="6">
        <v>40939</v>
      </c>
      <c r="B151">
        <v>1312.41</v>
      </c>
      <c r="C151" s="4">
        <f t="shared" si="17"/>
        <v>4.3583015267175673E-2</v>
      </c>
      <c r="D151" s="3">
        <f t="shared" si="21"/>
        <v>9411.6001893205976</v>
      </c>
      <c r="E151" s="3">
        <f t="shared" si="18"/>
        <v>11488.270090572516</v>
      </c>
      <c r="F151" s="3">
        <f t="shared" si="22"/>
        <v>10195.416650993906</v>
      </c>
      <c r="G151" s="3">
        <f t="shared" si="19"/>
        <v>1292.8534395786101</v>
      </c>
      <c r="H151" s="3">
        <f t="shared" si="16"/>
        <v>5171.4137583144402</v>
      </c>
      <c r="I151" s="3">
        <f t="shared" si="23"/>
        <v>6316.8563322580758</v>
      </c>
      <c r="J151" s="5">
        <f t="shared" si="20"/>
        <v>0.45014729959719496</v>
      </c>
    </row>
    <row r="152" spans="1:10" x14ac:dyDescent="0.3">
      <c r="A152" s="6">
        <v>40968</v>
      </c>
      <c r="B152">
        <v>1365.68</v>
      </c>
      <c r="C152" s="4">
        <f t="shared" si="17"/>
        <v>4.0589449943234213E-2</v>
      </c>
      <c r="D152" s="3">
        <f t="shared" si="21"/>
        <v>9793.6118640907589</v>
      </c>
      <c r="E152" s="3">
        <f t="shared" si="18"/>
        <v>11708.703024338469</v>
      </c>
      <c r="F152" s="3">
        <f t="shared" si="22"/>
        <v>10195.416650993906</v>
      </c>
      <c r="G152" s="3">
        <f t="shared" si="19"/>
        <v>1513.2863733445629</v>
      </c>
      <c r="H152" s="3">
        <f t="shared" si="16"/>
        <v>6053.1454933782516</v>
      </c>
      <c r="I152" s="3">
        <f t="shared" si="23"/>
        <v>5655.5575309602173</v>
      </c>
      <c r="J152" s="5">
        <f t="shared" si="20"/>
        <v>0.51697830927949839</v>
      </c>
    </row>
    <row r="153" spans="1:10" x14ac:dyDescent="0.3">
      <c r="A153" s="6">
        <v>40998</v>
      </c>
      <c r="B153">
        <v>1408.47</v>
      </c>
      <c r="C153" s="4">
        <f t="shared" si="17"/>
        <v>3.1332376545017748E-2</v>
      </c>
      <c r="D153" s="3">
        <f t="shared" si="21"/>
        <v>10100.468998752203</v>
      </c>
      <c r="E153" s="3">
        <f t="shared" si="18"/>
        <v>11907.78838743704</v>
      </c>
      <c r="F153" s="3">
        <f t="shared" si="22"/>
        <v>10195.416650993906</v>
      </c>
      <c r="G153" s="3">
        <f t="shared" si="19"/>
        <v>1712.3717364431341</v>
      </c>
      <c r="H153" s="3">
        <f t="shared" si="16"/>
        <v>6849.4869457725363</v>
      </c>
      <c r="I153" s="3">
        <f t="shared" si="23"/>
        <v>5058.3014416645037</v>
      </c>
      <c r="J153" s="5">
        <f t="shared" si="20"/>
        <v>0.57521067077400245</v>
      </c>
    </row>
    <row r="154" spans="1:10" x14ac:dyDescent="0.3">
      <c r="A154" s="6">
        <v>41029</v>
      </c>
      <c r="B154">
        <v>1397.91</v>
      </c>
      <c r="C154" s="4">
        <f t="shared" si="17"/>
        <v>-7.497497284287169E-3</v>
      </c>
      <c r="D154" s="3">
        <f t="shared" si="21"/>
        <v>10024.740759864031</v>
      </c>
      <c r="E154" s="3">
        <f t="shared" si="18"/>
        <v>11864.864880065124</v>
      </c>
      <c r="F154" s="3">
        <f t="shared" si="22"/>
        <v>10195.416650993906</v>
      </c>
      <c r="G154" s="3">
        <f t="shared" si="19"/>
        <v>1669.4482290712185</v>
      </c>
      <c r="H154" s="3">
        <f t="shared" si="16"/>
        <v>6677.7929162848741</v>
      </c>
      <c r="I154" s="3">
        <f t="shared" si="23"/>
        <v>5187.0719637802504</v>
      </c>
      <c r="J154" s="5">
        <f t="shared" si="20"/>
        <v>0.56282081454670729</v>
      </c>
    </row>
    <row r="155" spans="1:10" x14ac:dyDescent="0.3">
      <c r="A155" s="6">
        <v>41060</v>
      </c>
      <c r="B155">
        <v>1310.33</v>
      </c>
      <c r="C155" s="4">
        <f t="shared" si="17"/>
        <v>-6.2650671359386623E-2</v>
      </c>
      <c r="D155" s="3">
        <f t="shared" si="21"/>
        <v>9396.6840210547416</v>
      </c>
      <c r="E155" s="3">
        <f t="shared" si="18"/>
        <v>11455.141790600555</v>
      </c>
      <c r="F155" s="3">
        <f t="shared" si="22"/>
        <v>10195.416650993906</v>
      </c>
      <c r="G155" s="3">
        <f t="shared" si="19"/>
        <v>1259.7251396066495</v>
      </c>
      <c r="H155" s="3">
        <f t="shared" si="16"/>
        <v>5038.9005584265979</v>
      </c>
      <c r="I155" s="3">
        <f t="shared" si="23"/>
        <v>6416.2412321739575</v>
      </c>
      <c r="J155" s="5">
        <f t="shared" si="20"/>
        <v>0.43988111631767285</v>
      </c>
    </row>
    <row r="156" spans="1:10" x14ac:dyDescent="0.3">
      <c r="A156" s="6">
        <v>41089</v>
      </c>
      <c r="B156">
        <v>1362.16</v>
      </c>
      <c r="C156" s="4">
        <f t="shared" si="17"/>
        <v>3.9554921279372435E-2</v>
      </c>
      <c r="D156" s="3">
        <f t="shared" si="21"/>
        <v>9768.3691177946985</v>
      </c>
      <c r="E156" s="3">
        <f t="shared" si="18"/>
        <v>11665.148840910662</v>
      </c>
      <c r="F156" s="3">
        <f t="shared" si="22"/>
        <v>10195.416650993906</v>
      </c>
      <c r="G156" s="3">
        <f t="shared" si="19"/>
        <v>1469.7321899167564</v>
      </c>
      <c r="H156" s="3">
        <f t="shared" si="16"/>
        <v>5878.9287596670256</v>
      </c>
      <c r="I156" s="3">
        <f t="shared" si="23"/>
        <v>5786.2200812436367</v>
      </c>
      <c r="J156" s="5">
        <f t="shared" si="20"/>
        <v>0.50397374605706924</v>
      </c>
    </row>
    <row r="157" spans="1:10" x14ac:dyDescent="0.3">
      <c r="A157" s="6">
        <v>41121</v>
      </c>
      <c r="B157">
        <v>1379.32</v>
      </c>
      <c r="C157" s="4">
        <f t="shared" si="17"/>
        <v>1.2597639043871345E-2</v>
      </c>
      <c r="D157" s="3">
        <f t="shared" si="21"/>
        <v>9891.4275059879765</v>
      </c>
      <c r="E157" s="3">
        <f t="shared" si="18"/>
        <v>11748.853163524989</v>
      </c>
      <c r="F157" s="3">
        <f t="shared" si="22"/>
        <v>10195.416650993906</v>
      </c>
      <c r="G157" s="3">
        <f t="shared" si="19"/>
        <v>1553.4365125310833</v>
      </c>
      <c r="H157" s="3">
        <f t="shared" si="16"/>
        <v>6213.7460501243331</v>
      </c>
      <c r="I157" s="3">
        <f t="shared" si="23"/>
        <v>5535.1071134006561</v>
      </c>
      <c r="J157" s="5">
        <f t="shared" si="20"/>
        <v>0.52888107150877295</v>
      </c>
    </row>
    <row r="158" spans="1:10" x14ac:dyDescent="0.3">
      <c r="A158" s="6">
        <v>41152</v>
      </c>
      <c r="B158">
        <v>1406.58</v>
      </c>
      <c r="C158" s="4">
        <f t="shared" si="17"/>
        <v>1.9763361656468303E-2</v>
      </c>
      <c r="D158" s="3">
        <f t="shared" si="21"/>
        <v>10086.915365087556</v>
      </c>
      <c r="E158" s="3">
        <f t="shared" si="18"/>
        <v>11880.882852477382</v>
      </c>
      <c r="F158" s="3">
        <f t="shared" si="22"/>
        <v>10195.416650993906</v>
      </c>
      <c r="G158" s="3">
        <f t="shared" si="19"/>
        <v>1685.4662014834757</v>
      </c>
      <c r="H158" s="3">
        <f t="shared" si="16"/>
        <v>6741.864805933903</v>
      </c>
      <c r="I158" s="3">
        <f t="shared" si="23"/>
        <v>5139.0180465434787</v>
      </c>
      <c r="J158" s="5">
        <f t="shared" si="20"/>
        <v>0.56745486759244501</v>
      </c>
    </row>
    <row r="159" spans="1:10" x14ac:dyDescent="0.3">
      <c r="A159" s="6">
        <v>41180</v>
      </c>
      <c r="B159">
        <v>1440.67</v>
      </c>
      <c r="C159" s="4">
        <f t="shared" si="17"/>
        <v>2.4236090375236552E-2</v>
      </c>
      <c r="D159" s="3">
        <f t="shared" si="21"/>
        <v>10331.382757483179</v>
      </c>
      <c r="E159" s="3">
        <f t="shared" si="18"/>
        <v>12052.844327289195</v>
      </c>
      <c r="F159" s="3">
        <f t="shared" si="22"/>
        <v>10244.917678195816</v>
      </c>
      <c r="G159" s="3">
        <f t="shared" si="19"/>
        <v>1807.9266490933787</v>
      </c>
      <c r="H159" s="3">
        <f t="shared" si="16"/>
        <v>7231.7065963735149</v>
      </c>
      <c r="I159" s="3">
        <f t="shared" si="23"/>
        <v>4821.1377309156796</v>
      </c>
      <c r="J159" s="5">
        <f t="shared" si="20"/>
        <v>0.59999999999999987</v>
      </c>
    </row>
    <row r="160" spans="1:10" x14ac:dyDescent="0.3">
      <c r="A160" s="6">
        <v>41213</v>
      </c>
      <c r="B160">
        <v>1412.16</v>
      </c>
      <c r="C160" s="4">
        <f t="shared" si="17"/>
        <v>-1.9789403541407791E-2</v>
      </c>
      <c r="D160" s="3">
        <f t="shared" si="21"/>
        <v>10126.930854954602</v>
      </c>
      <c r="E160" s="3">
        <f t="shared" si="18"/>
        <v>11917.768396712025</v>
      </c>
      <c r="F160" s="3">
        <f t="shared" si="22"/>
        <v>10244.917678195816</v>
      </c>
      <c r="G160" s="3">
        <f t="shared" si="19"/>
        <v>1672.8507185162089</v>
      </c>
      <c r="H160" s="3">
        <f t="shared" si="16"/>
        <v>6691.4028740648355</v>
      </c>
      <c r="I160" s="3">
        <f t="shared" si="23"/>
        <v>5226.3655226471892</v>
      </c>
      <c r="J160" s="5">
        <f t="shared" si="20"/>
        <v>0.56146441609915132</v>
      </c>
    </row>
    <row r="161" spans="1:10" x14ac:dyDescent="0.3">
      <c r="A161" s="6">
        <v>41243</v>
      </c>
      <c r="B161">
        <v>1416.18</v>
      </c>
      <c r="C161" s="4">
        <f t="shared" si="17"/>
        <v>2.8467029231815655E-3</v>
      </c>
      <c r="D161" s="3">
        <f t="shared" si="21"/>
        <v>10155.759218622259</v>
      </c>
      <c r="E161" s="3">
        <f t="shared" si="18"/>
        <v>11945.527442038223</v>
      </c>
      <c r="F161" s="3">
        <f t="shared" si="22"/>
        <v>10244.917678195816</v>
      </c>
      <c r="G161" s="3">
        <f t="shared" si="19"/>
        <v>1700.6097638424071</v>
      </c>
      <c r="H161" s="3">
        <f t="shared" si="16"/>
        <v>6802.4390553696285</v>
      </c>
      <c r="I161" s="3">
        <f t="shared" si="23"/>
        <v>5143.0883866685945</v>
      </c>
      <c r="J161" s="5">
        <f t="shared" si="20"/>
        <v>0.56945489333779908</v>
      </c>
    </row>
    <row r="162" spans="1:10" x14ac:dyDescent="0.3">
      <c r="A162" s="6">
        <v>41274</v>
      </c>
      <c r="B162">
        <v>1426.19</v>
      </c>
      <c r="C162" s="4">
        <f t="shared" si="17"/>
        <v>7.0683105254980561E-3</v>
      </c>
      <c r="D162" s="3">
        <f t="shared" si="21"/>
        <v>10227.54327840167</v>
      </c>
      <c r="E162" s="3">
        <f t="shared" si="18"/>
        <v>12002.181007590132</v>
      </c>
      <c r="F162" s="3">
        <f t="shared" si="22"/>
        <v>10244.917678195816</v>
      </c>
      <c r="G162" s="3">
        <f t="shared" si="19"/>
        <v>1757.2633293943163</v>
      </c>
      <c r="H162" s="3">
        <f t="shared" si="16"/>
        <v>7029.0533175772653</v>
      </c>
      <c r="I162" s="3">
        <f t="shared" si="23"/>
        <v>4973.1276900128669</v>
      </c>
      <c r="J162" s="5">
        <f t="shared" si="20"/>
        <v>0.58564800123678518</v>
      </c>
    </row>
    <row r="163" spans="1:10" x14ac:dyDescent="0.3">
      <c r="A163" s="6">
        <v>41305</v>
      </c>
      <c r="B163">
        <v>1498.11</v>
      </c>
      <c r="C163" s="4">
        <f t="shared" si="17"/>
        <v>5.0428063581991145E-2</v>
      </c>
      <c r="D163" s="3">
        <f t="shared" si="21"/>
        <v>10743.298481132475</v>
      </c>
      <c r="E163" s="3">
        <f t="shared" si="18"/>
        <v>12364.931101360147</v>
      </c>
      <c r="F163" s="3">
        <f t="shared" si="22"/>
        <v>10510.191436156125</v>
      </c>
      <c r="G163" s="3">
        <f t="shared" si="19"/>
        <v>1854.7396652040225</v>
      </c>
      <c r="H163" s="3">
        <f t="shared" si="16"/>
        <v>7418.9586608160898</v>
      </c>
      <c r="I163" s="3">
        <f t="shared" si="23"/>
        <v>4945.9724405440575</v>
      </c>
      <c r="J163" s="5">
        <f t="shared" si="20"/>
        <v>0.60000000000000009</v>
      </c>
    </row>
    <row r="164" spans="1:10" x14ac:dyDescent="0.3">
      <c r="A164" s="6">
        <v>41333</v>
      </c>
      <c r="B164">
        <v>1514.68</v>
      </c>
      <c r="C164" s="4">
        <f t="shared" si="17"/>
        <v>1.1060603026480154E-2</v>
      </c>
      <c r="D164" s="3">
        <f t="shared" si="21"/>
        <v>10862.125840827268</v>
      </c>
      <c r="E164" s="3">
        <f t="shared" si="18"/>
        <v>12455.232545378207</v>
      </c>
      <c r="F164" s="3">
        <f t="shared" si="22"/>
        <v>10586.947663571476</v>
      </c>
      <c r="G164" s="3">
        <f t="shared" si="19"/>
        <v>1868.2848818067305</v>
      </c>
      <c r="H164" s="3">
        <f t="shared" si="16"/>
        <v>7473.1395272269219</v>
      </c>
      <c r="I164" s="3">
        <f t="shared" si="23"/>
        <v>4982.0930181512849</v>
      </c>
      <c r="J164" s="5">
        <f t="shared" si="20"/>
        <v>0.59999999999999987</v>
      </c>
    </row>
    <row r="165" spans="1:10" x14ac:dyDescent="0.3">
      <c r="A165" s="6">
        <v>41361</v>
      </c>
      <c r="B165">
        <v>1569.19</v>
      </c>
      <c r="C165" s="4">
        <f t="shared" si="17"/>
        <v>3.5987799403174314E-2</v>
      </c>
      <c r="D165" s="3">
        <f t="shared" si="21"/>
        <v>11253.029846678995</v>
      </c>
      <c r="E165" s="3">
        <f t="shared" si="18"/>
        <v>12732.477879959568</v>
      </c>
      <c r="F165" s="3">
        <f t="shared" si="22"/>
        <v>10822.606197965632</v>
      </c>
      <c r="G165" s="3">
        <f t="shared" si="19"/>
        <v>1909.8716819939364</v>
      </c>
      <c r="H165" s="3">
        <f t="shared" si="16"/>
        <v>7639.4867279757455</v>
      </c>
      <c r="I165" s="3">
        <f t="shared" si="23"/>
        <v>5092.9911519838224</v>
      </c>
      <c r="J165" s="5">
        <f t="shared" si="20"/>
        <v>0.60000000000000042</v>
      </c>
    </row>
    <row r="166" spans="1:10" x14ac:dyDescent="0.3">
      <c r="A166" s="6">
        <v>41394</v>
      </c>
      <c r="B166">
        <v>1597.57</v>
      </c>
      <c r="C166" s="4">
        <f t="shared" si="17"/>
        <v>1.8085763992887971E-2</v>
      </c>
      <c r="D166" s="3">
        <f t="shared" si="21"/>
        <v>11456.549488690956</v>
      </c>
      <c r="E166" s="3">
        <f t="shared" si="18"/>
        <v>12879.132152535178</v>
      </c>
      <c r="F166" s="3">
        <f t="shared" si="22"/>
        <v>10947.262329654901</v>
      </c>
      <c r="G166" s="3">
        <f t="shared" si="19"/>
        <v>1931.8698228802768</v>
      </c>
      <c r="H166" s="3">
        <f t="shared" si="16"/>
        <v>7727.4792915211074</v>
      </c>
      <c r="I166" s="3">
        <f t="shared" si="23"/>
        <v>5151.6528610140704</v>
      </c>
      <c r="J166" s="5">
        <f t="shared" si="20"/>
        <v>0.60000000000000009</v>
      </c>
    </row>
    <row r="167" spans="1:10" x14ac:dyDescent="0.3">
      <c r="A167" s="6">
        <v>41425</v>
      </c>
      <c r="B167">
        <v>1630.74</v>
      </c>
      <c r="C167" s="4">
        <f t="shared" si="17"/>
        <v>2.0762783477406455E-2</v>
      </c>
      <c r="D167" s="3">
        <f t="shared" si="21"/>
        <v>11694.419345122838</v>
      </c>
      <c r="E167" s="3">
        <f t="shared" si="18"/>
        <v>13048.162219992864</v>
      </c>
      <c r="F167" s="3">
        <f t="shared" si="22"/>
        <v>11090.937886993934</v>
      </c>
      <c r="G167" s="3">
        <f t="shared" si="19"/>
        <v>1957.2243329989305</v>
      </c>
      <c r="H167" s="3">
        <f t="shared" si="16"/>
        <v>7828.8973319957222</v>
      </c>
      <c r="I167" s="3">
        <f t="shared" si="23"/>
        <v>5219.2648879971421</v>
      </c>
      <c r="J167" s="5">
        <f t="shared" si="20"/>
        <v>0.60000000000000031</v>
      </c>
    </row>
    <row r="168" spans="1:10" x14ac:dyDescent="0.3">
      <c r="A168" s="6">
        <v>41453</v>
      </c>
      <c r="B168">
        <v>1606.28</v>
      </c>
      <c r="C168" s="4">
        <f t="shared" si="17"/>
        <v>-1.499932545960736E-2</v>
      </c>
      <c r="D168" s="3">
        <f t="shared" si="21"/>
        <v>11519.010943304213</v>
      </c>
      <c r="E168" s="3">
        <f t="shared" si="18"/>
        <v>12939.432815733737</v>
      </c>
      <c r="F168" s="3">
        <f t="shared" si="22"/>
        <v>11090.937886993934</v>
      </c>
      <c r="G168" s="3">
        <f t="shared" si="19"/>
        <v>1848.4949287398031</v>
      </c>
      <c r="H168" s="3">
        <f t="shared" si="16"/>
        <v>7393.9797149592123</v>
      </c>
      <c r="I168" s="3">
        <f t="shared" si="23"/>
        <v>5545.4531007745245</v>
      </c>
      <c r="J168" s="5">
        <f t="shared" si="20"/>
        <v>0.57142997071467339</v>
      </c>
    </row>
    <row r="169" spans="1:10" x14ac:dyDescent="0.3">
      <c r="A169" s="6">
        <v>41486</v>
      </c>
      <c r="B169">
        <v>1685.73</v>
      </c>
      <c r="C169" s="4">
        <f t="shared" si="17"/>
        <v>4.9462111213487203E-2</v>
      </c>
      <c r="D169" s="3">
        <f t="shared" si="21"/>
        <v>12088.765543651301</v>
      </c>
      <c r="E169" s="3">
        <f t="shared" si="18"/>
        <v>13314.397084539942</v>
      </c>
      <c r="F169" s="3">
        <f t="shared" si="22"/>
        <v>11317.23752185895</v>
      </c>
      <c r="G169" s="3">
        <f t="shared" si="19"/>
        <v>1997.1595626809922</v>
      </c>
      <c r="H169" s="3">
        <f t="shared" si="16"/>
        <v>7988.6382507239687</v>
      </c>
      <c r="I169" s="3">
        <f t="shared" si="23"/>
        <v>5325.758833815973</v>
      </c>
      <c r="J169" s="5">
        <f t="shared" si="20"/>
        <v>0.60000000000000031</v>
      </c>
    </row>
    <row r="170" spans="1:10" x14ac:dyDescent="0.3">
      <c r="A170" s="6">
        <v>41516</v>
      </c>
      <c r="B170">
        <v>1632.97</v>
      </c>
      <c r="C170" s="4">
        <f t="shared" si="17"/>
        <v>-3.1298013323604601E-2</v>
      </c>
      <c r="D170" s="3">
        <f t="shared" si="21"/>
        <v>11710.41119860017</v>
      </c>
      <c r="E170" s="3">
        <f t="shared" si="18"/>
        <v>13073.244842854352</v>
      </c>
      <c r="F170" s="3">
        <f t="shared" si="22"/>
        <v>11317.23752185895</v>
      </c>
      <c r="G170" s="3">
        <f t="shared" si="19"/>
        <v>1756.0073209954026</v>
      </c>
      <c r="H170" s="3">
        <f t="shared" si="16"/>
        <v>7024.0292839816102</v>
      </c>
      <c r="I170" s="3">
        <f t="shared" si="23"/>
        <v>6049.2155588727419</v>
      </c>
      <c r="J170" s="5">
        <f t="shared" si="20"/>
        <v>0.53728277626658572</v>
      </c>
    </row>
    <row r="171" spans="1:10" x14ac:dyDescent="0.3">
      <c r="A171" s="6">
        <v>41547</v>
      </c>
      <c r="B171">
        <v>1681.55</v>
      </c>
      <c r="C171" s="4">
        <f t="shared" si="17"/>
        <v>2.9749474883188354E-2</v>
      </c>
      <c r="D171" s="3">
        <f t="shared" si="21"/>
        <v>12058.789782424734</v>
      </c>
      <c r="E171" s="3">
        <f t="shared" si="18"/>
        <v>13292.288051548398</v>
      </c>
      <c r="F171" s="3">
        <f t="shared" si="22"/>
        <v>11317.23752185895</v>
      </c>
      <c r="G171" s="3">
        <f t="shared" si="19"/>
        <v>1975.050529689448</v>
      </c>
      <c r="H171" s="3">
        <f t="shared" si="16"/>
        <v>7900.2021187577921</v>
      </c>
      <c r="I171" s="3">
        <f t="shared" si="23"/>
        <v>5392.0859327906055</v>
      </c>
      <c r="J171" s="5">
        <f t="shared" si="20"/>
        <v>0.59434478760317788</v>
      </c>
    </row>
    <row r="172" spans="1:10" x14ac:dyDescent="0.3">
      <c r="A172" s="6">
        <v>41578</v>
      </c>
      <c r="B172">
        <v>1756.54</v>
      </c>
      <c r="C172" s="4">
        <f t="shared" si="17"/>
        <v>4.4595759864410889E-2</v>
      </c>
      <c r="D172" s="3">
        <f t="shared" si="21"/>
        <v>12596.56067581716</v>
      </c>
      <c r="E172" s="3">
        <f t="shared" si="18"/>
        <v>13653.590378004814</v>
      </c>
      <c r="F172" s="3">
        <f t="shared" si="22"/>
        <v>11605.551821304092</v>
      </c>
      <c r="G172" s="3">
        <f t="shared" si="19"/>
        <v>2048.0385567007215</v>
      </c>
      <c r="H172" s="3">
        <f t="shared" si="16"/>
        <v>8192.1542268028861</v>
      </c>
      <c r="I172" s="3">
        <f t="shared" si="23"/>
        <v>5461.4361512019277</v>
      </c>
      <c r="J172" s="5">
        <f t="shared" si="20"/>
        <v>0.59999999999999987</v>
      </c>
    </row>
    <row r="173" spans="1:10" x14ac:dyDescent="0.3">
      <c r="A173" s="6">
        <v>41607</v>
      </c>
      <c r="B173">
        <v>1805.81</v>
      </c>
      <c r="C173" s="4">
        <f t="shared" si="17"/>
        <v>2.804946087194149E-2</v>
      </c>
      <c r="D173" s="3">
        <f t="shared" si="21"/>
        <v>12949.887411614531</v>
      </c>
      <c r="E173" s="3">
        <f t="shared" si="18"/>
        <v>13892.478281031767</v>
      </c>
      <c r="F173" s="3">
        <f t="shared" si="22"/>
        <v>11808.606538877002</v>
      </c>
      <c r="G173" s="3">
        <f t="shared" si="19"/>
        <v>2083.8717421547644</v>
      </c>
      <c r="H173" s="3">
        <f t="shared" si="16"/>
        <v>8335.4869686190577</v>
      </c>
      <c r="I173" s="3">
        <f t="shared" si="23"/>
        <v>5556.9913124127088</v>
      </c>
      <c r="J173" s="5">
        <f t="shared" si="20"/>
        <v>0.59999999999999987</v>
      </c>
    </row>
    <row r="174" spans="1:10" x14ac:dyDescent="0.3">
      <c r="A174" s="6">
        <v>41639</v>
      </c>
      <c r="B174">
        <v>1848.36</v>
      </c>
      <c r="C174" s="4">
        <f t="shared" si="17"/>
        <v>2.3562833299184183E-2</v>
      </c>
      <c r="D174" s="3">
        <f t="shared" si="21"/>
        <v>13255.023449937607</v>
      </c>
      <c r="E174" s="3">
        <f t="shared" si="18"/>
        <v>14098.147623128214</v>
      </c>
      <c r="F174" s="3">
        <f t="shared" si="22"/>
        <v>11983.425479658981</v>
      </c>
      <c r="G174" s="3">
        <f t="shared" si="19"/>
        <v>2114.7221434692328</v>
      </c>
      <c r="H174" s="3">
        <f t="shared" si="16"/>
        <v>8458.8885738769313</v>
      </c>
      <c r="I174" s="3">
        <f t="shared" si="23"/>
        <v>5639.2590492512827</v>
      </c>
      <c r="J174" s="5">
        <f t="shared" si="20"/>
        <v>0.6000000000000002</v>
      </c>
    </row>
    <row r="175" spans="1:10" x14ac:dyDescent="0.3">
      <c r="A175" s="6">
        <v>41670</v>
      </c>
      <c r="B175">
        <v>1782.59</v>
      </c>
      <c r="C175" s="4">
        <f t="shared" si="17"/>
        <v>-3.5582895107013734E-2</v>
      </c>
      <c r="D175" s="3">
        <f t="shared" si="21"/>
        <v>12783.371340877471</v>
      </c>
      <c r="E175" s="3">
        <f t="shared" si="18"/>
        <v>13806.554643364119</v>
      </c>
      <c r="F175" s="3">
        <f t="shared" si="22"/>
        <v>11983.425479658981</v>
      </c>
      <c r="G175" s="3">
        <f t="shared" si="19"/>
        <v>1823.1291637051381</v>
      </c>
      <c r="H175" s="3">
        <f t="shared" si="16"/>
        <v>7292.5166548205525</v>
      </c>
      <c r="I175" s="3">
        <f t="shared" si="23"/>
        <v>6514.0379885435668</v>
      </c>
      <c r="J175" s="5">
        <f t="shared" si="20"/>
        <v>0.52819235813661691</v>
      </c>
    </row>
    <row r="176" spans="1:10" x14ac:dyDescent="0.3">
      <c r="A176" s="6">
        <v>41698</v>
      </c>
      <c r="B176">
        <v>1859.45</v>
      </c>
      <c r="C176" s="4">
        <f t="shared" si="17"/>
        <v>4.3117037568930705E-2</v>
      </c>
      <c r="D176" s="3">
        <f t="shared" si="21"/>
        <v>13334.552443239678</v>
      </c>
      <c r="E176" s="3">
        <f t="shared" si="18"/>
        <v>14131.843087922976</v>
      </c>
      <c r="F176" s="3">
        <f t="shared" si="22"/>
        <v>12012.066624734529</v>
      </c>
      <c r="G176" s="3">
        <f t="shared" si="19"/>
        <v>2119.7764631884475</v>
      </c>
      <c r="H176" s="3">
        <f t="shared" si="16"/>
        <v>8479.1058527537898</v>
      </c>
      <c r="I176" s="3">
        <f t="shared" si="23"/>
        <v>5652.7372351691865</v>
      </c>
      <c r="J176" s="5">
        <f t="shared" si="20"/>
        <v>0.60000000000000031</v>
      </c>
    </row>
    <row r="177" spans="1:10" x14ac:dyDescent="0.3">
      <c r="A177" s="6">
        <v>41729</v>
      </c>
      <c r="B177">
        <v>1872.34</v>
      </c>
      <c r="C177" s="4">
        <f t="shared" si="17"/>
        <v>6.9321573583585039E-3</v>
      </c>
      <c r="D177" s="3">
        <f t="shared" si="21"/>
        <v>13426.9896590795</v>
      </c>
      <c r="E177" s="3">
        <f t="shared" si="18"/>
        <v>14200.042812677726</v>
      </c>
      <c r="F177" s="3">
        <f t="shared" si="22"/>
        <v>12070.036390776067</v>
      </c>
      <c r="G177" s="3">
        <f t="shared" si="19"/>
        <v>2130.0064219016585</v>
      </c>
      <c r="H177" s="3">
        <f t="shared" si="16"/>
        <v>8520.0256876066342</v>
      </c>
      <c r="I177" s="3">
        <f t="shared" si="23"/>
        <v>5680.0171250710919</v>
      </c>
      <c r="J177" s="5">
        <f t="shared" si="20"/>
        <v>0.59999999999999987</v>
      </c>
    </row>
    <row r="178" spans="1:10" x14ac:dyDescent="0.3">
      <c r="A178" s="6">
        <v>41759</v>
      </c>
      <c r="B178">
        <v>1883.95</v>
      </c>
      <c r="C178" s="4">
        <f t="shared" si="17"/>
        <v>6.2007968638175814E-3</v>
      </c>
      <c r="D178" s="3">
        <f t="shared" si="21"/>
        <v>13510.247694448031</v>
      </c>
      <c r="E178" s="3">
        <f t="shared" si="18"/>
        <v>14262.340456449534</v>
      </c>
      <c r="F178" s="3">
        <f t="shared" si="22"/>
        <v>12122.989387982103</v>
      </c>
      <c r="G178" s="3">
        <f t="shared" si="19"/>
        <v>2139.3510684674311</v>
      </c>
      <c r="H178" s="3">
        <f t="shared" si="16"/>
        <v>8557.4042738697244</v>
      </c>
      <c r="I178" s="3">
        <f t="shared" si="23"/>
        <v>5704.9361825798096</v>
      </c>
      <c r="J178" s="5">
        <f t="shared" si="20"/>
        <v>0.60000000000000031</v>
      </c>
    </row>
    <row r="179" spans="1:10" x14ac:dyDescent="0.3">
      <c r="A179" s="6">
        <v>41789</v>
      </c>
      <c r="B179">
        <v>1923.57</v>
      </c>
      <c r="C179" s="4">
        <f t="shared" si="17"/>
        <v>2.1030282120013677E-2</v>
      </c>
      <c r="D179" s="3">
        <f t="shared" si="21"/>
        <v>13794.372014973538</v>
      </c>
      <c r="E179" s="3">
        <f t="shared" si="18"/>
        <v>14451.813309514993</v>
      </c>
      <c r="F179" s="3">
        <f t="shared" si="22"/>
        <v>12284.041313087744</v>
      </c>
      <c r="G179" s="3">
        <f t="shared" si="19"/>
        <v>2167.7719964272492</v>
      </c>
      <c r="H179" s="3">
        <f t="shared" si="16"/>
        <v>8671.0879857089967</v>
      </c>
      <c r="I179" s="3">
        <f t="shared" si="23"/>
        <v>5780.7253238059966</v>
      </c>
      <c r="J179" s="5">
        <f t="shared" si="20"/>
        <v>0.60000000000000009</v>
      </c>
    </row>
    <row r="180" spans="1:10" x14ac:dyDescent="0.3">
      <c r="A180" s="6">
        <v>41820</v>
      </c>
      <c r="B180">
        <v>1960.23</v>
      </c>
      <c r="C180" s="4">
        <f t="shared" si="17"/>
        <v>1.9058313448431896E-2</v>
      </c>
      <c r="D180" s="3">
        <f t="shared" si="21"/>
        <v>14057.269480659181</v>
      </c>
      <c r="E180" s="3">
        <f t="shared" si="18"/>
        <v>14626.704164491912</v>
      </c>
      <c r="F180" s="3">
        <f t="shared" si="22"/>
        <v>12432.698539818124</v>
      </c>
      <c r="G180" s="3">
        <f t="shared" si="19"/>
        <v>2194.0056246737877</v>
      </c>
      <c r="H180" s="3">
        <f t="shared" si="16"/>
        <v>8776.0224986951507</v>
      </c>
      <c r="I180" s="3">
        <f t="shared" si="23"/>
        <v>5850.6816657967611</v>
      </c>
      <c r="J180" s="5">
        <f t="shared" si="20"/>
        <v>0.6000000000000002</v>
      </c>
    </row>
    <row r="181" spans="1:10" x14ac:dyDescent="0.3">
      <c r="A181" s="6">
        <v>41851</v>
      </c>
      <c r="B181">
        <v>1930.67</v>
      </c>
      <c r="C181" s="4">
        <f t="shared" si="17"/>
        <v>-1.5079863077291922E-2</v>
      </c>
      <c r="D181" s="3">
        <f t="shared" si="21"/>
        <v>13845.287781650246</v>
      </c>
      <c r="E181" s="3">
        <f t="shared" si="18"/>
        <v>14504.114082958018</v>
      </c>
      <c r="F181" s="3">
        <f t="shared" si="22"/>
        <v>12432.698539818124</v>
      </c>
      <c r="G181" s="3">
        <f t="shared" si="19"/>
        <v>2071.415543139894</v>
      </c>
      <c r="H181" s="3">
        <f t="shared" si="16"/>
        <v>8285.662172559576</v>
      </c>
      <c r="I181" s="3">
        <f t="shared" si="23"/>
        <v>6218.4519103984421</v>
      </c>
      <c r="J181" s="5">
        <f t="shared" si="20"/>
        <v>0.57126289307769773</v>
      </c>
    </row>
    <row r="182" spans="1:10" x14ac:dyDescent="0.3">
      <c r="A182" s="6">
        <v>41880</v>
      </c>
      <c r="B182">
        <v>2003.37</v>
      </c>
      <c r="C182" s="4">
        <f t="shared" si="17"/>
        <v>3.7655321727690261E-2</v>
      </c>
      <c r="D182" s="3">
        <f t="shared" si="21"/>
        <v>14366.636547480744</v>
      </c>
      <c r="E182" s="3">
        <f t="shared" si="18"/>
        <v>14826.477444310032</v>
      </c>
      <c r="F182" s="3">
        <f t="shared" si="22"/>
        <v>12602.505827663526</v>
      </c>
      <c r="G182" s="3">
        <f t="shared" si="19"/>
        <v>2223.9716166465059</v>
      </c>
      <c r="H182" s="3">
        <f t="shared" si="16"/>
        <v>8895.8864665860237</v>
      </c>
      <c r="I182" s="3">
        <f t="shared" si="23"/>
        <v>5930.5909777240086</v>
      </c>
      <c r="J182" s="5">
        <f t="shared" si="20"/>
        <v>0.60000000000000031</v>
      </c>
    </row>
    <row r="183" spans="1:10" x14ac:dyDescent="0.3">
      <c r="A183" s="6">
        <v>41912</v>
      </c>
      <c r="B183">
        <v>1972.29</v>
      </c>
      <c r="C183" s="4">
        <f t="shared" si="17"/>
        <v>-1.5513859147336717E-2</v>
      </c>
      <c r="D183" s="3">
        <f t="shared" si="21"/>
        <v>14143.754571662148</v>
      </c>
      <c r="E183" s="3">
        <f t="shared" si="18"/>
        <v>14698.352232972924</v>
      </c>
      <c r="F183" s="3">
        <f t="shared" si="22"/>
        <v>12602.505827663526</v>
      </c>
      <c r="G183" s="3">
        <f t="shared" si="19"/>
        <v>2095.8464053093976</v>
      </c>
      <c r="H183" s="3">
        <f t="shared" si="16"/>
        <v>8383.3856212375904</v>
      </c>
      <c r="I183" s="3">
        <f t="shared" si="23"/>
        <v>6314.9666117353336</v>
      </c>
      <c r="J183" s="5">
        <f t="shared" si="20"/>
        <v>0.57036227519647265</v>
      </c>
    </row>
    <row r="184" spans="1:10" x14ac:dyDescent="0.3">
      <c r="A184" s="6">
        <v>41943</v>
      </c>
      <c r="B184">
        <v>2018.05</v>
      </c>
      <c r="C184" s="4">
        <f t="shared" si="17"/>
        <v>2.3201456175308888E-2</v>
      </c>
      <c r="D184" s="3">
        <f t="shared" si="21"/>
        <v>14471.910273510892</v>
      </c>
      <c r="E184" s="3">
        <f t="shared" si="18"/>
        <v>14903.383931417677</v>
      </c>
      <c r="F184" s="3">
        <f t="shared" si="22"/>
        <v>12667.876341705025</v>
      </c>
      <c r="G184" s="3">
        <f t="shared" si="19"/>
        <v>2235.5075897126517</v>
      </c>
      <c r="H184" s="3">
        <f t="shared" si="16"/>
        <v>8942.0303588506067</v>
      </c>
      <c r="I184" s="3">
        <f t="shared" si="23"/>
        <v>5961.3535725670699</v>
      </c>
      <c r="J184" s="5">
        <f t="shared" si="20"/>
        <v>0.60000000000000009</v>
      </c>
    </row>
    <row r="185" spans="1:10" x14ac:dyDescent="0.3">
      <c r="A185" s="6">
        <v>41971</v>
      </c>
      <c r="B185">
        <v>2067.56</v>
      </c>
      <c r="C185" s="4">
        <f t="shared" si="17"/>
        <v>2.4533584400783015E-2</v>
      </c>
      <c r="D185" s="3">
        <f t="shared" si="21"/>
        <v>14826.95810564663</v>
      </c>
      <c r="E185" s="3">
        <f t="shared" si="18"/>
        <v>15132.699577228514</v>
      </c>
      <c r="F185" s="3">
        <f t="shared" si="22"/>
        <v>12862.794640644237</v>
      </c>
      <c r="G185" s="3">
        <f t="shared" si="19"/>
        <v>2269.9049365842766</v>
      </c>
      <c r="H185" s="3">
        <f t="shared" si="16"/>
        <v>9079.6197463371063</v>
      </c>
      <c r="I185" s="3">
        <f t="shared" si="23"/>
        <v>6053.0798308914073</v>
      </c>
      <c r="J185" s="5">
        <f t="shared" si="20"/>
        <v>0.59999999999999987</v>
      </c>
    </row>
    <row r="186" spans="1:10" x14ac:dyDescent="0.3">
      <c r="A186" s="6">
        <v>42004</v>
      </c>
      <c r="B186">
        <v>2058.9</v>
      </c>
      <c r="C186" s="4">
        <f t="shared" si="17"/>
        <v>-4.1885120625277938E-3</v>
      </c>
      <c r="D186" s="3">
        <f t="shared" si="21"/>
        <v>14764.855212770535</v>
      </c>
      <c r="E186" s="3">
        <f t="shared" si="18"/>
        <v>15104.757946782634</v>
      </c>
      <c r="F186" s="3">
        <f t="shared" si="22"/>
        <v>12862.794640644237</v>
      </c>
      <c r="G186" s="3">
        <f t="shared" si="19"/>
        <v>2241.9633061383975</v>
      </c>
      <c r="H186" s="3">
        <f t="shared" si="16"/>
        <v>8967.8532245535898</v>
      </c>
      <c r="I186" s="3">
        <f t="shared" si="23"/>
        <v>6136.9047222290446</v>
      </c>
      <c r="J186" s="5">
        <f t="shared" si="20"/>
        <v>0.59371048885055278</v>
      </c>
    </row>
    <row r="187" spans="1:10" x14ac:dyDescent="0.3">
      <c r="A187" s="6">
        <v>42034</v>
      </c>
      <c r="B187">
        <v>1994.99</v>
      </c>
      <c r="C187" s="4">
        <f t="shared" si="17"/>
        <v>-3.1040847054252363E-2</v>
      </c>
      <c r="D187" s="3">
        <f t="shared" si="21"/>
        <v>14306.541600332745</v>
      </c>
      <c r="E187" s="3">
        <f t="shared" si="18"/>
        <v>14836.616360971329</v>
      </c>
      <c r="F187" s="3">
        <f t="shared" si="22"/>
        <v>12862.794640644237</v>
      </c>
      <c r="G187" s="3">
        <f t="shared" si="19"/>
        <v>1973.8217203270924</v>
      </c>
      <c r="H187" s="3">
        <f t="shared" si="16"/>
        <v>7895.2868813083696</v>
      </c>
      <c r="I187" s="3">
        <f t="shared" si="23"/>
        <v>6941.3294796629598</v>
      </c>
      <c r="J187" s="5">
        <f t="shared" si="20"/>
        <v>0.53214875206165124</v>
      </c>
    </row>
    <row r="188" spans="1:10" x14ac:dyDescent="0.3">
      <c r="A188" s="6">
        <v>42062</v>
      </c>
      <c r="B188">
        <v>2104.5</v>
      </c>
      <c r="C188" s="4">
        <f t="shared" si="17"/>
        <v>5.4892505726845675E-2</v>
      </c>
      <c r="D188" s="3">
        <f t="shared" si="21"/>
        <v>15091.863517060365</v>
      </c>
      <c r="E188" s="3">
        <f t="shared" si="18"/>
        <v>15281.577323784742</v>
      </c>
      <c r="F188" s="3">
        <f t="shared" si="22"/>
        <v>12989.340725217031</v>
      </c>
      <c r="G188" s="3">
        <f t="shared" si="19"/>
        <v>2292.2365985677116</v>
      </c>
      <c r="H188" s="3">
        <f t="shared" si="16"/>
        <v>9168.9463942708462</v>
      </c>
      <c r="I188" s="3">
        <f t="shared" si="23"/>
        <v>6112.6309295138963</v>
      </c>
      <c r="J188" s="5">
        <f t="shared" si="20"/>
        <v>0.60000000000000009</v>
      </c>
    </row>
    <row r="189" spans="1:10" x14ac:dyDescent="0.3">
      <c r="A189" s="6">
        <v>42094</v>
      </c>
      <c r="B189">
        <v>2067.89</v>
      </c>
      <c r="C189" s="4">
        <f t="shared" si="17"/>
        <v>-1.7396056070325572E-2</v>
      </c>
      <c r="D189" s="3">
        <f t="shared" si="21"/>
        <v>14829.324613111881</v>
      </c>
      <c r="E189" s="3">
        <f t="shared" si="18"/>
        <v>15132.261536420054</v>
      </c>
      <c r="F189" s="3">
        <f t="shared" si="22"/>
        <v>12989.340725217031</v>
      </c>
      <c r="G189" s="3">
        <f t="shared" si="19"/>
        <v>2142.9208112030228</v>
      </c>
      <c r="H189" s="3">
        <f t="shared" si="16"/>
        <v>8571.6832448120913</v>
      </c>
      <c r="I189" s="3">
        <f t="shared" si="23"/>
        <v>6560.5782916079625</v>
      </c>
      <c r="J189" s="5">
        <f t="shared" si="20"/>
        <v>0.56645090518571328</v>
      </c>
    </row>
    <row r="190" spans="1:10" x14ac:dyDescent="0.3">
      <c r="A190" s="6">
        <v>42124</v>
      </c>
      <c r="B190">
        <v>2085.5100000000002</v>
      </c>
      <c r="C190" s="4">
        <f t="shared" si="17"/>
        <v>8.5207627098153882E-3</v>
      </c>
      <c r="D190" s="3">
        <f t="shared" si="21"/>
        <v>14955.681769287032</v>
      </c>
      <c r="E190" s="3">
        <f t="shared" si="18"/>
        <v>15216.233112525479</v>
      </c>
      <c r="F190" s="3">
        <f t="shared" si="22"/>
        <v>12989.340725217031</v>
      </c>
      <c r="G190" s="3">
        <f t="shared" si="19"/>
        <v>2226.8923873084477</v>
      </c>
      <c r="H190" s="3">
        <f t="shared" si="16"/>
        <v>8907.5695492337909</v>
      </c>
      <c r="I190" s="3">
        <f t="shared" si="23"/>
        <v>6308.6635632916878</v>
      </c>
      <c r="J190" s="5">
        <f t="shared" si="20"/>
        <v>0.58539912495829116</v>
      </c>
    </row>
    <row r="191" spans="1:10" x14ac:dyDescent="0.3">
      <c r="A191" s="6">
        <v>42153</v>
      </c>
      <c r="B191">
        <v>2107.39</v>
      </c>
      <c r="C191" s="4">
        <f t="shared" si="17"/>
        <v>1.0491438545008114E-2</v>
      </c>
      <c r="D191" s="3">
        <f t="shared" si="21"/>
        <v>15112.588385468205</v>
      </c>
      <c r="E191" s="3">
        <f t="shared" si="18"/>
        <v>15320.200770308802</v>
      </c>
      <c r="F191" s="3">
        <f t="shared" si="22"/>
        <v>13022.170654762482</v>
      </c>
      <c r="G191" s="3">
        <f t="shared" si="19"/>
        <v>2298.0301155463203</v>
      </c>
      <c r="H191" s="3">
        <f t="shared" si="16"/>
        <v>9192.1204621852812</v>
      </c>
      <c r="I191" s="3">
        <f t="shared" si="23"/>
        <v>6128.0803081235208</v>
      </c>
      <c r="J191" s="5">
        <f t="shared" si="20"/>
        <v>0.6</v>
      </c>
    </row>
    <row r="192" spans="1:10" x14ac:dyDescent="0.3">
      <c r="A192" s="6">
        <v>42185</v>
      </c>
      <c r="B192">
        <v>2063.11</v>
      </c>
      <c r="C192" s="4">
        <f t="shared" si="17"/>
        <v>-2.10117728564716E-2</v>
      </c>
      <c r="D192" s="3">
        <f t="shared" si="21"/>
        <v>14795.046111039397</v>
      </c>
      <c r="E192" s="3">
        <f t="shared" si="18"/>
        <v>15137.271490268246</v>
      </c>
      <c r="F192" s="3">
        <f t="shared" si="22"/>
        <v>13022.170654762482</v>
      </c>
      <c r="G192" s="3">
        <f t="shared" si="19"/>
        <v>2115.1008355057638</v>
      </c>
      <c r="H192" s="3">
        <f t="shared" si="16"/>
        <v>8460.4033420230553</v>
      </c>
      <c r="I192" s="3">
        <f t="shared" si="23"/>
        <v>6676.8681482451902</v>
      </c>
      <c r="J192" s="5">
        <f t="shared" si="20"/>
        <v>0.55891204352529777</v>
      </c>
    </row>
    <row r="193" spans="1:10" x14ac:dyDescent="0.3">
      <c r="A193" s="6">
        <v>42216</v>
      </c>
      <c r="B193">
        <v>2103.84</v>
      </c>
      <c r="C193" s="4">
        <f t="shared" si="17"/>
        <v>1.9742039930008559E-2</v>
      </c>
      <c r="D193" s="3">
        <f t="shared" si="21"/>
        <v>15087.130502129854</v>
      </c>
      <c r="E193" s="3">
        <f t="shared" si="18"/>
        <v>15315.425224450852</v>
      </c>
      <c r="F193" s="3">
        <f t="shared" si="22"/>
        <v>13022.170654762482</v>
      </c>
      <c r="G193" s="3">
        <f t="shared" si="19"/>
        <v>2293.2545696883699</v>
      </c>
      <c r="H193" s="3">
        <f t="shared" si="16"/>
        <v>9173.0182787534795</v>
      </c>
      <c r="I193" s="3">
        <f t="shared" si="23"/>
        <v>6142.4069456973721</v>
      </c>
      <c r="J193" s="5">
        <f t="shared" si="20"/>
        <v>0.59893983642771409</v>
      </c>
    </row>
    <row r="194" spans="1:10" x14ac:dyDescent="0.3">
      <c r="A194" s="6">
        <v>42247</v>
      </c>
      <c r="B194">
        <v>1972.18</v>
      </c>
      <c r="C194" s="4">
        <f t="shared" si="17"/>
        <v>-6.258080462392579E-2</v>
      </c>
      <c r="D194" s="3">
        <f t="shared" si="21"/>
        <v>14142.965735840395</v>
      </c>
      <c r="E194" s="3">
        <f t="shared" si="18"/>
        <v>14751.607704645976</v>
      </c>
      <c r="F194" s="3">
        <f t="shared" si="22"/>
        <v>13022.170654762482</v>
      </c>
      <c r="G194" s="3">
        <f t="shared" si="19"/>
        <v>1729.4370498834942</v>
      </c>
      <c r="H194" s="3">
        <f t="shared" si="16"/>
        <v>6917.7481995339767</v>
      </c>
      <c r="I194" s="3">
        <f t="shared" si="23"/>
        <v>7833.8595051119992</v>
      </c>
      <c r="J194" s="5">
        <f t="shared" si="20"/>
        <v>0.46894876396118179</v>
      </c>
    </row>
    <row r="195" spans="1:10" x14ac:dyDescent="0.3">
      <c r="A195" s="6">
        <v>42277</v>
      </c>
      <c r="B195">
        <v>1920.03</v>
      </c>
      <c r="C195" s="4">
        <f t="shared" si="17"/>
        <v>-2.6442819620927094E-2</v>
      </c>
      <c r="D195" s="3">
        <f t="shared" si="21"/>
        <v>13768.985843982615</v>
      </c>
      <c r="E195" s="3">
        <f t="shared" si="18"/>
        <v>14581.739369331226</v>
      </c>
      <c r="F195" s="3">
        <f t="shared" si="22"/>
        <v>13022.170654762482</v>
      </c>
      <c r="G195" s="3">
        <f t="shared" si="19"/>
        <v>1559.5687145687443</v>
      </c>
      <c r="H195" s="3">
        <f t="shared" si="16"/>
        <v>6238.2748582749773</v>
      </c>
      <c r="I195" s="3">
        <f t="shared" si="23"/>
        <v>8343.4645110562487</v>
      </c>
      <c r="J195" s="5">
        <f t="shared" si="20"/>
        <v>0.4278141791092161</v>
      </c>
    </row>
    <row r="196" spans="1:10" x14ac:dyDescent="0.3">
      <c r="A196" s="6">
        <v>42307</v>
      </c>
      <c r="B196">
        <v>2079.36</v>
      </c>
      <c r="C196" s="4">
        <f t="shared" si="17"/>
        <v>8.2983078389400333E-2</v>
      </c>
      <c r="D196" s="3">
        <f t="shared" si="21"/>
        <v>14911.578675616367</v>
      </c>
      <c r="E196" s="3">
        <f t="shared" si="18"/>
        <v>15113.316395095178</v>
      </c>
      <c r="F196" s="3">
        <f t="shared" si="22"/>
        <v>13022.170654762482</v>
      </c>
      <c r="G196" s="3">
        <f t="shared" si="19"/>
        <v>2091.1457403326967</v>
      </c>
      <c r="H196" s="3">
        <f t="shared" si="16"/>
        <v>8364.5829613307869</v>
      </c>
      <c r="I196" s="3">
        <f t="shared" si="23"/>
        <v>6748.7334337643915</v>
      </c>
      <c r="J196" s="5">
        <f t="shared" si="20"/>
        <v>0.55345780784721732</v>
      </c>
    </row>
    <row r="197" spans="1:10" x14ac:dyDescent="0.3">
      <c r="A197" s="6">
        <v>42338</v>
      </c>
      <c r="B197">
        <v>2080.41</v>
      </c>
      <c r="C197" s="4">
        <f t="shared" si="17"/>
        <v>5.0496306555847248E-4</v>
      </c>
      <c r="D197" s="3">
        <f t="shared" si="21"/>
        <v>14919.108472096723</v>
      </c>
      <c r="E197" s="3">
        <f t="shared" si="18"/>
        <v>15128.788089605725</v>
      </c>
      <c r="F197" s="3">
        <f t="shared" si="22"/>
        <v>13022.170654762482</v>
      </c>
      <c r="G197" s="3">
        <f t="shared" si="19"/>
        <v>2106.6174348432432</v>
      </c>
      <c r="H197" s="3">
        <f t="shared" si="16"/>
        <v>8426.469739372973</v>
      </c>
      <c r="I197" s="3">
        <f t="shared" si="23"/>
        <v>6702.318350232752</v>
      </c>
      <c r="J197" s="5">
        <f t="shared" si="20"/>
        <v>0.55698246875190238</v>
      </c>
    </row>
    <row r="198" spans="1:10" x14ac:dyDescent="0.3">
      <c r="A198" s="6">
        <v>42369</v>
      </c>
      <c r="B198">
        <v>2043.94</v>
      </c>
      <c r="C198" s="4">
        <f t="shared" si="17"/>
        <v>-1.7530198374358763E-2</v>
      </c>
      <c r="D198" s="3">
        <f t="shared" si="21"/>
        <v>14657.573541012291</v>
      </c>
      <c r="E198" s="3">
        <f t="shared" si="18"/>
        <v>14992.240934062705</v>
      </c>
      <c r="F198" s="3">
        <f t="shared" si="22"/>
        <v>13022.170654762482</v>
      </c>
      <c r="G198" s="3">
        <f t="shared" si="19"/>
        <v>1970.0702793002238</v>
      </c>
      <c r="H198" s="3">
        <f t="shared" si="16"/>
        <v>7880.2811172008951</v>
      </c>
      <c r="I198" s="3">
        <f t="shared" si="23"/>
        <v>7111.9598168618104</v>
      </c>
      <c r="J198" s="5">
        <f t="shared" si="20"/>
        <v>0.52562396454666904</v>
      </c>
    </row>
    <row r="199" spans="1:10" x14ac:dyDescent="0.3">
      <c r="A199" s="6">
        <v>42398</v>
      </c>
      <c r="B199">
        <v>1940.24</v>
      </c>
      <c r="C199" s="4">
        <f t="shared" si="17"/>
        <v>-5.0735344481736222E-2</v>
      </c>
      <c r="D199" s="3">
        <f t="shared" si="21"/>
        <v>13913.916498142649</v>
      </c>
      <c r="E199" s="3">
        <f t="shared" si="18"/>
        <v>14604.285423330035</v>
      </c>
      <c r="F199" s="3">
        <f t="shared" si="22"/>
        <v>13022.170654762482</v>
      </c>
      <c r="G199" s="3">
        <f t="shared" si="19"/>
        <v>1582.1147685675533</v>
      </c>
      <c r="H199" s="3">
        <f t="shared" ref="H199:H262" si="24">MIN(G199*$B$2, E199)</f>
        <v>6328.459074270213</v>
      </c>
      <c r="I199" s="3">
        <f t="shared" si="23"/>
        <v>8275.826349059822</v>
      </c>
      <c r="J199" s="5">
        <f t="shared" si="20"/>
        <v>0.43332890934606322</v>
      </c>
    </row>
    <row r="200" spans="1:10" x14ac:dyDescent="0.3">
      <c r="A200" s="6">
        <v>42429</v>
      </c>
      <c r="B200">
        <v>1932.23</v>
      </c>
      <c r="C200" s="4">
        <f t="shared" ref="C200:C226" si="25">B200/B199-1</f>
        <v>-4.1283552550199776E-3</v>
      </c>
      <c r="D200" s="3">
        <f t="shared" si="21"/>
        <v>13856.474907849633</v>
      </c>
      <c r="E200" s="3">
        <f t="shared" ref="E200:E263" si="26">H199*(1+C200)+I199*(1+$B$4/12)</f>
        <v>14591.952339969692</v>
      </c>
      <c r="F200" s="3">
        <f t="shared" si="22"/>
        <v>13022.170654762482</v>
      </c>
      <c r="G200" s="3">
        <f t="shared" ref="G200:G263" si="27">MAX(E200-F200,0)</f>
        <v>1569.7816852072101</v>
      </c>
      <c r="H200" s="3">
        <f t="shared" si="24"/>
        <v>6279.1267408288404</v>
      </c>
      <c r="I200" s="3">
        <f t="shared" si="23"/>
        <v>8312.8255991408514</v>
      </c>
      <c r="J200" s="5">
        <f t="shared" ref="J200:J263" si="28">H200/E200</f>
        <v>0.43031436743589874</v>
      </c>
    </row>
    <row r="201" spans="1:10" x14ac:dyDescent="0.3">
      <c r="A201" s="6">
        <v>42460</v>
      </c>
      <c r="B201">
        <v>2059.7399999999998</v>
      </c>
      <c r="C201" s="4">
        <f t="shared" si="25"/>
        <v>6.5991108718941094E-2</v>
      </c>
      <c r="D201" s="3">
        <f t="shared" ref="D201:D225" si="29">D200*(1+C201)</f>
        <v>14770.879049954818</v>
      </c>
      <c r="E201" s="3">
        <f t="shared" si="26"/>
        <v>15020.17358471564</v>
      </c>
      <c r="F201" s="3">
        <f t="shared" ref="F201:F264" si="30">MAX(F200,E201*$B$1)</f>
        <v>13022.170654762482</v>
      </c>
      <c r="G201" s="3">
        <f t="shared" si="27"/>
        <v>1998.0029299531579</v>
      </c>
      <c r="H201" s="3">
        <f t="shared" si="24"/>
        <v>7992.0117198126318</v>
      </c>
      <c r="I201" s="3">
        <f t="shared" ref="I201:I264" si="31">E201-H201</f>
        <v>7028.1618649030079</v>
      </c>
      <c r="J201" s="5">
        <f t="shared" si="28"/>
        <v>0.53208517696128443</v>
      </c>
    </row>
    <row r="202" spans="1:10" x14ac:dyDescent="0.3">
      <c r="A202" s="6">
        <v>42489</v>
      </c>
      <c r="B202">
        <v>2065.3000000000002</v>
      </c>
      <c r="C202" s="4">
        <f t="shared" si="25"/>
        <v>2.69936982337593E-3</v>
      </c>
      <c r="D202" s="3">
        <f t="shared" si="29"/>
        <v>14810.751115127001</v>
      </c>
      <c r="E202" s="3">
        <f t="shared" si="26"/>
        <v>15053.460583088341</v>
      </c>
      <c r="F202" s="3">
        <f t="shared" si="30"/>
        <v>13022.170654762482</v>
      </c>
      <c r="G202" s="3">
        <f t="shared" si="27"/>
        <v>2031.2899283258594</v>
      </c>
      <c r="H202" s="3">
        <f t="shared" si="24"/>
        <v>8125.1597133034375</v>
      </c>
      <c r="I202" s="3">
        <f t="shared" si="31"/>
        <v>6928.3008697849036</v>
      </c>
      <c r="J202" s="5">
        <f t="shared" si="28"/>
        <v>0.53975361136771216</v>
      </c>
    </row>
    <row r="203" spans="1:10" x14ac:dyDescent="0.3">
      <c r="A203" s="6">
        <v>42521</v>
      </c>
      <c r="B203">
        <v>2096.96</v>
      </c>
      <c r="C203" s="4">
        <f t="shared" si="25"/>
        <v>1.5329492083474561E-2</v>
      </c>
      <c r="D203" s="3">
        <f t="shared" si="29"/>
        <v>15037.792407096653</v>
      </c>
      <c r="E203" s="3">
        <f t="shared" si="26"/>
        <v>15189.562322706701</v>
      </c>
      <c r="F203" s="3">
        <f t="shared" si="30"/>
        <v>13022.170654762482</v>
      </c>
      <c r="G203" s="3">
        <f t="shared" si="27"/>
        <v>2167.3916679442191</v>
      </c>
      <c r="H203" s="3">
        <f t="shared" si="24"/>
        <v>8669.5666717768763</v>
      </c>
      <c r="I203" s="3">
        <f t="shared" si="31"/>
        <v>6519.9956509298245</v>
      </c>
      <c r="J203" s="5">
        <f t="shared" si="28"/>
        <v>0.57075816192655149</v>
      </c>
    </row>
    <row r="204" spans="1:10" x14ac:dyDescent="0.3">
      <c r="A204" s="6">
        <v>42551</v>
      </c>
      <c r="B204">
        <v>2098.86</v>
      </c>
      <c r="C204" s="4">
        <f t="shared" si="25"/>
        <v>9.0607355409733081E-4</v>
      </c>
      <c r="D204" s="3">
        <f t="shared" si="29"/>
        <v>15051.417753108728</v>
      </c>
      <c r="E204" s="3">
        <f t="shared" si="26"/>
        <v>15208.284247211697</v>
      </c>
      <c r="F204" s="3">
        <f t="shared" si="30"/>
        <v>13022.170654762482</v>
      </c>
      <c r="G204" s="3">
        <f t="shared" si="27"/>
        <v>2186.1135924492155</v>
      </c>
      <c r="H204" s="3">
        <f t="shared" si="24"/>
        <v>8744.454369796862</v>
      </c>
      <c r="I204" s="3">
        <f t="shared" si="31"/>
        <v>6463.8298774148352</v>
      </c>
      <c r="J204" s="5">
        <f t="shared" si="28"/>
        <v>0.57497967736893651</v>
      </c>
    </row>
    <row r="205" spans="1:10" x14ac:dyDescent="0.3">
      <c r="A205" s="6">
        <v>42580</v>
      </c>
      <c r="B205">
        <v>2173.6</v>
      </c>
      <c r="C205" s="4">
        <f t="shared" si="25"/>
        <v>3.5609807228685897E-2</v>
      </c>
      <c r="D205" s="3">
        <f t="shared" si="29"/>
        <v>15587.395837815351</v>
      </c>
      <c r="E205" s="3">
        <f t="shared" si="26"/>
        <v>15530.445631435894</v>
      </c>
      <c r="F205" s="3">
        <f t="shared" si="30"/>
        <v>13200.87878672051</v>
      </c>
      <c r="G205" s="3">
        <f t="shared" si="27"/>
        <v>2329.5668447153839</v>
      </c>
      <c r="H205" s="3">
        <f t="shared" si="24"/>
        <v>9318.2673788615357</v>
      </c>
      <c r="I205" s="3">
        <f t="shared" si="31"/>
        <v>6212.1782525743583</v>
      </c>
      <c r="J205" s="5">
        <f t="shared" si="28"/>
        <v>0.6</v>
      </c>
    </row>
    <row r="206" spans="1:10" x14ac:dyDescent="0.3">
      <c r="A206" s="6">
        <v>42613</v>
      </c>
      <c r="B206">
        <v>2170.9499999999998</v>
      </c>
      <c r="C206" s="4">
        <f t="shared" si="25"/>
        <v>-1.2191755612808164E-3</v>
      </c>
      <c r="D206" s="3">
        <f t="shared" si="29"/>
        <v>15568.392065745877</v>
      </c>
      <c r="E206" s="3">
        <f t="shared" si="26"/>
        <v>15529.438657995062</v>
      </c>
      <c r="F206" s="3">
        <f t="shared" si="30"/>
        <v>13200.87878672051</v>
      </c>
      <c r="G206" s="3">
        <f t="shared" si="27"/>
        <v>2328.5598712745523</v>
      </c>
      <c r="H206" s="3">
        <f t="shared" si="24"/>
        <v>9314.2394850982091</v>
      </c>
      <c r="I206" s="3">
        <f t="shared" si="31"/>
        <v>6215.1991728968533</v>
      </c>
      <c r="J206" s="5">
        <f t="shared" si="28"/>
        <v>0.59977953422694608</v>
      </c>
    </row>
    <row r="207" spans="1:10" x14ac:dyDescent="0.3">
      <c r="A207" s="6">
        <v>42643</v>
      </c>
      <c r="B207">
        <v>2168.27</v>
      </c>
      <c r="C207" s="4">
        <f t="shared" si="25"/>
        <v>-1.2344825997834263E-3</v>
      </c>
      <c r="D207" s="3">
        <f t="shared" si="29"/>
        <v>15549.173156634108</v>
      </c>
      <c r="E207" s="3">
        <f t="shared" si="26"/>
        <v>15528.299056708653</v>
      </c>
      <c r="F207" s="3">
        <f t="shared" si="30"/>
        <v>13200.87878672051</v>
      </c>
      <c r="G207" s="3">
        <f t="shared" si="27"/>
        <v>2327.4202699881425</v>
      </c>
      <c r="H207" s="3">
        <f t="shared" si="24"/>
        <v>9309.6810799525701</v>
      </c>
      <c r="I207" s="3">
        <f t="shared" si="31"/>
        <v>6218.6179767560825</v>
      </c>
      <c r="J207" s="5">
        <f t="shared" si="28"/>
        <v>0.59952999655364902</v>
      </c>
    </row>
    <row r="208" spans="1:10" x14ac:dyDescent="0.3">
      <c r="A208" s="6">
        <v>42674</v>
      </c>
      <c r="B208">
        <v>2126.15</v>
      </c>
      <c r="C208" s="4">
        <f t="shared" si="25"/>
        <v>-1.9425625037472249E-2</v>
      </c>
      <c r="D208" s="3">
        <f t="shared" si="29"/>
        <v>15247.120749250606</v>
      </c>
      <c r="E208" s="3">
        <f t="shared" si="26"/>
        <v>15357.817046125638</v>
      </c>
      <c r="F208" s="3">
        <f t="shared" si="30"/>
        <v>13200.87878672051</v>
      </c>
      <c r="G208" s="3">
        <f t="shared" si="27"/>
        <v>2156.9382594051276</v>
      </c>
      <c r="H208" s="3">
        <f t="shared" si="24"/>
        <v>8627.7530376205104</v>
      </c>
      <c r="I208" s="3">
        <f t="shared" si="31"/>
        <v>6730.0640085051273</v>
      </c>
      <c r="J208" s="5">
        <f t="shared" si="28"/>
        <v>0.56178251190959849</v>
      </c>
    </row>
    <row r="209" spans="1:10" x14ac:dyDescent="0.3">
      <c r="A209" s="6">
        <v>42704</v>
      </c>
      <c r="B209">
        <v>2198.81</v>
      </c>
      <c r="C209" s="4">
        <f t="shared" si="25"/>
        <v>3.4174446769983158E-2</v>
      </c>
      <c r="D209" s="3">
        <f t="shared" si="29"/>
        <v>15768.182665691376</v>
      </c>
      <c r="E209" s="3">
        <f t="shared" si="26"/>
        <v>15663.882506401869</v>
      </c>
      <c r="F209" s="3">
        <f t="shared" si="30"/>
        <v>13314.300130441588</v>
      </c>
      <c r="G209" s="3">
        <f t="shared" si="27"/>
        <v>2349.5823759602808</v>
      </c>
      <c r="H209" s="3">
        <f t="shared" si="24"/>
        <v>9398.3295038411234</v>
      </c>
      <c r="I209" s="3">
        <f t="shared" si="31"/>
        <v>6265.5530025607459</v>
      </c>
      <c r="J209" s="5">
        <f t="shared" si="28"/>
        <v>0.60000000000000009</v>
      </c>
    </row>
    <row r="210" spans="1:10" x14ac:dyDescent="0.3">
      <c r="A210" s="6">
        <v>42734</v>
      </c>
      <c r="B210">
        <v>2238.83</v>
      </c>
      <c r="C210" s="4">
        <f t="shared" si="25"/>
        <v>1.8200754044233047E-2</v>
      </c>
      <c r="D210" s="3">
        <f t="shared" si="29"/>
        <v>16055.175480114163</v>
      </c>
      <c r="E210" s="3">
        <f t="shared" si="26"/>
        <v>15845.38177846554</v>
      </c>
      <c r="F210" s="3">
        <f t="shared" si="30"/>
        <v>13468.57451169571</v>
      </c>
      <c r="G210" s="3">
        <f t="shared" si="27"/>
        <v>2376.8072667698307</v>
      </c>
      <c r="H210" s="3">
        <f t="shared" si="24"/>
        <v>9507.2290670793227</v>
      </c>
      <c r="I210" s="3">
        <f t="shared" si="31"/>
        <v>6338.1527113862176</v>
      </c>
      <c r="J210" s="5">
        <f t="shared" si="28"/>
        <v>0.59999999999999987</v>
      </c>
    </row>
    <row r="211" spans="1:10" x14ac:dyDescent="0.3">
      <c r="A211" s="6">
        <v>42766</v>
      </c>
      <c r="B211">
        <v>2278.87</v>
      </c>
      <c r="C211" s="4">
        <f t="shared" si="25"/>
        <v>1.7884341374735824E-2</v>
      </c>
      <c r="D211" s="3">
        <f t="shared" si="29"/>
        <v>16342.311719231813</v>
      </c>
      <c r="E211" s="3">
        <f t="shared" si="26"/>
        <v>16025.975896481308</v>
      </c>
      <c r="F211" s="3">
        <f t="shared" si="30"/>
        <v>13622.079512009112</v>
      </c>
      <c r="G211" s="3">
        <f t="shared" si="27"/>
        <v>2403.8963844721966</v>
      </c>
      <c r="H211" s="3">
        <f t="shared" si="24"/>
        <v>9615.5855378887863</v>
      </c>
      <c r="I211" s="3">
        <f t="shared" si="31"/>
        <v>6410.3903585925218</v>
      </c>
      <c r="J211" s="5">
        <f t="shared" si="28"/>
        <v>0.60000000000000009</v>
      </c>
    </row>
    <row r="212" spans="1:10" x14ac:dyDescent="0.3">
      <c r="A212" s="6">
        <v>42794</v>
      </c>
      <c r="B212">
        <v>2363.64</v>
      </c>
      <c r="C212" s="4">
        <f t="shared" si="25"/>
        <v>3.7198260541408734E-2</v>
      </c>
      <c r="D212" s="3">
        <f t="shared" si="29"/>
        <v>16950.217288412714</v>
      </c>
      <c r="E212" s="3">
        <f t="shared" si="26"/>
        <v>16394.342936508885</v>
      </c>
      <c r="F212" s="3">
        <f t="shared" si="30"/>
        <v>13935.191496032552</v>
      </c>
      <c r="G212" s="3">
        <f t="shared" si="27"/>
        <v>2459.1514404763329</v>
      </c>
      <c r="H212" s="3">
        <f t="shared" si="24"/>
        <v>9836.6057619053317</v>
      </c>
      <c r="I212" s="3">
        <f t="shared" si="31"/>
        <v>6557.7371746035533</v>
      </c>
      <c r="J212" s="5">
        <f t="shared" si="28"/>
        <v>0.60000000000000009</v>
      </c>
    </row>
    <row r="213" spans="1:10" x14ac:dyDescent="0.3">
      <c r="A213" s="6">
        <v>42825</v>
      </c>
      <c r="B213">
        <v>2362.7199999999998</v>
      </c>
      <c r="C213" s="4">
        <f t="shared" si="25"/>
        <v>-3.8923017041514463E-4</v>
      </c>
      <c r="D213" s="3">
        <f t="shared" si="29"/>
        <v>16943.619752448973</v>
      </c>
      <c r="E213" s="3">
        <f t="shared" si="26"/>
        <v>16401.443794729545</v>
      </c>
      <c r="F213" s="3">
        <f t="shared" si="30"/>
        <v>13941.227225520113</v>
      </c>
      <c r="G213" s="3">
        <f t="shared" si="27"/>
        <v>2460.2165692094313</v>
      </c>
      <c r="H213" s="3">
        <f t="shared" si="24"/>
        <v>9840.8662768377253</v>
      </c>
      <c r="I213" s="3">
        <f t="shared" si="31"/>
        <v>6560.5775178918193</v>
      </c>
      <c r="J213" s="5">
        <f t="shared" si="28"/>
        <v>0.59999999999999987</v>
      </c>
    </row>
    <row r="214" spans="1:10" x14ac:dyDescent="0.3">
      <c r="A214" s="6">
        <v>42853</v>
      </c>
      <c r="B214">
        <v>2384.1999999999998</v>
      </c>
      <c r="C214" s="4">
        <f t="shared" si="25"/>
        <v>9.0912169025529899E-3</v>
      </c>
      <c r="D214" s="3">
        <f t="shared" si="29"/>
        <v>17097.657874732868</v>
      </c>
      <c r="E214" s="3">
        <f t="shared" si="26"/>
        <v>16501.843540424448</v>
      </c>
      <c r="F214" s="3">
        <f t="shared" si="30"/>
        <v>14026.567009360781</v>
      </c>
      <c r="G214" s="3">
        <f t="shared" si="27"/>
        <v>2475.2765310636678</v>
      </c>
      <c r="H214" s="3">
        <f t="shared" si="24"/>
        <v>9901.1061242546712</v>
      </c>
      <c r="I214" s="3">
        <f t="shared" si="31"/>
        <v>6600.7374161697771</v>
      </c>
      <c r="J214" s="5">
        <f t="shared" si="28"/>
        <v>0.60000000000000009</v>
      </c>
    </row>
    <row r="215" spans="1:10" x14ac:dyDescent="0.3">
      <c r="A215" s="6">
        <v>42886</v>
      </c>
      <c r="B215">
        <v>2411.8000000000002</v>
      </c>
      <c r="C215" s="4">
        <f t="shared" si="25"/>
        <v>1.1576210049492719E-2</v>
      </c>
      <c r="D215" s="3">
        <f t="shared" si="29"/>
        <v>17295.583953645139</v>
      </c>
      <c r="E215" s="3">
        <f t="shared" si="26"/>
        <v>16627.462053668089</v>
      </c>
      <c r="F215" s="3">
        <f t="shared" si="30"/>
        <v>14133.342745617874</v>
      </c>
      <c r="G215" s="3">
        <f t="shared" si="27"/>
        <v>2494.1193080502144</v>
      </c>
      <c r="H215" s="3">
        <f t="shared" si="24"/>
        <v>9976.4772322008575</v>
      </c>
      <c r="I215" s="3">
        <f t="shared" si="31"/>
        <v>6650.9848214672311</v>
      </c>
      <c r="J215" s="5">
        <f t="shared" si="28"/>
        <v>0.60000000000000031</v>
      </c>
    </row>
    <row r="216" spans="1:10" x14ac:dyDescent="0.3">
      <c r="A216" s="6">
        <v>42916</v>
      </c>
      <c r="B216">
        <v>2423.41</v>
      </c>
      <c r="C216" s="4">
        <f t="shared" si="25"/>
        <v>4.8138319927024664E-3</v>
      </c>
      <c r="D216" s="3">
        <f t="shared" si="29"/>
        <v>17378.841989013668</v>
      </c>
      <c r="E216" s="3">
        <f t="shared" si="26"/>
        <v>16686.572113645372</v>
      </c>
      <c r="F216" s="3">
        <f t="shared" si="30"/>
        <v>14183.586296598565</v>
      </c>
      <c r="G216" s="3">
        <f t="shared" si="27"/>
        <v>2502.9858170468069</v>
      </c>
      <c r="H216" s="3">
        <f t="shared" si="24"/>
        <v>10011.943268187228</v>
      </c>
      <c r="I216" s="3">
        <f t="shared" si="31"/>
        <v>6674.6288454581445</v>
      </c>
      <c r="J216" s="5">
        <f t="shared" si="28"/>
        <v>0.60000000000000031</v>
      </c>
    </row>
    <row r="217" spans="1:10" x14ac:dyDescent="0.3">
      <c r="A217" s="6">
        <v>42947</v>
      </c>
      <c r="B217">
        <v>2470.3000000000002</v>
      </c>
      <c r="C217" s="4">
        <f t="shared" si="25"/>
        <v>1.9348768883515444E-2</v>
      </c>
      <c r="D217" s="3">
        <f t="shared" si="29"/>
        <v>17715.101186122229</v>
      </c>
      <c r="E217" s="3">
        <f t="shared" si="26"/>
        <v>16891.415271425492</v>
      </c>
      <c r="F217" s="3">
        <f t="shared" si="30"/>
        <v>14357.702980711669</v>
      </c>
      <c r="G217" s="3">
        <f t="shared" si="27"/>
        <v>2533.7122907138237</v>
      </c>
      <c r="H217" s="3">
        <f t="shared" si="24"/>
        <v>10134.849162855295</v>
      </c>
      <c r="I217" s="3">
        <f t="shared" si="31"/>
        <v>6756.5661085701977</v>
      </c>
      <c r="J217" s="5">
        <f t="shared" si="28"/>
        <v>0.6</v>
      </c>
    </row>
    <row r="218" spans="1:10" x14ac:dyDescent="0.3">
      <c r="A218" s="6">
        <v>42978</v>
      </c>
      <c r="B218">
        <v>2471.65</v>
      </c>
      <c r="C218" s="4">
        <f t="shared" si="25"/>
        <v>5.4649232886694321E-4</v>
      </c>
      <c r="D218" s="3">
        <f t="shared" si="29"/>
        <v>17724.782353025545</v>
      </c>
      <c r="E218" s="3">
        <f t="shared" si="26"/>
        <v>16908.214832261503</v>
      </c>
      <c r="F218" s="3">
        <f t="shared" si="30"/>
        <v>14371.982607422276</v>
      </c>
      <c r="G218" s="3">
        <f t="shared" si="27"/>
        <v>2536.2322248392265</v>
      </c>
      <c r="H218" s="3">
        <f t="shared" si="24"/>
        <v>10144.928899356906</v>
      </c>
      <c r="I218" s="3">
        <f t="shared" si="31"/>
        <v>6763.2859329045968</v>
      </c>
      <c r="J218" s="5">
        <f t="shared" si="28"/>
        <v>0.60000000000000031</v>
      </c>
    </row>
    <row r="219" spans="1:10" x14ac:dyDescent="0.3">
      <c r="A219" s="6">
        <v>43007</v>
      </c>
      <c r="B219">
        <v>2519.36</v>
      </c>
      <c r="C219" s="4">
        <f t="shared" si="25"/>
        <v>1.9302894827342154E-2</v>
      </c>
      <c r="D219" s="3">
        <f t="shared" si="29"/>
        <v>18066.921962623528</v>
      </c>
      <c r="E219" s="3">
        <f t="shared" si="26"/>
        <v>17115.313471058162</v>
      </c>
      <c r="F219" s="3">
        <f t="shared" si="30"/>
        <v>14548.016450399437</v>
      </c>
      <c r="G219" s="3">
        <f t="shared" si="27"/>
        <v>2567.2970206587252</v>
      </c>
      <c r="H219" s="3">
        <f t="shared" si="24"/>
        <v>10269.188082634901</v>
      </c>
      <c r="I219" s="3">
        <f t="shared" si="31"/>
        <v>6846.125388423261</v>
      </c>
      <c r="J219" s="5">
        <f t="shared" si="28"/>
        <v>0.6000000000000002</v>
      </c>
    </row>
    <row r="220" spans="1:10" x14ac:dyDescent="0.3">
      <c r="A220" s="6">
        <v>43039</v>
      </c>
      <c r="B220">
        <v>2575.2600000000002</v>
      </c>
      <c r="C220" s="4">
        <f t="shared" si="25"/>
        <v>2.2188174774546043E-2</v>
      </c>
      <c r="D220" s="3">
        <f t="shared" si="29"/>
        <v>18467.793984768305</v>
      </c>
      <c r="E220" s="3">
        <f t="shared" si="26"/>
        <v>17354.578220009054</v>
      </c>
      <c r="F220" s="3">
        <f t="shared" si="30"/>
        <v>14751.391487007695</v>
      </c>
      <c r="G220" s="3">
        <f t="shared" si="27"/>
        <v>2603.1867330013592</v>
      </c>
      <c r="H220" s="3">
        <f t="shared" si="24"/>
        <v>10412.746932005437</v>
      </c>
      <c r="I220" s="3">
        <f t="shared" si="31"/>
        <v>6941.8312880036174</v>
      </c>
      <c r="J220" s="5">
        <f t="shared" si="28"/>
        <v>0.6000000000000002</v>
      </c>
    </row>
    <row r="221" spans="1:10" x14ac:dyDescent="0.3">
      <c r="A221" s="6">
        <v>43069</v>
      </c>
      <c r="B221">
        <v>2647.58</v>
      </c>
      <c r="C221" s="4">
        <f t="shared" si="25"/>
        <v>2.8082601368405458E-2</v>
      </c>
      <c r="D221" s="3">
        <f t="shared" si="29"/>
        <v>18986.41768139639</v>
      </c>
      <c r="E221" s="3">
        <f t="shared" si="26"/>
        <v>17658.564960063988</v>
      </c>
      <c r="F221" s="3">
        <f t="shared" si="30"/>
        <v>15009.780216054389</v>
      </c>
      <c r="G221" s="3">
        <f t="shared" si="27"/>
        <v>2648.7847440095993</v>
      </c>
      <c r="H221" s="3">
        <f t="shared" si="24"/>
        <v>10595.138976038397</v>
      </c>
      <c r="I221" s="3">
        <f t="shared" si="31"/>
        <v>7063.4259840255909</v>
      </c>
      <c r="J221" s="5">
        <f t="shared" si="28"/>
        <v>0.6000000000000002</v>
      </c>
    </row>
    <row r="222" spans="1:10" x14ac:dyDescent="0.3">
      <c r="A222" s="6">
        <v>43098</v>
      </c>
      <c r="B222">
        <v>2673.61</v>
      </c>
      <c r="C222" s="4">
        <f t="shared" si="25"/>
        <v>9.8316198188534987E-3</v>
      </c>
      <c r="D222" s="3">
        <f t="shared" si="29"/>
        <v>19173.084921761838</v>
      </c>
      <c r="E222" s="3">
        <f t="shared" si="26"/>
        <v>17774.504715044357</v>
      </c>
      <c r="F222" s="3">
        <f t="shared" si="30"/>
        <v>15108.329007787703</v>
      </c>
      <c r="G222" s="3">
        <f t="shared" si="27"/>
        <v>2666.1757072566543</v>
      </c>
      <c r="H222" s="3">
        <f t="shared" si="24"/>
        <v>10664.702829026617</v>
      </c>
      <c r="I222" s="3">
        <f t="shared" si="31"/>
        <v>7109.8018860177399</v>
      </c>
      <c r="J222" s="5">
        <f t="shared" si="28"/>
        <v>0.6000000000000002</v>
      </c>
    </row>
    <row r="223" spans="1:10" x14ac:dyDescent="0.3">
      <c r="A223" s="6">
        <v>43131</v>
      </c>
      <c r="B223">
        <v>2823.81</v>
      </c>
      <c r="C223" s="4">
        <f t="shared" si="25"/>
        <v>5.6178724645703726E-2</v>
      </c>
      <c r="D223" s="3">
        <f t="shared" si="29"/>
        <v>20250.204380190189</v>
      </c>
      <c r="E223" s="3">
        <f t="shared" si="26"/>
        <v>18385.483788514532</v>
      </c>
      <c r="F223" s="3">
        <f t="shared" si="30"/>
        <v>15627.661220237351</v>
      </c>
      <c r="G223" s="3">
        <f t="shared" si="27"/>
        <v>2757.8225682771808</v>
      </c>
      <c r="H223" s="3">
        <f t="shared" si="24"/>
        <v>11031.290273108723</v>
      </c>
      <c r="I223" s="3">
        <f t="shared" si="31"/>
        <v>7354.1935154058083</v>
      </c>
      <c r="J223" s="5">
        <f t="shared" si="28"/>
        <v>0.6000000000000002</v>
      </c>
    </row>
    <row r="224" spans="1:10" x14ac:dyDescent="0.3">
      <c r="A224" s="6">
        <v>43159</v>
      </c>
      <c r="B224">
        <v>2713.83</v>
      </c>
      <c r="C224" s="4">
        <f t="shared" si="25"/>
        <v>-3.8947379604151844E-2</v>
      </c>
      <c r="D224" s="3">
        <f t="shared" si="29"/>
        <v>19461.511983133263</v>
      </c>
      <c r="E224" s="3">
        <f t="shared" si="26"/>
        <v>17968.100927916523</v>
      </c>
      <c r="F224" s="3">
        <f t="shared" si="30"/>
        <v>15627.661220237351</v>
      </c>
      <c r="G224" s="3">
        <f t="shared" si="27"/>
        <v>2340.439707679172</v>
      </c>
      <c r="H224" s="3">
        <f t="shared" si="24"/>
        <v>9361.758830716688</v>
      </c>
      <c r="I224" s="3">
        <f t="shared" si="31"/>
        <v>8606.3420971998348</v>
      </c>
      <c r="J224" s="5">
        <f t="shared" si="28"/>
        <v>0.52102105104338503</v>
      </c>
    </row>
    <row r="225" spans="1:10" x14ac:dyDescent="0.3">
      <c r="A225" s="6">
        <v>43188</v>
      </c>
      <c r="B225">
        <v>2640.87</v>
      </c>
      <c r="C225" s="4">
        <f t="shared" si="25"/>
        <v>-2.6884513768364315E-2</v>
      </c>
      <c r="D225" s="3">
        <f t="shared" si="29"/>
        <v>18938.298696269529</v>
      </c>
      <c r="E225" s="3">
        <f t="shared" si="26"/>
        <v>17730.758497231349</v>
      </c>
      <c r="F225" s="3">
        <f t="shared" si="30"/>
        <v>15627.661220237351</v>
      </c>
      <c r="G225" s="3">
        <f t="shared" si="27"/>
        <v>2103.0972769939981</v>
      </c>
      <c r="H225" s="3">
        <f t="shared" si="24"/>
        <v>8412.3891079759924</v>
      </c>
      <c r="I225" s="3">
        <f t="shared" si="31"/>
        <v>9318.3693892553565</v>
      </c>
      <c r="J225" s="5">
        <f t="shared" si="28"/>
        <v>0.47445173365198018</v>
      </c>
    </row>
    <row r="226" spans="1:10" x14ac:dyDescent="0.3">
      <c r="A226" s="6">
        <v>43220</v>
      </c>
      <c r="B226">
        <v>2648.05</v>
      </c>
      <c r="C226" s="4">
        <f t="shared" si="25"/>
        <v>2.718801001185378E-3</v>
      </c>
      <c r="D226" s="3">
        <f>D225*(1+C226)</f>
        <v>18989.788161725693</v>
      </c>
      <c r="E226" s="3">
        <f t="shared" si="26"/>
        <v>17769.160724809233</v>
      </c>
      <c r="F226" s="3">
        <f t="shared" si="30"/>
        <v>15627.661220237351</v>
      </c>
      <c r="G226" s="3">
        <f t="shared" si="27"/>
        <v>2141.4995045718824</v>
      </c>
      <c r="H226" s="3">
        <f t="shared" si="24"/>
        <v>8565.9980182875297</v>
      </c>
      <c r="I226" s="3">
        <f t="shared" si="31"/>
        <v>9203.1627065217035</v>
      </c>
      <c r="J226" s="5">
        <f t="shared" si="28"/>
        <v>0.4820710528172395</v>
      </c>
    </row>
    <row r="227" spans="1:10" x14ac:dyDescent="0.3">
      <c r="A227" s="6">
        <v>43251</v>
      </c>
      <c r="B227">
        <v>2705.27</v>
      </c>
      <c r="C227" s="4">
        <f t="shared" ref="C227:C270" si="32">B227/B226-1</f>
        <v>2.1608353316591389E-2</v>
      </c>
      <c r="D227" s="3">
        <f t="shared" ref="D227:D270" si="33">D226*(1+C227)</f>
        <v>19400.126213731488</v>
      </c>
      <c r="E227" s="3">
        <f t="shared" si="26"/>
        <v>17969.596441008482</v>
      </c>
      <c r="F227" s="3">
        <f t="shared" si="30"/>
        <v>15627.661220237351</v>
      </c>
      <c r="G227" s="3">
        <f t="shared" si="27"/>
        <v>2341.9352207711308</v>
      </c>
      <c r="H227" s="3">
        <f t="shared" si="24"/>
        <v>9367.7408830845234</v>
      </c>
      <c r="I227" s="3">
        <f t="shared" si="31"/>
        <v>8601.8555579239583</v>
      </c>
      <c r="J227" s="5">
        <f t="shared" si="28"/>
        <v>0.52131058779407913</v>
      </c>
    </row>
    <row r="228" spans="1:10" x14ac:dyDescent="0.3">
      <c r="A228" s="6">
        <v>43280</v>
      </c>
      <c r="B228">
        <v>2718.37</v>
      </c>
      <c r="C228" s="4">
        <f t="shared" si="32"/>
        <v>4.8424002040461378E-3</v>
      </c>
      <c r="D228" s="3">
        <f t="shared" si="33"/>
        <v>19494.069388867381</v>
      </c>
      <c r="E228" s="3">
        <f t="shared" si="26"/>
        <v>18029.295217302053</v>
      </c>
      <c r="F228" s="3">
        <f t="shared" si="30"/>
        <v>15627.661220237351</v>
      </c>
      <c r="G228" s="3">
        <f t="shared" si="27"/>
        <v>2401.6339970647023</v>
      </c>
      <c r="H228" s="3">
        <f t="shared" si="24"/>
        <v>9606.5359882588091</v>
      </c>
      <c r="I228" s="3">
        <f t="shared" si="31"/>
        <v>8422.759229043244</v>
      </c>
      <c r="J228" s="5">
        <f t="shared" si="28"/>
        <v>0.53282925774268586</v>
      </c>
    </row>
    <row r="229" spans="1:10" x14ac:dyDescent="0.3">
      <c r="A229" s="6">
        <v>43312</v>
      </c>
      <c r="B229">
        <v>2816.29</v>
      </c>
      <c r="C229" s="4">
        <f t="shared" si="32"/>
        <v>3.6021586465418753E-2</v>
      </c>
      <c r="D229" s="3">
        <f t="shared" si="33"/>
        <v>20196.27669492134</v>
      </c>
      <c r="E229" s="3">
        <f t="shared" si="26"/>
        <v>18389.375816084681</v>
      </c>
      <c r="F229" s="3">
        <f t="shared" si="30"/>
        <v>15630.969443671978</v>
      </c>
      <c r="G229" s="3">
        <f t="shared" si="27"/>
        <v>2758.4063724127027</v>
      </c>
      <c r="H229" s="3">
        <f t="shared" si="24"/>
        <v>11033.625489650811</v>
      </c>
      <c r="I229" s="3">
        <f t="shared" si="31"/>
        <v>7355.7503264338702</v>
      </c>
      <c r="J229" s="5">
        <f t="shared" si="28"/>
        <v>0.60000000000000009</v>
      </c>
    </row>
    <row r="230" spans="1:10" x14ac:dyDescent="0.3">
      <c r="A230" s="6">
        <v>43343</v>
      </c>
      <c r="B230">
        <v>2901.52</v>
      </c>
      <c r="C230" s="4">
        <f t="shared" si="32"/>
        <v>3.0263218631604083E-2</v>
      </c>
      <c r="D230" s="3">
        <f t="shared" si="33"/>
        <v>20807.481032084113</v>
      </c>
      <c r="E230" s="3">
        <f t="shared" si="26"/>
        <v>18735.548420454616</v>
      </c>
      <c r="F230" s="3">
        <f t="shared" si="30"/>
        <v>15925.216157386423</v>
      </c>
      <c r="G230" s="3">
        <f t="shared" si="27"/>
        <v>2810.3322630681923</v>
      </c>
      <c r="H230" s="3">
        <f t="shared" si="24"/>
        <v>11241.329052272769</v>
      </c>
      <c r="I230" s="3">
        <f t="shared" si="31"/>
        <v>7494.2193681818462</v>
      </c>
      <c r="J230" s="5">
        <f t="shared" si="28"/>
        <v>0.6</v>
      </c>
    </row>
    <row r="231" spans="1:10" x14ac:dyDescent="0.3">
      <c r="A231" s="6">
        <v>43371</v>
      </c>
      <c r="B231">
        <v>2913.98</v>
      </c>
      <c r="C231" s="4">
        <f t="shared" si="32"/>
        <v>4.2943009181395375E-3</v>
      </c>
      <c r="D231" s="3">
        <f t="shared" si="33"/>
        <v>20896.834616984364</v>
      </c>
      <c r="E231" s="3">
        <f t="shared" si="26"/>
        <v>18796.312435738535</v>
      </c>
      <c r="F231" s="3">
        <f t="shared" si="30"/>
        <v>15976.865570377755</v>
      </c>
      <c r="G231" s="3">
        <f t="shared" si="27"/>
        <v>2819.4468653607801</v>
      </c>
      <c r="H231" s="3">
        <f t="shared" si="24"/>
        <v>11277.78746144312</v>
      </c>
      <c r="I231" s="3">
        <f t="shared" si="31"/>
        <v>7518.5249742954147</v>
      </c>
      <c r="J231" s="5">
        <f t="shared" si="28"/>
        <v>0.6</v>
      </c>
    </row>
    <row r="232" spans="1:10" x14ac:dyDescent="0.3">
      <c r="A232" s="6">
        <v>43404</v>
      </c>
      <c r="B232">
        <v>2711.74</v>
      </c>
      <c r="C232" s="4">
        <f t="shared" si="32"/>
        <v>-6.9403358979814644E-2</v>
      </c>
      <c r="D232" s="3">
        <f t="shared" si="33"/>
        <v>19446.524102519979</v>
      </c>
      <c r="E232" s="3">
        <f t="shared" si="26"/>
        <v>18026.126979011104</v>
      </c>
      <c r="F232" s="3">
        <f t="shared" si="30"/>
        <v>15976.865570377755</v>
      </c>
      <c r="G232" s="3">
        <f t="shared" si="27"/>
        <v>2049.2614086333488</v>
      </c>
      <c r="H232" s="3">
        <f t="shared" si="24"/>
        <v>8197.0456345333951</v>
      </c>
      <c r="I232" s="3">
        <f t="shared" si="31"/>
        <v>9829.0813444777086</v>
      </c>
      <c r="J232" s="5">
        <f t="shared" si="28"/>
        <v>0.45473138206990915</v>
      </c>
    </row>
    <row r="233" spans="1:10" x14ac:dyDescent="0.3">
      <c r="A233" s="6">
        <v>43434</v>
      </c>
      <c r="B233">
        <v>2760.17</v>
      </c>
      <c r="C233" s="4">
        <f t="shared" si="32"/>
        <v>1.785938179914015E-2</v>
      </c>
      <c r="D233" s="3">
        <f t="shared" si="33"/>
        <v>19793.827001133064</v>
      </c>
      <c r="E233" s="3">
        <f t="shared" si="26"/>
        <v>18188.902948864008</v>
      </c>
      <c r="F233" s="3">
        <f t="shared" si="30"/>
        <v>15976.865570377755</v>
      </c>
      <c r="G233" s="3">
        <f t="shared" si="27"/>
        <v>2212.0373784862531</v>
      </c>
      <c r="H233" s="3">
        <f t="shared" si="24"/>
        <v>8848.1495139450126</v>
      </c>
      <c r="I233" s="3">
        <f t="shared" si="31"/>
        <v>9340.7534349189955</v>
      </c>
      <c r="J233" s="5">
        <f t="shared" si="28"/>
        <v>0.48645866871798477</v>
      </c>
    </row>
    <row r="234" spans="1:10" x14ac:dyDescent="0.3">
      <c r="A234" s="6">
        <v>43465</v>
      </c>
      <c r="B234">
        <v>2506.85</v>
      </c>
      <c r="C234" s="4">
        <f t="shared" si="32"/>
        <v>-9.1776955767217339E-2</v>
      </c>
      <c r="D234" s="3">
        <f t="shared" si="33"/>
        <v>17977.209815986123</v>
      </c>
      <c r="E234" s="3">
        <f t="shared" si="26"/>
        <v>17392.414644692482</v>
      </c>
      <c r="F234" s="3">
        <f t="shared" si="30"/>
        <v>15976.865570377755</v>
      </c>
      <c r="G234" s="3">
        <f t="shared" si="27"/>
        <v>1415.5490743147275</v>
      </c>
      <c r="H234" s="3">
        <f t="shared" si="24"/>
        <v>5662.1962972589099</v>
      </c>
      <c r="I234" s="3">
        <f t="shared" si="31"/>
        <v>11730.218347433572</v>
      </c>
      <c r="J234" s="5">
        <f t="shared" si="28"/>
        <v>0.32555550295523811</v>
      </c>
    </row>
    <row r="235" spans="1:10" x14ac:dyDescent="0.3">
      <c r="A235" s="6">
        <v>43496</v>
      </c>
      <c r="B235">
        <v>2704.1</v>
      </c>
      <c r="C235" s="4">
        <f t="shared" si="32"/>
        <v>7.8684404731036883E-2</v>
      </c>
      <c r="D235" s="3">
        <f t="shared" si="33"/>
        <v>19391.735869081946</v>
      </c>
      <c r="E235" s="3">
        <f t="shared" si="26"/>
        <v>17857.491553724969</v>
      </c>
      <c r="F235" s="3">
        <f t="shared" si="30"/>
        <v>15976.865570377755</v>
      </c>
      <c r="G235" s="3">
        <f t="shared" si="27"/>
        <v>1880.6259833472141</v>
      </c>
      <c r="H235" s="3">
        <f t="shared" si="24"/>
        <v>7522.5039333888562</v>
      </c>
      <c r="I235" s="3">
        <f t="shared" si="31"/>
        <v>10334.987620336113</v>
      </c>
      <c r="J235" s="5">
        <f t="shared" si="28"/>
        <v>0.42125199447845774</v>
      </c>
    </row>
    <row r="236" spans="1:10" x14ac:dyDescent="0.3">
      <c r="A236" s="6">
        <v>43524</v>
      </c>
      <c r="B236">
        <v>2784.49</v>
      </c>
      <c r="C236" s="4">
        <f t="shared" si="32"/>
        <v>2.9728930143116061E-2</v>
      </c>
      <c r="D236" s="3">
        <f t="shared" si="33"/>
        <v>19968.231430087642</v>
      </c>
      <c r="E236" s="3">
        <f t="shared" si="26"/>
        <v>18098.35252702923</v>
      </c>
      <c r="F236" s="3">
        <f t="shared" si="30"/>
        <v>15976.865570377755</v>
      </c>
      <c r="G236" s="3">
        <f t="shared" si="27"/>
        <v>2121.4869566514753</v>
      </c>
      <c r="H236" s="3">
        <f t="shared" si="24"/>
        <v>8485.9478266059014</v>
      </c>
      <c r="I236" s="3">
        <f t="shared" si="31"/>
        <v>9612.4047004233289</v>
      </c>
      <c r="J236" s="5">
        <f t="shared" si="28"/>
        <v>0.46887957420060455</v>
      </c>
    </row>
    <row r="237" spans="1:10" x14ac:dyDescent="0.3">
      <c r="A237" s="6">
        <v>43553</v>
      </c>
      <c r="B237">
        <v>2834.4</v>
      </c>
      <c r="C237" s="4">
        <f t="shared" si="32"/>
        <v>1.7924287751078349E-2</v>
      </c>
      <c r="D237" s="3">
        <f t="shared" si="33"/>
        <v>20326.147756120659</v>
      </c>
      <c r="E237" s="3">
        <f t="shared" si="26"/>
        <v>18266.477772214657</v>
      </c>
      <c r="F237" s="3">
        <f t="shared" si="30"/>
        <v>15976.865570377755</v>
      </c>
      <c r="G237" s="3">
        <f t="shared" si="27"/>
        <v>2289.6122018369024</v>
      </c>
      <c r="H237" s="3">
        <f t="shared" si="24"/>
        <v>9158.4488073476095</v>
      </c>
      <c r="I237" s="3">
        <f t="shared" si="31"/>
        <v>9108.0289648670478</v>
      </c>
      <c r="J237" s="5">
        <f t="shared" si="28"/>
        <v>0.50138011944911609</v>
      </c>
    </row>
    <row r="238" spans="1:10" x14ac:dyDescent="0.3">
      <c r="A238" s="6">
        <v>43585</v>
      </c>
      <c r="B238">
        <v>2945.83</v>
      </c>
      <c r="C238" s="4">
        <f t="shared" si="32"/>
        <v>3.9313434942139347E-2</v>
      </c>
      <c r="D238" s="3">
        <f t="shared" si="33"/>
        <v>21125.238443555219</v>
      </c>
      <c r="E238" s="3">
        <f t="shared" si="26"/>
        <v>18641.707901848007</v>
      </c>
      <c r="F238" s="3">
        <f t="shared" si="30"/>
        <v>15976.865570377755</v>
      </c>
      <c r="G238" s="3">
        <f t="shared" si="27"/>
        <v>2664.8423314702522</v>
      </c>
      <c r="H238" s="3">
        <f t="shared" si="24"/>
        <v>10659.369325881009</v>
      </c>
      <c r="I238" s="3">
        <f t="shared" si="31"/>
        <v>7982.3385759669982</v>
      </c>
      <c r="J238" s="5">
        <f t="shared" si="28"/>
        <v>0.57180218582999653</v>
      </c>
    </row>
    <row r="239" spans="1:10" x14ac:dyDescent="0.3">
      <c r="A239" s="6">
        <v>43616</v>
      </c>
      <c r="B239">
        <v>2752.06</v>
      </c>
      <c r="C239" s="4">
        <f t="shared" si="32"/>
        <v>-6.5777726481161536E-2</v>
      </c>
      <c r="D239" s="3">
        <f t="shared" si="33"/>
        <v>19735.668287365726</v>
      </c>
      <c r="E239" s="3">
        <f t="shared" si="26"/>
        <v>17953.862719495133</v>
      </c>
      <c r="F239" s="3">
        <f t="shared" si="30"/>
        <v>15976.865570377755</v>
      </c>
      <c r="G239" s="3">
        <f t="shared" si="27"/>
        <v>1976.9971491173783</v>
      </c>
      <c r="H239" s="3">
        <f t="shared" si="24"/>
        <v>7907.9885964695131</v>
      </c>
      <c r="I239" s="3">
        <f t="shared" si="31"/>
        <v>10045.87412302562</v>
      </c>
      <c r="J239" s="5">
        <f t="shared" si="28"/>
        <v>0.44046168337260672</v>
      </c>
    </row>
    <row r="240" spans="1:10" x14ac:dyDescent="0.3">
      <c r="A240" s="6">
        <v>43644</v>
      </c>
      <c r="B240">
        <v>2941.76</v>
      </c>
      <c r="C240" s="4">
        <f t="shared" si="32"/>
        <v>6.8930183208214979E-2</v>
      </c>
      <c r="D240" s="3">
        <f t="shared" si="33"/>
        <v>21096.051518150405</v>
      </c>
      <c r="E240" s="3">
        <f t="shared" si="26"/>
        <v>18515.704945796628</v>
      </c>
      <c r="F240" s="3">
        <f t="shared" si="30"/>
        <v>15976.865570377755</v>
      </c>
      <c r="G240" s="3">
        <f t="shared" si="27"/>
        <v>2538.8393754188728</v>
      </c>
      <c r="H240" s="3">
        <f t="shared" si="24"/>
        <v>10155.357501675491</v>
      </c>
      <c r="I240" s="3">
        <f t="shared" si="31"/>
        <v>8360.3474441211365</v>
      </c>
      <c r="J240" s="5">
        <f t="shared" si="28"/>
        <v>0.54847263614345543</v>
      </c>
    </row>
    <row r="241" spans="1:10" x14ac:dyDescent="0.3">
      <c r="A241" s="6">
        <v>43677</v>
      </c>
      <c r="B241">
        <v>2980.38</v>
      </c>
      <c r="C241" s="4">
        <f t="shared" si="32"/>
        <v>1.3128195366039375E-2</v>
      </c>
      <c r="D241" s="3">
        <f t="shared" si="33"/>
        <v>21373.004603932714</v>
      </c>
      <c r="E241" s="3">
        <f t="shared" si="26"/>
        <v>18662.960375497467</v>
      </c>
      <c r="F241" s="3">
        <f t="shared" si="30"/>
        <v>15976.865570377755</v>
      </c>
      <c r="G241" s="3">
        <f t="shared" si="27"/>
        <v>2686.094805119712</v>
      </c>
      <c r="H241" s="3">
        <f t="shared" si="24"/>
        <v>10744.379220478848</v>
      </c>
      <c r="I241" s="3">
        <f t="shared" si="31"/>
        <v>7918.581155018619</v>
      </c>
      <c r="J241" s="5">
        <f t="shared" si="28"/>
        <v>0.57570605114637141</v>
      </c>
    </row>
    <row r="242" spans="1:10" x14ac:dyDescent="0.3">
      <c r="A242" s="6">
        <v>43707</v>
      </c>
      <c r="B242">
        <v>2926.46</v>
      </c>
      <c r="C242" s="4">
        <f t="shared" si="32"/>
        <v>-1.8091652742267761E-2</v>
      </c>
      <c r="D242" s="3">
        <f t="shared" si="33"/>
        <v>20986.331626579471</v>
      </c>
      <c r="E242" s="3">
        <f t="shared" si="26"/>
        <v>18481.77443296769</v>
      </c>
      <c r="F242" s="3">
        <f t="shared" si="30"/>
        <v>15976.865570377755</v>
      </c>
      <c r="G242" s="3">
        <f t="shared" si="27"/>
        <v>2504.9088625899349</v>
      </c>
      <c r="H242" s="3">
        <f t="shared" si="24"/>
        <v>10019.635450359739</v>
      </c>
      <c r="I242" s="3">
        <f t="shared" si="31"/>
        <v>8462.1389826079503</v>
      </c>
      <c r="J242" s="5">
        <f t="shared" si="28"/>
        <v>0.54213601008390011</v>
      </c>
    </row>
    <row r="243" spans="1:10" x14ac:dyDescent="0.3">
      <c r="A243" s="6">
        <v>43738</v>
      </c>
      <c r="B243">
        <v>2976.74</v>
      </c>
      <c r="C243" s="4">
        <f t="shared" si="32"/>
        <v>1.7181167690656807E-2</v>
      </c>
      <c r="D243" s="3">
        <f t="shared" si="33"/>
        <v>21346.901309467466</v>
      </c>
      <c r="E243" s="3">
        <f t="shared" si="26"/>
        <v>18668.027034810584</v>
      </c>
      <c r="F243" s="3">
        <f t="shared" si="30"/>
        <v>15976.865570377755</v>
      </c>
      <c r="G243" s="3">
        <f t="shared" si="27"/>
        <v>2691.1614644328292</v>
      </c>
      <c r="H243" s="3">
        <f t="shared" si="24"/>
        <v>10764.645857731317</v>
      </c>
      <c r="I243" s="3">
        <f t="shared" si="31"/>
        <v>7903.3811770792672</v>
      </c>
      <c r="J243" s="5">
        <f t="shared" si="28"/>
        <v>0.57663543328163713</v>
      </c>
    </row>
    <row r="244" spans="1:10" x14ac:dyDescent="0.3">
      <c r="A244" s="6">
        <v>43769</v>
      </c>
      <c r="B244">
        <v>3037.56</v>
      </c>
      <c r="C244" s="4">
        <f t="shared" si="32"/>
        <v>2.0431747482144935E-2</v>
      </c>
      <c r="D244" s="3">
        <f t="shared" si="33"/>
        <v>21783.055806548775</v>
      </c>
      <c r="E244" s="3">
        <f t="shared" si="26"/>
        <v>18901.139862672266</v>
      </c>
      <c r="F244" s="3">
        <f t="shared" si="30"/>
        <v>16065.968883271426</v>
      </c>
      <c r="G244" s="3">
        <f t="shared" si="27"/>
        <v>2835.1709794008402</v>
      </c>
      <c r="H244" s="3">
        <f t="shared" si="24"/>
        <v>11340.683917603361</v>
      </c>
      <c r="I244" s="3">
        <f t="shared" si="31"/>
        <v>7560.4559450689048</v>
      </c>
      <c r="J244" s="5">
        <f t="shared" si="28"/>
        <v>0.60000000000000009</v>
      </c>
    </row>
    <row r="245" spans="1:10" x14ac:dyDescent="0.3">
      <c r="A245" s="6">
        <v>43798</v>
      </c>
      <c r="B245">
        <v>3140.98</v>
      </c>
      <c r="C245" s="4">
        <f t="shared" si="32"/>
        <v>3.404706409091518E-2</v>
      </c>
      <c r="D245" s="3">
        <f t="shared" si="33"/>
        <v>22524.704903690323</v>
      </c>
      <c r="E245" s="3">
        <f t="shared" si="26"/>
        <v>19299.857614758166</v>
      </c>
      <c r="F245" s="3">
        <f t="shared" si="30"/>
        <v>16404.87897254444</v>
      </c>
      <c r="G245" s="3">
        <f t="shared" si="27"/>
        <v>2894.9786422137258</v>
      </c>
      <c r="H245" s="3">
        <f t="shared" si="24"/>
        <v>11579.914568854903</v>
      </c>
      <c r="I245" s="3">
        <f t="shared" si="31"/>
        <v>7719.9430459032628</v>
      </c>
      <c r="J245" s="5">
        <f t="shared" si="28"/>
        <v>0.6000000000000002</v>
      </c>
    </row>
    <row r="246" spans="1:10" x14ac:dyDescent="0.3">
      <c r="A246" s="6">
        <v>43830</v>
      </c>
      <c r="B246">
        <v>3230.78</v>
      </c>
      <c r="C246" s="4">
        <f t="shared" si="32"/>
        <v>2.8589803182446305E-2</v>
      </c>
      <c r="D246" s="3">
        <f t="shared" si="33"/>
        <v>23168.681783629512</v>
      </c>
      <c r="E246" s="3">
        <f t="shared" si="26"/>
        <v>19643.791664894445</v>
      </c>
      <c r="F246" s="3">
        <f t="shared" si="30"/>
        <v>16697.222915160277</v>
      </c>
      <c r="G246" s="3">
        <f t="shared" si="27"/>
        <v>2946.5687497341678</v>
      </c>
      <c r="H246" s="3">
        <f t="shared" si="24"/>
        <v>11786.274998936671</v>
      </c>
      <c r="I246" s="3">
        <f t="shared" si="31"/>
        <v>7857.5166659577735</v>
      </c>
      <c r="J246" s="5">
        <f t="shared" si="28"/>
        <v>0.6000000000000002</v>
      </c>
    </row>
    <row r="247" spans="1:10" x14ac:dyDescent="0.3">
      <c r="A247" s="6">
        <v>43861</v>
      </c>
      <c r="B247">
        <v>3225.52</v>
      </c>
      <c r="C247" s="4">
        <f t="shared" si="32"/>
        <v>-1.6280898111292741E-3</v>
      </c>
      <c r="D247" s="3">
        <f t="shared" si="33"/>
        <v>23130.961088880289</v>
      </c>
      <c r="E247" s="3">
        <f t="shared" si="26"/>
        <v>19637.698411767436</v>
      </c>
      <c r="F247" s="3">
        <f t="shared" si="30"/>
        <v>16697.222915160277</v>
      </c>
      <c r="G247" s="3">
        <f t="shared" si="27"/>
        <v>2940.4754966071596</v>
      </c>
      <c r="H247" s="3">
        <f t="shared" si="24"/>
        <v>11761.901986428638</v>
      </c>
      <c r="I247" s="3">
        <f t="shared" si="31"/>
        <v>7875.7964253387981</v>
      </c>
      <c r="J247" s="5">
        <f t="shared" si="28"/>
        <v>0.59894503621567952</v>
      </c>
    </row>
    <row r="248" spans="1:10" x14ac:dyDescent="0.3">
      <c r="A248" s="6">
        <v>43889</v>
      </c>
      <c r="B248">
        <v>2954.22</v>
      </c>
      <c r="C248" s="4">
        <f t="shared" si="32"/>
        <v>-8.4110469009648137E-2</v>
      </c>
      <c r="D248" s="3">
        <f t="shared" si="33"/>
        <v>21185.405103050645</v>
      </c>
      <c r="E248" s="3">
        <f t="shared" si="26"/>
        <v>18661.525646618975</v>
      </c>
      <c r="F248" s="3">
        <f t="shared" si="30"/>
        <v>16697.222915160277</v>
      </c>
      <c r="G248" s="3">
        <f t="shared" si="27"/>
        <v>1964.302731458698</v>
      </c>
      <c r="H248" s="3">
        <f t="shared" si="24"/>
        <v>7857.2109258347919</v>
      </c>
      <c r="I248" s="3">
        <f t="shared" si="31"/>
        <v>10804.314720784183</v>
      </c>
      <c r="J248" s="5">
        <f t="shared" si="28"/>
        <v>0.42103797270499865</v>
      </c>
    </row>
    <row r="249" spans="1:10" x14ac:dyDescent="0.3">
      <c r="A249" s="6">
        <v>43921</v>
      </c>
      <c r="B249">
        <v>2584.59</v>
      </c>
      <c r="C249" s="4">
        <f t="shared" si="32"/>
        <v>-0.12511932083595656</v>
      </c>
      <c r="D249" s="3">
        <f t="shared" si="33"/>
        <v>18534.701604922338</v>
      </c>
      <c r="E249" s="3">
        <f t="shared" si="26"/>
        <v>17696.443943114977</v>
      </c>
      <c r="F249" s="3">
        <f t="shared" si="30"/>
        <v>16697.222915160277</v>
      </c>
      <c r="G249" s="3">
        <f t="shared" si="27"/>
        <v>999.22102795469982</v>
      </c>
      <c r="H249" s="3">
        <f t="shared" si="24"/>
        <v>3996.8841118187993</v>
      </c>
      <c r="I249" s="3">
        <f t="shared" si="31"/>
        <v>13699.559831296177</v>
      </c>
      <c r="J249" s="5">
        <f t="shared" si="28"/>
        <v>0.22585803818364519</v>
      </c>
    </row>
    <row r="250" spans="1:10" x14ac:dyDescent="0.3">
      <c r="A250" s="6">
        <v>43951</v>
      </c>
      <c r="B250">
        <v>2912.43</v>
      </c>
      <c r="C250" s="4">
        <f t="shared" si="32"/>
        <v>0.12684410293315374</v>
      </c>
      <c r="D250" s="3">
        <f t="shared" si="33"/>
        <v>20885.719203132398</v>
      </c>
      <c r="E250" s="3">
        <f t="shared" si="26"/>
        <v>18226.257722525235</v>
      </c>
      <c r="F250" s="3">
        <f t="shared" si="30"/>
        <v>16697.222915160277</v>
      </c>
      <c r="G250" s="3">
        <f t="shared" si="27"/>
        <v>1529.0348073649584</v>
      </c>
      <c r="H250" s="3">
        <f t="shared" si="24"/>
        <v>6116.1392294598336</v>
      </c>
      <c r="I250" s="3">
        <f t="shared" si="31"/>
        <v>12110.118493065402</v>
      </c>
      <c r="J250" s="5">
        <f t="shared" si="28"/>
        <v>0.33556747208183596</v>
      </c>
    </row>
    <row r="251" spans="1:10" x14ac:dyDescent="0.3">
      <c r="A251" s="6">
        <v>43980</v>
      </c>
      <c r="B251">
        <v>3044.31</v>
      </c>
      <c r="C251" s="4">
        <f t="shared" si="32"/>
        <v>4.528177501261843E-2</v>
      </c>
      <c r="D251" s="3">
        <f t="shared" si="33"/>
        <v>21831.461641065362</v>
      </c>
      <c r="E251" s="3">
        <f t="shared" si="26"/>
        <v>18523.39089388126</v>
      </c>
      <c r="F251" s="3">
        <f t="shared" si="30"/>
        <v>16697.222915160277</v>
      </c>
      <c r="G251" s="3">
        <f t="shared" si="27"/>
        <v>1826.1679787209832</v>
      </c>
      <c r="H251" s="3">
        <f t="shared" si="24"/>
        <v>7304.6719148839329</v>
      </c>
      <c r="I251" s="3">
        <f t="shared" si="31"/>
        <v>11218.718978997327</v>
      </c>
      <c r="J251" s="5">
        <f t="shared" si="28"/>
        <v>0.39434852704516693</v>
      </c>
    </row>
    <row r="252" spans="1:10" x14ac:dyDescent="0.3">
      <c r="A252" s="6">
        <v>44012</v>
      </c>
      <c r="B252">
        <v>3100.29</v>
      </c>
      <c r="C252" s="4">
        <f t="shared" si="32"/>
        <v>1.8388403283502663E-2</v>
      </c>
      <c r="D252" s="3">
        <f t="shared" si="33"/>
        <v>22232.90736198959</v>
      </c>
      <c r="E252" s="3">
        <f t="shared" si="26"/>
        <v>18676.410011870816</v>
      </c>
      <c r="F252" s="3">
        <f t="shared" si="30"/>
        <v>16697.222915160277</v>
      </c>
      <c r="G252" s="3">
        <f t="shared" si="27"/>
        <v>1979.1870967105388</v>
      </c>
      <c r="H252" s="3">
        <f t="shared" si="24"/>
        <v>7916.748386842155</v>
      </c>
      <c r="I252" s="3">
        <f t="shared" si="31"/>
        <v>10759.661625028661</v>
      </c>
      <c r="J252" s="5">
        <f t="shared" si="28"/>
        <v>0.42389026487479298</v>
      </c>
    </row>
    <row r="253" spans="1:10" x14ac:dyDescent="0.3">
      <c r="A253" s="6">
        <v>44043</v>
      </c>
      <c r="B253">
        <v>3271.12</v>
      </c>
      <c r="C253" s="4">
        <f t="shared" si="32"/>
        <v>5.5101296975444303E-2</v>
      </c>
      <c r="D253" s="3">
        <f t="shared" si="33"/>
        <v>23457.969393170119</v>
      </c>
      <c r="E253" s="3">
        <f t="shared" si="26"/>
        <v>19130.56588518912</v>
      </c>
      <c r="F253" s="3">
        <f t="shared" si="30"/>
        <v>16697.222915160277</v>
      </c>
      <c r="G253" s="3">
        <f t="shared" si="27"/>
        <v>2433.3429700288434</v>
      </c>
      <c r="H253" s="3">
        <f t="shared" si="24"/>
        <v>9733.3718801153736</v>
      </c>
      <c r="I253" s="3">
        <f t="shared" si="31"/>
        <v>9397.1940050737467</v>
      </c>
      <c r="J253" s="5">
        <f t="shared" si="28"/>
        <v>0.50878640697455524</v>
      </c>
    </row>
    <row r="254" spans="1:10" x14ac:dyDescent="0.3">
      <c r="A254" s="6">
        <v>44074</v>
      </c>
      <c r="B254">
        <v>3500.31</v>
      </c>
      <c r="C254" s="4">
        <f t="shared" si="32"/>
        <v>7.0064687324219221E-2</v>
      </c>
      <c r="D254" s="3">
        <f t="shared" si="33"/>
        <v>25101.544683963686</v>
      </c>
      <c r="E254" s="3">
        <f t="shared" si="26"/>
        <v>19828.193532588208</v>
      </c>
      <c r="F254" s="3">
        <f t="shared" si="30"/>
        <v>16853.964502699975</v>
      </c>
      <c r="G254" s="3">
        <f t="shared" si="27"/>
        <v>2974.2290298882326</v>
      </c>
      <c r="H254" s="3">
        <f t="shared" si="24"/>
        <v>11896.91611955293</v>
      </c>
      <c r="I254" s="3">
        <f t="shared" si="31"/>
        <v>7931.2774130352773</v>
      </c>
      <c r="J254" s="5">
        <f t="shared" si="28"/>
        <v>0.60000000000000031</v>
      </c>
    </row>
    <row r="255" spans="1:10" x14ac:dyDescent="0.3">
      <c r="A255" s="6">
        <v>44104</v>
      </c>
      <c r="B255">
        <v>3363</v>
      </c>
      <c r="C255" s="4">
        <f t="shared" si="32"/>
        <v>-3.9227954095494399E-2</v>
      </c>
      <c r="D255" s="3">
        <f t="shared" si="33"/>
        <v>24116.862441375157</v>
      </c>
      <c r="E255" s="3">
        <f t="shared" si="26"/>
        <v>19374.720648860832</v>
      </c>
      <c r="F255" s="3">
        <f t="shared" si="30"/>
        <v>16853.964502699975</v>
      </c>
      <c r="G255" s="3">
        <f t="shared" si="27"/>
        <v>2520.7561461608566</v>
      </c>
      <c r="H255" s="3">
        <f t="shared" si="24"/>
        <v>10083.024584643426</v>
      </c>
      <c r="I255" s="3">
        <f t="shared" si="31"/>
        <v>9291.6960642174054</v>
      </c>
      <c r="J255" s="5">
        <f t="shared" si="28"/>
        <v>0.52042167561452168</v>
      </c>
    </row>
    <row r="256" spans="1:10" x14ac:dyDescent="0.3">
      <c r="A256" s="6">
        <v>44134</v>
      </c>
      <c r="B256">
        <v>3269.96</v>
      </c>
      <c r="C256" s="4">
        <f t="shared" si="32"/>
        <v>-2.7665774606006499E-2</v>
      </c>
      <c r="D256" s="3">
        <f t="shared" si="33"/>
        <v>23449.650760868008</v>
      </c>
      <c r="E256" s="3">
        <f t="shared" si="26"/>
        <v>19111.252123462295</v>
      </c>
      <c r="F256" s="3">
        <f t="shared" si="30"/>
        <v>16853.964502699975</v>
      </c>
      <c r="G256" s="3">
        <f t="shared" si="27"/>
        <v>2257.2876207623194</v>
      </c>
      <c r="H256" s="3">
        <f t="shared" si="24"/>
        <v>9029.1504830492777</v>
      </c>
      <c r="I256" s="3">
        <f t="shared" si="31"/>
        <v>10082.101640413017</v>
      </c>
      <c r="J256" s="5">
        <f t="shared" si="28"/>
        <v>0.47245206251894234</v>
      </c>
    </row>
    <row r="257" spans="1:10" x14ac:dyDescent="0.3">
      <c r="A257" s="6">
        <v>44165</v>
      </c>
      <c r="B257">
        <v>3621.63</v>
      </c>
      <c r="C257" s="4">
        <f t="shared" si="32"/>
        <v>0.10754565805086314</v>
      </c>
      <c r="D257" s="3">
        <f t="shared" si="33"/>
        <v>25971.558883008482</v>
      </c>
      <c r="E257" s="3">
        <f t="shared" si="26"/>
        <v>20099.101556536123</v>
      </c>
      <c r="F257" s="3">
        <f t="shared" si="30"/>
        <v>17084.236323055706</v>
      </c>
      <c r="G257" s="3">
        <f t="shared" si="27"/>
        <v>3014.8652334804174</v>
      </c>
      <c r="H257" s="3">
        <f t="shared" si="24"/>
        <v>12059.460933921669</v>
      </c>
      <c r="I257" s="3">
        <f t="shared" si="31"/>
        <v>8039.6406226144536</v>
      </c>
      <c r="J257" s="5">
        <f t="shared" si="28"/>
        <v>0.59999999999999976</v>
      </c>
    </row>
    <row r="258" spans="1:10" x14ac:dyDescent="0.3">
      <c r="A258" s="6">
        <v>44196</v>
      </c>
      <c r="B258">
        <v>3756.07</v>
      </c>
      <c r="C258" s="4">
        <f t="shared" si="32"/>
        <v>3.712140665943231E-2</v>
      </c>
      <c r="D258" s="3">
        <f t="shared" si="33"/>
        <v>26935.65968188403</v>
      </c>
      <c r="E258" s="3">
        <f t="shared" si="26"/>
        <v>20560.165110995458</v>
      </c>
      <c r="F258" s="3">
        <f t="shared" si="30"/>
        <v>17476.140344346139</v>
      </c>
      <c r="G258" s="3">
        <f t="shared" si="27"/>
        <v>3084.0247666493196</v>
      </c>
      <c r="H258" s="3">
        <f t="shared" si="24"/>
        <v>12336.099066597279</v>
      </c>
      <c r="I258" s="3">
        <f t="shared" si="31"/>
        <v>8224.0660443981797</v>
      </c>
      <c r="J258" s="5">
        <f t="shared" si="28"/>
        <v>0.6000000000000002</v>
      </c>
    </row>
    <row r="259" spans="1:10" x14ac:dyDescent="0.3">
      <c r="A259" s="6">
        <v>44225</v>
      </c>
      <c r="B259">
        <v>3714.24</v>
      </c>
      <c r="C259" s="4">
        <f t="shared" si="32"/>
        <v>-1.1136640158463607E-2</v>
      </c>
      <c r="D259" s="3">
        <f t="shared" si="33"/>
        <v>26635.686932576053</v>
      </c>
      <c r="E259" s="3">
        <f t="shared" si="26"/>
        <v>20436.489191472268</v>
      </c>
      <c r="F259" s="3">
        <f t="shared" si="30"/>
        <v>17476.140344346139</v>
      </c>
      <c r="G259" s="3">
        <f t="shared" si="27"/>
        <v>2960.3488471261298</v>
      </c>
      <c r="H259" s="3">
        <f t="shared" si="24"/>
        <v>11841.395388504519</v>
      </c>
      <c r="I259" s="3">
        <f t="shared" si="31"/>
        <v>8595.0938029677491</v>
      </c>
      <c r="J259" s="5">
        <f t="shared" si="28"/>
        <v>0.57942415047716189</v>
      </c>
    </row>
    <row r="260" spans="1:10" x14ac:dyDescent="0.3">
      <c r="A260" s="6">
        <v>44253</v>
      </c>
      <c r="B260">
        <v>3811.15</v>
      </c>
      <c r="C260" s="4">
        <f t="shared" si="32"/>
        <v>2.6091474971999817E-2</v>
      </c>
      <c r="D260" s="3">
        <f t="shared" si="33"/>
        <v>27330.651291539383</v>
      </c>
      <c r="E260" s="3">
        <f t="shared" si="26"/>
        <v>20759.773819223268</v>
      </c>
      <c r="F260" s="3">
        <f t="shared" si="30"/>
        <v>17645.807746339779</v>
      </c>
      <c r="G260" s="3">
        <f t="shared" si="27"/>
        <v>3113.9660728834897</v>
      </c>
      <c r="H260" s="3">
        <f t="shared" si="24"/>
        <v>12455.864291533959</v>
      </c>
      <c r="I260" s="3">
        <f t="shared" si="31"/>
        <v>8303.9095276893095</v>
      </c>
      <c r="J260" s="5">
        <f t="shared" si="28"/>
        <v>0.59999999999999987</v>
      </c>
    </row>
    <row r="261" spans="1:10" x14ac:dyDescent="0.3">
      <c r="A261" s="6">
        <v>44286</v>
      </c>
      <c r="B261">
        <v>3972.89</v>
      </c>
      <c r="C261" s="4">
        <f t="shared" si="32"/>
        <v>4.2438634008107767E-2</v>
      </c>
      <c r="D261" s="3">
        <f t="shared" si="33"/>
        <v>28490.52679890424</v>
      </c>
      <c r="E261" s="3">
        <f t="shared" si="26"/>
        <v>21302.223534359153</v>
      </c>
      <c r="F261" s="3">
        <f t="shared" si="30"/>
        <v>18106.890004205281</v>
      </c>
      <c r="G261" s="3">
        <f t="shared" si="27"/>
        <v>3195.3335301538718</v>
      </c>
      <c r="H261" s="3">
        <f t="shared" si="24"/>
        <v>12781.334120615487</v>
      </c>
      <c r="I261" s="3">
        <f t="shared" si="31"/>
        <v>8520.8894137436655</v>
      </c>
      <c r="J261" s="5">
        <f t="shared" si="28"/>
        <v>0.59999999999999976</v>
      </c>
    </row>
    <row r="262" spans="1:10" x14ac:dyDescent="0.3">
      <c r="A262" s="6">
        <v>44316</v>
      </c>
      <c r="B262">
        <v>4181.17</v>
      </c>
      <c r="C262" s="4">
        <f t="shared" si="32"/>
        <v>5.242531255584737E-2</v>
      </c>
      <c r="D262" s="3">
        <f t="shared" si="33"/>
        <v>29984.151571217542</v>
      </c>
      <c r="E262" s="3">
        <f t="shared" si="26"/>
        <v>21986.490452869377</v>
      </c>
      <c r="F262" s="3">
        <f t="shared" si="30"/>
        <v>18688.51688493897</v>
      </c>
      <c r="G262" s="3">
        <f t="shared" si="27"/>
        <v>3297.9735679304067</v>
      </c>
      <c r="H262" s="3">
        <f t="shared" si="24"/>
        <v>13191.894271721627</v>
      </c>
      <c r="I262" s="3">
        <f t="shared" si="31"/>
        <v>8794.59618114775</v>
      </c>
      <c r="J262" s="5">
        <f t="shared" si="28"/>
        <v>0.6</v>
      </c>
    </row>
    <row r="263" spans="1:10" x14ac:dyDescent="0.3">
      <c r="A263" s="6">
        <v>44344</v>
      </c>
      <c r="B263">
        <v>4204.1099999999997</v>
      </c>
      <c r="C263" s="4">
        <f t="shared" si="32"/>
        <v>5.4865025818131574E-3</v>
      </c>
      <c r="D263" s="3">
        <f t="shared" si="33"/>
        <v>30148.659696226503</v>
      </c>
      <c r="E263" s="3">
        <f t="shared" si="26"/>
        <v>22073.525475152099</v>
      </c>
      <c r="F263" s="3">
        <f t="shared" si="30"/>
        <v>18762.496653879283</v>
      </c>
      <c r="G263" s="3">
        <f t="shared" si="27"/>
        <v>3311.0288212728155</v>
      </c>
      <c r="H263" s="3">
        <f t="shared" ref="H263:H270" si="34">MIN(G263*$B$2, E263)</f>
        <v>13244.115285091262</v>
      </c>
      <c r="I263" s="3">
        <f t="shared" si="31"/>
        <v>8829.4101900608366</v>
      </c>
      <c r="J263" s="5">
        <f t="shared" si="28"/>
        <v>0.60000000000000009</v>
      </c>
    </row>
    <row r="264" spans="1:10" x14ac:dyDescent="0.3">
      <c r="A264" s="6">
        <v>44377</v>
      </c>
      <c r="B264">
        <v>4297.5</v>
      </c>
      <c r="C264" s="4">
        <f t="shared" si="32"/>
        <v>2.221397632316946E-2</v>
      </c>
      <c r="D264" s="3">
        <f t="shared" si="33"/>
        <v>30818.381308893771</v>
      </c>
      <c r="E264" s="3">
        <f t="shared" ref="E264:E270" si="35">H263*(1+C264)+I263*(1+$B$4/12)</f>
        <v>22382.445622166546</v>
      </c>
      <c r="F264" s="3">
        <f t="shared" si="30"/>
        <v>19025.078778841562</v>
      </c>
      <c r="G264" s="3">
        <f t="shared" ref="G264:G270" si="36">MAX(E264-F264,0)</f>
        <v>3357.3668433249841</v>
      </c>
      <c r="H264" s="3">
        <f t="shared" si="34"/>
        <v>13429.467373299936</v>
      </c>
      <c r="I264" s="3">
        <f t="shared" si="31"/>
        <v>8952.9782488666096</v>
      </c>
      <c r="J264" s="5">
        <f t="shared" ref="J264:J270" si="37">H264/E264</f>
        <v>0.60000000000000042</v>
      </c>
    </row>
    <row r="265" spans="1:10" x14ac:dyDescent="0.3">
      <c r="A265" s="6">
        <v>44407</v>
      </c>
      <c r="B265">
        <v>4395.26</v>
      </c>
      <c r="C265" s="4">
        <f t="shared" si="32"/>
        <v>2.274810936591054E-2</v>
      </c>
      <c r="D265" s="3">
        <f t="shared" si="33"/>
        <v>31519.441217388819</v>
      </c>
      <c r="E265" s="3">
        <f t="shared" si="35"/>
        <v>22702.86224511508</v>
      </c>
      <c r="F265" s="3">
        <f t="shared" ref="F265:F270" si="38">MAX(F264,E265*$B$1)</f>
        <v>19297.432908347819</v>
      </c>
      <c r="G265" s="3">
        <f t="shared" si="36"/>
        <v>3405.4293367672617</v>
      </c>
      <c r="H265" s="3">
        <f t="shared" si="34"/>
        <v>13621.717347069047</v>
      </c>
      <c r="I265" s="3">
        <f t="shared" ref="I265:I270" si="39">E265-H265</f>
        <v>9081.1448980460336</v>
      </c>
      <c r="J265" s="5">
        <f t="shared" si="37"/>
        <v>0.6</v>
      </c>
    </row>
    <row r="266" spans="1:10" x14ac:dyDescent="0.3">
      <c r="A266" s="6">
        <v>44439</v>
      </c>
      <c r="B266">
        <v>4522.68</v>
      </c>
      <c r="C266" s="4">
        <f t="shared" si="32"/>
        <v>2.8990321391681118E-2</v>
      </c>
      <c r="D266" s="3">
        <f t="shared" si="33"/>
        <v>32433.199948367121</v>
      </c>
      <c r="E266" s="3">
        <f t="shared" si="35"/>
        <v>23112.895450409997</v>
      </c>
      <c r="F266" s="3">
        <f t="shared" si="38"/>
        <v>19645.961132848497</v>
      </c>
      <c r="G266" s="3">
        <f t="shared" si="36"/>
        <v>3466.9343175614995</v>
      </c>
      <c r="H266" s="3">
        <f t="shared" si="34"/>
        <v>13867.737270245998</v>
      </c>
      <c r="I266" s="3">
        <f t="shared" si="39"/>
        <v>9245.1581801639986</v>
      </c>
      <c r="J266" s="5">
        <f t="shared" si="37"/>
        <v>0.6</v>
      </c>
    </row>
    <row r="267" spans="1:10" x14ac:dyDescent="0.3">
      <c r="A267" s="6">
        <v>44469</v>
      </c>
      <c r="B267">
        <v>4307.54</v>
      </c>
      <c r="C267" s="4">
        <f t="shared" si="32"/>
        <v>-4.7569140421166334E-2</v>
      </c>
      <c r="D267" s="3">
        <f t="shared" si="33"/>
        <v>30890.380505715479</v>
      </c>
      <c r="E267" s="3">
        <f t="shared" si="35"/>
        <v>22468.627705844763</v>
      </c>
      <c r="F267" s="3">
        <f t="shared" si="38"/>
        <v>19645.961132848497</v>
      </c>
      <c r="G267" s="3">
        <f t="shared" si="36"/>
        <v>2822.666572996266</v>
      </c>
      <c r="H267" s="3">
        <f t="shared" si="34"/>
        <v>11290.666291985064</v>
      </c>
      <c r="I267" s="3">
        <f t="shared" si="39"/>
        <v>11177.961413859699</v>
      </c>
      <c r="J267" s="5">
        <f t="shared" si="37"/>
        <v>0.50250804988183695</v>
      </c>
    </row>
    <row r="268" spans="1:10" x14ac:dyDescent="0.3">
      <c r="A268" s="6">
        <v>44498</v>
      </c>
      <c r="B268">
        <v>4605.38</v>
      </c>
      <c r="C268" s="4">
        <f t="shared" si="32"/>
        <v>6.9143873301234615E-2</v>
      </c>
      <c r="D268" s="3">
        <f t="shared" si="33"/>
        <v>33026.261061629601</v>
      </c>
      <c r="E268" s="3">
        <f t="shared" si="35"/>
        <v>23267.938041114066</v>
      </c>
      <c r="F268" s="3">
        <f t="shared" si="38"/>
        <v>19777.747334946955</v>
      </c>
      <c r="G268" s="3">
        <f t="shared" si="36"/>
        <v>3490.1907061671118</v>
      </c>
      <c r="H268" s="3">
        <f t="shared" si="34"/>
        <v>13960.762824668447</v>
      </c>
      <c r="I268" s="3">
        <f t="shared" si="39"/>
        <v>9307.1752164456193</v>
      </c>
      <c r="J268" s="5">
        <f t="shared" si="37"/>
        <v>0.60000000000000031</v>
      </c>
    </row>
    <row r="269" spans="1:10" x14ac:dyDescent="0.3">
      <c r="A269" s="6">
        <v>44530</v>
      </c>
      <c r="B269">
        <v>4567</v>
      </c>
      <c r="C269" s="4">
        <f t="shared" si="32"/>
        <v>-8.3337314184714906E-3</v>
      </c>
      <c r="D269" s="3">
        <f t="shared" si="33"/>
        <v>32751.029072185658</v>
      </c>
      <c r="E269" s="3">
        <f t="shared" si="35"/>
        <v>23167.104752030376</v>
      </c>
      <c r="F269" s="3">
        <f t="shared" si="38"/>
        <v>19777.747334946955</v>
      </c>
      <c r="G269" s="3">
        <f t="shared" si="36"/>
        <v>3389.3574170834218</v>
      </c>
      <c r="H269" s="3">
        <f t="shared" si="34"/>
        <v>13557.429668333687</v>
      </c>
      <c r="I269" s="3">
        <f t="shared" si="39"/>
        <v>9609.6750836966894</v>
      </c>
      <c r="J269" s="5">
        <f t="shared" si="37"/>
        <v>0.58520172518085178</v>
      </c>
    </row>
    <row r="270" spans="1:10" x14ac:dyDescent="0.3">
      <c r="A270" s="6">
        <v>44561</v>
      </c>
      <c r="B270">
        <v>4766.18</v>
      </c>
      <c r="C270" s="4">
        <f t="shared" si="32"/>
        <v>4.3612874972629889E-2</v>
      </c>
      <c r="D270" s="3">
        <f t="shared" si="33"/>
        <v>34179.395608335857</v>
      </c>
      <c r="E270" s="3">
        <f t="shared" si="35"/>
        <v>23774.399362245131</v>
      </c>
      <c r="F270" s="3">
        <f t="shared" si="38"/>
        <v>20208.239457908359</v>
      </c>
      <c r="G270" s="3">
        <f t="shared" si="36"/>
        <v>3566.1599043367714</v>
      </c>
      <c r="H270" s="3">
        <f t="shared" si="34"/>
        <v>14264.639617347086</v>
      </c>
      <c r="I270" s="3">
        <f t="shared" si="39"/>
        <v>9509.759744898045</v>
      </c>
      <c r="J270" s="5">
        <f t="shared" si="37"/>
        <v>0.60000000000000031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data</vt:lpstr>
      <vt:lpstr>CPPI</vt:lpstr>
      <vt:lpstr>TIPP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2022-02-05T11:08:56Z</dcterms:created>
  <dcterms:modified xsi:type="dcterms:W3CDTF">2022-03-24T09:33:16Z</dcterms:modified>
</cp:coreProperties>
</file>