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/>
  <mc:AlternateContent xmlns:mc="http://schemas.openxmlformats.org/markup-compatibility/2006">
    <mc:Choice Requires="x15">
      <x15ac:absPath xmlns:x15ac="http://schemas.microsoft.com/office/spreadsheetml/2010/11/ac" url="C:\Users\Tamim Alii\Desktop\ToDo\"/>
    </mc:Choice>
  </mc:AlternateContent>
  <xr:revisionPtr revIDLastSave="0" documentId="13_ncr:1_{1DD52C6F-C489-4702-8548-C938012CCDD1}" xr6:coauthVersionLast="36" xr6:coauthVersionMax="47" xr10:uidLastSave="{00000000-0000-0000-0000-000000000000}"/>
  <bookViews>
    <workbookView xWindow="0" yWindow="0" windowWidth="11265" windowHeight="4380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6" l="1"/>
  <c r="L4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5" i="6"/>
  <c r="K4" i="6"/>
  <c r="J4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5" i="6"/>
  <c r="I4" i="6"/>
  <c r="H4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5" i="6"/>
  <c r="G4" i="6"/>
  <c r="F4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5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8" i="6"/>
  <c r="D7" i="6"/>
  <c r="D6" i="6"/>
  <c r="D5" i="6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5" i="5"/>
  <c r="K4" i="5"/>
  <c r="J4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5" i="5"/>
  <c r="I4" i="5"/>
  <c r="H4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5" i="5"/>
  <c r="G4" i="5"/>
  <c r="F4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6" i="5"/>
  <c r="E5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7" i="5"/>
  <c r="D6" i="5"/>
  <c r="D5" i="5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5" i="4"/>
  <c r="K4" i="4"/>
  <c r="J4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5" i="4"/>
  <c r="I4" i="4"/>
  <c r="H4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5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G4" i="4"/>
  <c r="F4" i="4"/>
  <c r="F7" i="4" s="1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6" i="4"/>
  <c r="E5" i="4"/>
  <c r="D14" i="4"/>
  <c r="D15" i="4"/>
  <c r="D16" i="4"/>
  <c r="D17" i="4"/>
  <c r="D18" i="4"/>
  <c r="D19" i="4"/>
  <c r="D20" i="4"/>
  <c r="D21" i="4"/>
  <c r="D22" i="4"/>
  <c r="D23" i="4"/>
  <c r="D13" i="4"/>
  <c r="D12" i="4"/>
  <c r="D11" i="4"/>
  <c r="D10" i="4"/>
  <c r="D9" i="4"/>
  <c r="D8" i="4"/>
  <c r="D7" i="4"/>
  <c r="D6" i="4"/>
  <c r="D5" i="4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4" i="3"/>
  <c r="K3" i="3"/>
  <c r="J3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4" i="3"/>
  <c r="I3" i="3"/>
  <c r="H3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4" i="3"/>
  <c r="G3" i="3"/>
  <c r="F3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4" i="3"/>
  <c r="D11" i="3"/>
  <c r="D12" i="3"/>
  <c r="D13" i="3"/>
  <c r="D14" i="3"/>
  <c r="D15" i="3"/>
  <c r="D16" i="3"/>
  <c r="D17" i="3"/>
  <c r="D18" i="3"/>
  <c r="D19" i="3"/>
  <c r="D20" i="3"/>
  <c r="D21" i="3"/>
  <c r="D22" i="3"/>
  <c r="D9" i="3"/>
  <c r="D10" i="3"/>
  <c r="D8" i="3"/>
  <c r="D7" i="3"/>
  <c r="D6" i="3"/>
  <c r="D5" i="3"/>
  <c r="D4" i="3"/>
  <c r="I5" i="2"/>
  <c r="I6" i="2"/>
  <c r="I7" i="2"/>
  <c r="I8" i="2"/>
  <c r="I9" i="2"/>
  <c r="I11" i="2"/>
  <c r="I12" i="2"/>
  <c r="I13" i="2"/>
  <c r="I14" i="2"/>
  <c r="I15" i="2"/>
  <c r="I16" i="2"/>
  <c r="I17" i="2"/>
  <c r="I19" i="2"/>
  <c r="I20" i="2"/>
  <c r="I21" i="2"/>
  <c r="I22" i="2"/>
  <c r="H5" i="2"/>
  <c r="H6" i="2"/>
  <c r="H7" i="2"/>
  <c r="H10" i="2"/>
  <c r="H11" i="2"/>
  <c r="H12" i="2"/>
  <c r="H13" i="2"/>
  <c r="H14" i="2"/>
  <c r="H15" i="2"/>
  <c r="H18" i="2"/>
  <c r="H19" i="2"/>
  <c r="H20" i="2"/>
  <c r="H21" i="2"/>
  <c r="H22" i="2"/>
  <c r="J3" i="2"/>
  <c r="J5" i="2" s="1"/>
  <c r="I3" i="2"/>
  <c r="I10" i="2" s="1"/>
  <c r="H3" i="2"/>
  <c r="H8" i="2" s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4" i="2"/>
  <c r="E4" i="2"/>
  <c r="I4" i="2"/>
  <c r="H4" i="2"/>
  <c r="F6" i="4" l="1"/>
  <c r="F5" i="4"/>
  <c r="H17" i="2"/>
  <c r="H9" i="2"/>
  <c r="H16" i="2"/>
  <c r="I18" i="2"/>
  <c r="J20" i="2"/>
  <c r="J12" i="2"/>
  <c r="J19" i="2"/>
  <c r="J11" i="2"/>
  <c r="J18" i="2"/>
  <c r="J10" i="2"/>
  <c r="J17" i="2"/>
  <c r="J9" i="2"/>
  <c r="J16" i="2"/>
  <c r="J8" i="2"/>
  <c r="J15" i="2"/>
  <c r="J7" i="2"/>
  <c r="J22" i="2"/>
  <c r="J14" i="2"/>
  <c r="J6" i="2"/>
  <c r="J21" i="2"/>
  <c r="J13" i="2"/>
  <c r="J4" i="2"/>
  <c r="I3" i="1"/>
  <c r="I5" i="1" s="1"/>
  <c r="H3" i="1"/>
  <c r="H10" i="1" s="1"/>
  <c r="G3" i="1"/>
  <c r="G5" i="1" s="1"/>
  <c r="F3" i="1"/>
  <c r="F11" i="1" s="1"/>
  <c r="E3" i="1"/>
  <c r="E5" i="1" s="1"/>
  <c r="D3" i="1"/>
  <c r="D10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4" i="1"/>
  <c r="D16" i="1" l="1"/>
  <c r="D8" i="1"/>
  <c r="F17" i="1"/>
  <c r="F9" i="1"/>
  <c r="D17" i="1"/>
  <c r="D9" i="1"/>
  <c r="E20" i="1"/>
  <c r="E12" i="1"/>
  <c r="F18" i="1"/>
  <c r="F10" i="1"/>
  <c r="G20" i="1"/>
  <c r="G12" i="1"/>
  <c r="H17" i="1"/>
  <c r="H9" i="1"/>
  <c r="I20" i="1"/>
  <c r="I12" i="1"/>
  <c r="H16" i="1"/>
  <c r="H8" i="1"/>
  <c r="I19" i="1"/>
  <c r="I11" i="1"/>
  <c r="E11" i="1"/>
  <c r="D4" i="1"/>
  <c r="D15" i="1"/>
  <c r="D7" i="1"/>
  <c r="E18" i="1"/>
  <c r="E10" i="1"/>
  <c r="F4" i="1"/>
  <c r="F16" i="1"/>
  <c r="F8" i="1"/>
  <c r="G18" i="1"/>
  <c r="G10" i="1"/>
  <c r="H4" i="1"/>
  <c r="H15" i="1"/>
  <c r="H7" i="1"/>
  <c r="I18" i="1"/>
  <c r="I10" i="1"/>
  <c r="D22" i="1"/>
  <c r="D14" i="1"/>
  <c r="D6" i="1"/>
  <c r="E17" i="1"/>
  <c r="E9" i="1"/>
  <c r="G4" i="1"/>
  <c r="F15" i="1"/>
  <c r="F7" i="1"/>
  <c r="G17" i="1"/>
  <c r="G9" i="1"/>
  <c r="H22" i="1"/>
  <c r="H14" i="1"/>
  <c r="H6" i="1"/>
  <c r="I17" i="1"/>
  <c r="I9" i="1"/>
  <c r="D21" i="1"/>
  <c r="D13" i="1"/>
  <c r="D5" i="1"/>
  <c r="E16" i="1"/>
  <c r="E8" i="1"/>
  <c r="F22" i="1"/>
  <c r="F14" i="1"/>
  <c r="F6" i="1"/>
  <c r="G16" i="1"/>
  <c r="G8" i="1"/>
  <c r="H21" i="1"/>
  <c r="H13" i="1"/>
  <c r="H5" i="1"/>
  <c r="I16" i="1"/>
  <c r="I8" i="1"/>
  <c r="E19" i="1"/>
  <c r="G19" i="1"/>
  <c r="D20" i="1"/>
  <c r="D12" i="1"/>
  <c r="E4" i="1"/>
  <c r="E15" i="1"/>
  <c r="E7" i="1"/>
  <c r="F21" i="1"/>
  <c r="F13" i="1"/>
  <c r="F5" i="1"/>
  <c r="G15" i="1"/>
  <c r="G7" i="1"/>
  <c r="H20" i="1"/>
  <c r="H12" i="1"/>
  <c r="I4" i="1"/>
  <c r="I15" i="1"/>
  <c r="I7" i="1"/>
  <c r="D19" i="1"/>
  <c r="D11" i="1"/>
  <c r="E22" i="1"/>
  <c r="E14" i="1"/>
  <c r="E6" i="1"/>
  <c r="F20" i="1"/>
  <c r="F12" i="1"/>
  <c r="G22" i="1"/>
  <c r="G14" i="1"/>
  <c r="G6" i="1"/>
  <c r="H19" i="1"/>
  <c r="H11" i="1"/>
  <c r="I22" i="1"/>
  <c r="I14" i="1"/>
  <c r="I6" i="1"/>
  <c r="G11" i="1"/>
  <c r="D18" i="1"/>
  <c r="E21" i="1"/>
  <c r="E13" i="1"/>
  <c r="F19" i="1"/>
  <c r="G21" i="1"/>
  <c r="G13" i="1"/>
  <c r="H18" i="1"/>
  <c r="I21" i="1"/>
  <c r="I13" i="1"/>
</calcChain>
</file>

<file path=xl/sharedStrings.xml><?xml version="1.0" encoding="utf-8"?>
<sst xmlns="http://schemas.openxmlformats.org/spreadsheetml/2006/main" count="95" uniqueCount="37">
  <si>
    <t>X</t>
  </si>
  <si>
    <t>C1</t>
  </si>
  <si>
    <t>C2</t>
  </si>
  <si>
    <t>Iteration 1</t>
  </si>
  <si>
    <t>Iteration 2</t>
  </si>
  <si>
    <t>Iteration 3</t>
  </si>
  <si>
    <t>Iteration 4</t>
  </si>
  <si>
    <t>Quiz 1</t>
  </si>
  <si>
    <t>S. No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</si>
  <si>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</si>
  <si>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</si>
  <si>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</si>
  <si>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</si>
  <si>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</si>
  <si>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</si>
  <si>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</si>
  <si>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</si>
  <si>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</si>
  <si>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</si>
  <si>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</si>
  <si>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</si>
  <si>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</si>
  <si>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</si>
  <si>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</si>
  <si>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</si>
  <si>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</si>
  <si>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</si>
  <si>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</si>
  <si>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K1</t>
  </si>
  <si>
    <t>K2</t>
  </si>
  <si>
    <t>K3</t>
  </si>
  <si>
    <t>K=2</t>
  </si>
  <si>
    <t>K =2</t>
  </si>
  <si>
    <t>0th Iteration</t>
  </si>
  <si>
    <t>1st Iteration</t>
  </si>
  <si>
    <t>2nd Iteration</t>
  </si>
  <si>
    <t>3rd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</si>
</sst>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/>
    <xf numFmtId="0" fontId="0" fillId="6" borderId="0" xfId="0" applyFill="1"/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0" fontId="0" fillId="2" borderId="0" xfId="0" applyFill="1"/>
    <xf numFmtId="0" fontId="0" fillId="10" borderId="0" xfId="0" applyFill="1"/>
    <xf numFmtId="0" fontId="0" fillId="11" borderId="0" xfId="0" applyFill="1"/>
    <xf numFmtId="0" fontId="0" fillId="11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12" borderId="0" xfId="0" applyFill="1"/>
    <xf numFmtId="0" fontId="2" fillId="12" borderId="0" xfId="0" applyFont="1" applyFill="1"/>
    <xf numFmtId="0" fontId="0" fillId="0" borderId="1" xfId="0" applyBorder="1"/>
    <xf numFmtId="0" fontId="0" fillId="2" borderId="1" xfId="0" applyFill="1" applyBorder="1"/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zoomScaleNormal="100" workbookViewId="0">
      <selection activeCell="C3" sqref="C3"/>
    </sheetView>
  </sheetViews>
  <sheetFormatPr defaultRowHeight="15" x14ac:dyDescent="0.25"/>
  <cols>
    <col min="1" max="1" width="9.140625" style="1"/>
    <col min="2" max="14" width="9.140625" style="2"/>
  </cols>
  <sheetData>
    <row r="1" spans="1:14" x14ac:dyDescent="0.25">
      <c r="A1" s="5"/>
      <c r="B1" s="37" t="s">
        <v>3</v>
      </c>
      <c r="C1" s="37"/>
      <c r="D1" s="37" t="s">
        <v>4</v>
      </c>
      <c r="E1" s="37"/>
      <c r="F1" s="37" t="s">
        <v>5</v>
      </c>
      <c r="G1" s="37"/>
      <c r="H1" s="37" t="s">
        <v>6</v>
      </c>
      <c r="I1" s="37"/>
    </row>
    <row r="2" spans="1:14" x14ac:dyDescent="0.25">
      <c r="A2" s="5"/>
      <c r="B2" s="6" t="s">
        <v>1</v>
      </c>
      <c r="C2" s="6" t="s">
        <v>2</v>
      </c>
      <c r="D2" s="6" t="s">
        <v>1</v>
      </c>
      <c r="E2" s="6" t="s">
        <v>2</v>
      </c>
      <c r="F2" s="7" t="s">
        <v>1</v>
      </c>
      <c r="G2" s="7" t="s">
        <v>2</v>
      </c>
      <c r="H2" s="7" t="s">
        <v>1</v>
      </c>
      <c r="I2" s="7" t="s">
        <v>2</v>
      </c>
    </row>
    <row r="3" spans="1:14" s="4" customFormat="1" x14ac:dyDescent="0.25">
      <c r="A3" s="8" t="s">
        <v>0</v>
      </c>
      <c r="B3" s="9">
        <v>16</v>
      </c>
      <c r="C3" s="9">
        <v>22</v>
      </c>
      <c r="D3" s="9">
        <f>AVERAGE(A4:A6)</f>
        <v>15.333333333333334</v>
      </c>
      <c r="E3" s="9">
        <f>AVERAGE(A7:A22)</f>
        <v>36.25</v>
      </c>
      <c r="F3" s="9">
        <f>AVERAGE(A4:A12)</f>
        <v>18.555555555555557</v>
      </c>
      <c r="G3" s="9">
        <f>AVERAGE(A13:A22)</f>
        <v>45.9</v>
      </c>
      <c r="H3" s="9">
        <f>AVERAGE(A4:A13)</f>
        <v>19.5</v>
      </c>
      <c r="I3" s="9">
        <f>AVERAGE(A14:A22)</f>
        <v>47.888888888888886</v>
      </c>
      <c r="J3" s="3"/>
      <c r="K3" s="3"/>
      <c r="L3" s="3"/>
      <c r="M3" s="3"/>
      <c r="N3" s="3"/>
    </row>
    <row r="4" spans="1:14" x14ac:dyDescent="0.25">
      <c r="A4" s="5">
        <v>15</v>
      </c>
      <c r="B4" s="10">
        <f>ABS(A4-$B$3)</f>
        <v>1</v>
      </c>
      <c r="C4" s="6">
        <f>ABS(A4-$C$3)</f>
        <v>7</v>
      </c>
      <c r="D4" s="10">
        <f>ABS(A4-$D$3)</f>
        <v>0.33333333333333393</v>
      </c>
      <c r="E4" s="6">
        <f>ABS(A4-$E$3)</f>
        <v>21.25</v>
      </c>
      <c r="F4" s="10">
        <f>ABS(A4-$F$3)</f>
        <v>3.5555555555555571</v>
      </c>
      <c r="G4" s="11">
        <f>ABS(A4-$G$3)</f>
        <v>30.9</v>
      </c>
      <c r="H4" s="12">
        <f>ABS(A4-$H$3)</f>
        <v>4.5</v>
      </c>
      <c r="I4" s="11">
        <f>ABS(A4-$I$3)</f>
        <v>32.888888888888886</v>
      </c>
    </row>
    <row r="5" spans="1:14" x14ac:dyDescent="0.25">
      <c r="A5" s="5">
        <v>15</v>
      </c>
      <c r="B5" s="10">
        <f t="shared" ref="B5:B22" si="0">ABS(A5-$B$3)</f>
        <v>1</v>
      </c>
      <c r="C5" s="6">
        <f t="shared" ref="C5:C22" si="1">ABS(A5-$C$3)</f>
        <v>7</v>
      </c>
      <c r="D5" s="10">
        <f t="shared" ref="D5:D22" si="2">ABS(A5-$D$3)</f>
        <v>0.33333333333333393</v>
      </c>
      <c r="E5" s="6">
        <f t="shared" ref="E5:E22" si="3">ABS(A5-$E$3)</f>
        <v>21.25</v>
      </c>
      <c r="F5" s="10">
        <f t="shared" ref="F5:F22" si="4">ABS(A5-$F$3)</f>
        <v>3.5555555555555571</v>
      </c>
      <c r="G5" s="11">
        <f t="shared" ref="G5:G22" si="5">ABS(A5-$G$3)</f>
        <v>30.9</v>
      </c>
      <c r="H5" s="12">
        <f t="shared" ref="H5:H22" si="6">ABS(A5-$H$3)</f>
        <v>4.5</v>
      </c>
      <c r="I5" s="11">
        <f t="shared" ref="I5:I22" si="7">ABS(A5-$I$3)</f>
        <v>32.888888888888886</v>
      </c>
    </row>
    <row r="6" spans="1:14" x14ac:dyDescent="0.25">
      <c r="A6" s="5">
        <v>16</v>
      </c>
      <c r="B6" s="10">
        <f t="shared" si="0"/>
        <v>0</v>
      </c>
      <c r="C6" s="6">
        <f t="shared" si="1"/>
        <v>6</v>
      </c>
      <c r="D6" s="10">
        <f t="shared" si="2"/>
        <v>0.66666666666666607</v>
      </c>
      <c r="E6" s="6">
        <f t="shared" si="3"/>
        <v>20.25</v>
      </c>
      <c r="F6" s="10">
        <f t="shared" si="4"/>
        <v>2.5555555555555571</v>
      </c>
      <c r="G6" s="11">
        <f t="shared" si="5"/>
        <v>29.9</v>
      </c>
      <c r="H6" s="12">
        <f t="shared" si="6"/>
        <v>3.5</v>
      </c>
      <c r="I6" s="11">
        <f t="shared" si="7"/>
        <v>31.888888888888886</v>
      </c>
    </row>
    <row r="7" spans="1:14" x14ac:dyDescent="0.25">
      <c r="A7" s="5">
        <v>19</v>
      </c>
      <c r="B7" s="9">
        <f t="shared" si="0"/>
        <v>3</v>
      </c>
      <c r="C7" s="6">
        <f t="shared" si="1"/>
        <v>3</v>
      </c>
      <c r="D7" s="10">
        <f t="shared" si="2"/>
        <v>3.6666666666666661</v>
      </c>
      <c r="E7" s="6">
        <f t="shared" si="3"/>
        <v>17.25</v>
      </c>
      <c r="F7" s="10">
        <f t="shared" si="4"/>
        <v>0.44444444444444287</v>
      </c>
      <c r="G7" s="11">
        <f t="shared" si="5"/>
        <v>26.9</v>
      </c>
      <c r="H7" s="12">
        <f t="shared" si="6"/>
        <v>0.5</v>
      </c>
      <c r="I7" s="11">
        <f t="shared" si="7"/>
        <v>28.888888888888886</v>
      </c>
    </row>
    <row r="8" spans="1:14" x14ac:dyDescent="0.25">
      <c r="A8" s="5">
        <v>19</v>
      </c>
      <c r="B8" s="9">
        <f t="shared" si="0"/>
        <v>3</v>
      </c>
      <c r="C8" s="6">
        <f t="shared" si="1"/>
        <v>3</v>
      </c>
      <c r="D8" s="10">
        <f t="shared" si="2"/>
        <v>3.6666666666666661</v>
      </c>
      <c r="E8" s="6">
        <f t="shared" si="3"/>
        <v>17.25</v>
      </c>
      <c r="F8" s="10">
        <f t="shared" si="4"/>
        <v>0.44444444444444287</v>
      </c>
      <c r="G8" s="11">
        <f t="shared" si="5"/>
        <v>26.9</v>
      </c>
      <c r="H8" s="12">
        <f t="shared" si="6"/>
        <v>0.5</v>
      </c>
      <c r="I8" s="11">
        <f t="shared" si="7"/>
        <v>28.888888888888886</v>
      </c>
    </row>
    <row r="9" spans="1:14" x14ac:dyDescent="0.25">
      <c r="A9" s="5">
        <v>20</v>
      </c>
      <c r="B9" s="9">
        <f t="shared" si="0"/>
        <v>4</v>
      </c>
      <c r="C9" s="6">
        <f t="shared" si="1"/>
        <v>2</v>
      </c>
      <c r="D9" s="10">
        <f t="shared" si="2"/>
        <v>4.6666666666666661</v>
      </c>
      <c r="E9" s="6">
        <f t="shared" si="3"/>
        <v>16.25</v>
      </c>
      <c r="F9" s="10">
        <f t="shared" si="4"/>
        <v>1.4444444444444429</v>
      </c>
      <c r="G9" s="11">
        <f t="shared" si="5"/>
        <v>25.9</v>
      </c>
      <c r="H9" s="12">
        <f t="shared" si="6"/>
        <v>0.5</v>
      </c>
      <c r="I9" s="11">
        <f t="shared" si="7"/>
        <v>27.888888888888886</v>
      </c>
    </row>
    <row r="10" spans="1:14" x14ac:dyDescent="0.25">
      <c r="A10" s="5">
        <v>20</v>
      </c>
      <c r="B10" s="9">
        <f t="shared" si="0"/>
        <v>4</v>
      </c>
      <c r="C10" s="6">
        <f t="shared" si="1"/>
        <v>2</v>
      </c>
      <c r="D10" s="10">
        <f t="shared" si="2"/>
        <v>4.6666666666666661</v>
      </c>
      <c r="E10" s="6">
        <f t="shared" si="3"/>
        <v>16.25</v>
      </c>
      <c r="F10" s="10">
        <f t="shared" si="4"/>
        <v>1.4444444444444429</v>
      </c>
      <c r="G10" s="11">
        <f t="shared" si="5"/>
        <v>25.9</v>
      </c>
      <c r="H10" s="12">
        <f t="shared" si="6"/>
        <v>0.5</v>
      </c>
      <c r="I10" s="11">
        <f t="shared" si="7"/>
        <v>27.888888888888886</v>
      </c>
    </row>
    <row r="11" spans="1:14" x14ac:dyDescent="0.25">
      <c r="A11" s="5">
        <v>21</v>
      </c>
      <c r="B11" s="9">
        <f t="shared" si="0"/>
        <v>5</v>
      </c>
      <c r="C11" s="6">
        <f t="shared" si="1"/>
        <v>1</v>
      </c>
      <c r="D11" s="10">
        <f t="shared" si="2"/>
        <v>5.6666666666666661</v>
      </c>
      <c r="E11" s="6">
        <f t="shared" si="3"/>
        <v>15.25</v>
      </c>
      <c r="F11" s="10">
        <f t="shared" si="4"/>
        <v>2.4444444444444429</v>
      </c>
      <c r="G11" s="11">
        <f t="shared" si="5"/>
        <v>24.9</v>
      </c>
      <c r="H11" s="12">
        <f t="shared" si="6"/>
        <v>1.5</v>
      </c>
      <c r="I11" s="11">
        <f t="shared" si="7"/>
        <v>26.888888888888886</v>
      </c>
    </row>
    <row r="12" spans="1:14" x14ac:dyDescent="0.25">
      <c r="A12" s="5">
        <v>22</v>
      </c>
      <c r="B12" s="9">
        <f t="shared" si="0"/>
        <v>6</v>
      </c>
      <c r="C12" s="6">
        <f t="shared" si="1"/>
        <v>0</v>
      </c>
      <c r="D12" s="10">
        <f t="shared" si="2"/>
        <v>6.6666666666666661</v>
      </c>
      <c r="E12" s="6">
        <f t="shared" si="3"/>
        <v>14.25</v>
      </c>
      <c r="F12" s="10">
        <f t="shared" si="4"/>
        <v>3.4444444444444429</v>
      </c>
      <c r="G12" s="11">
        <f t="shared" si="5"/>
        <v>23.9</v>
      </c>
      <c r="H12" s="12">
        <f t="shared" si="6"/>
        <v>2.5</v>
      </c>
      <c r="I12" s="11">
        <f t="shared" si="7"/>
        <v>25.888888888888886</v>
      </c>
    </row>
    <row r="13" spans="1:14" x14ac:dyDescent="0.25">
      <c r="A13" s="5">
        <v>28</v>
      </c>
      <c r="B13" s="9">
        <f t="shared" si="0"/>
        <v>12</v>
      </c>
      <c r="C13" s="6">
        <f t="shared" si="1"/>
        <v>6</v>
      </c>
      <c r="D13" s="13">
        <f t="shared" si="2"/>
        <v>12.666666666666666</v>
      </c>
      <c r="E13" s="6">
        <f t="shared" si="3"/>
        <v>8.25</v>
      </c>
      <c r="F13" s="10">
        <f t="shared" si="4"/>
        <v>9.4444444444444429</v>
      </c>
      <c r="G13" s="11">
        <f t="shared" si="5"/>
        <v>17.899999999999999</v>
      </c>
      <c r="H13" s="12">
        <f t="shared" si="6"/>
        <v>8.5</v>
      </c>
      <c r="I13" s="11">
        <f t="shared" si="7"/>
        <v>19.888888888888886</v>
      </c>
    </row>
    <row r="14" spans="1:14" x14ac:dyDescent="0.25">
      <c r="A14" s="5">
        <v>35</v>
      </c>
      <c r="B14" s="9">
        <f t="shared" si="0"/>
        <v>19</v>
      </c>
      <c r="C14" s="6">
        <f t="shared" si="1"/>
        <v>13</v>
      </c>
      <c r="D14" s="13">
        <f t="shared" si="2"/>
        <v>19.666666666666664</v>
      </c>
      <c r="E14" s="6">
        <f t="shared" si="3"/>
        <v>1.25</v>
      </c>
      <c r="F14" s="13">
        <f t="shared" si="4"/>
        <v>16.444444444444443</v>
      </c>
      <c r="G14" s="11">
        <f t="shared" si="5"/>
        <v>10.899999999999999</v>
      </c>
      <c r="H14" s="9">
        <f t="shared" si="6"/>
        <v>15.5</v>
      </c>
      <c r="I14" s="11">
        <f t="shared" si="7"/>
        <v>12.888888888888886</v>
      </c>
    </row>
    <row r="15" spans="1:14" x14ac:dyDescent="0.25">
      <c r="A15" s="5">
        <v>40</v>
      </c>
      <c r="B15" s="9">
        <f t="shared" si="0"/>
        <v>24</v>
      </c>
      <c r="C15" s="6">
        <f t="shared" si="1"/>
        <v>18</v>
      </c>
      <c r="D15" s="13">
        <f t="shared" si="2"/>
        <v>24.666666666666664</v>
      </c>
      <c r="E15" s="6">
        <f t="shared" si="3"/>
        <v>3.75</v>
      </c>
      <c r="F15" s="13">
        <f t="shared" si="4"/>
        <v>21.444444444444443</v>
      </c>
      <c r="G15" s="11">
        <f t="shared" si="5"/>
        <v>5.8999999999999986</v>
      </c>
      <c r="H15" s="9">
        <f t="shared" si="6"/>
        <v>20.5</v>
      </c>
      <c r="I15" s="11">
        <f t="shared" si="7"/>
        <v>7.8888888888888857</v>
      </c>
    </row>
    <row r="16" spans="1:14" x14ac:dyDescent="0.25">
      <c r="A16" s="5">
        <v>41</v>
      </c>
      <c r="B16" s="9">
        <f t="shared" si="0"/>
        <v>25</v>
      </c>
      <c r="C16" s="6">
        <f t="shared" si="1"/>
        <v>19</v>
      </c>
      <c r="D16" s="13">
        <f t="shared" si="2"/>
        <v>25.666666666666664</v>
      </c>
      <c r="E16" s="6">
        <f t="shared" si="3"/>
        <v>4.75</v>
      </c>
      <c r="F16" s="13">
        <f t="shared" si="4"/>
        <v>22.444444444444443</v>
      </c>
      <c r="G16" s="11">
        <f t="shared" si="5"/>
        <v>4.8999999999999986</v>
      </c>
      <c r="H16" s="9">
        <f t="shared" si="6"/>
        <v>21.5</v>
      </c>
      <c r="I16" s="11">
        <f t="shared" si="7"/>
        <v>6.8888888888888857</v>
      </c>
    </row>
    <row r="17" spans="1:9" x14ac:dyDescent="0.25">
      <c r="A17" s="5">
        <v>42</v>
      </c>
      <c r="B17" s="9">
        <f t="shared" si="0"/>
        <v>26</v>
      </c>
      <c r="C17" s="6">
        <f t="shared" si="1"/>
        <v>20</v>
      </c>
      <c r="D17" s="13">
        <f t="shared" si="2"/>
        <v>26.666666666666664</v>
      </c>
      <c r="E17" s="6">
        <f t="shared" si="3"/>
        <v>5.75</v>
      </c>
      <c r="F17" s="13">
        <f t="shared" si="4"/>
        <v>23.444444444444443</v>
      </c>
      <c r="G17" s="11">
        <f t="shared" si="5"/>
        <v>3.8999999999999986</v>
      </c>
      <c r="H17" s="9">
        <f t="shared" si="6"/>
        <v>22.5</v>
      </c>
      <c r="I17" s="11">
        <f t="shared" si="7"/>
        <v>5.8888888888888857</v>
      </c>
    </row>
    <row r="18" spans="1:9" x14ac:dyDescent="0.25">
      <c r="A18" s="5">
        <v>43</v>
      </c>
      <c r="B18" s="9">
        <f t="shared" si="0"/>
        <v>27</v>
      </c>
      <c r="C18" s="6">
        <f t="shared" si="1"/>
        <v>21</v>
      </c>
      <c r="D18" s="13">
        <f t="shared" si="2"/>
        <v>27.666666666666664</v>
      </c>
      <c r="E18" s="6">
        <f t="shared" si="3"/>
        <v>6.75</v>
      </c>
      <c r="F18" s="13">
        <f t="shared" si="4"/>
        <v>24.444444444444443</v>
      </c>
      <c r="G18" s="11">
        <f t="shared" si="5"/>
        <v>2.8999999999999986</v>
      </c>
      <c r="H18" s="9">
        <f t="shared" si="6"/>
        <v>23.5</v>
      </c>
      <c r="I18" s="11">
        <f t="shared" si="7"/>
        <v>4.8888888888888857</v>
      </c>
    </row>
    <row r="19" spans="1:9" x14ac:dyDescent="0.25">
      <c r="A19" s="5">
        <v>44</v>
      </c>
      <c r="B19" s="9">
        <f t="shared" si="0"/>
        <v>28</v>
      </c>
      <c r="C19" s="6">
        <f t="shared" si="1"/>
        <v>22</v>
      </c>
      <c r="D19" s="13">
        <f t="shared" si="2"/>
        <v>28.666666666666664</v>
      </c>
      <c r="E19" s="6">
        <f t="shared" si="3"/>
        <v>7.75</v>
      </c>
      <c r="F19" s="13">
        <f t="shared" si="4"/>
        <v>25.444444444444443</v>
      </c>
      <c r="G19" s="11">
        <f t="shared" si="5"/>
        <v>1.8999999999999986</v>
      </c>
      <c r="H19" s="9">
        <f t="shared" si="6"/>
        <v>24.5</v>
      </c>
      <c r="I19" s="11">
        <f t="shared" si="7"/>
        <v>3.8888888888888857</v>
      </c>
    </row>
    <row r="20" spans="1:9" x14ac:dyDescent="0.25">
      <c r="A20" s="5">
        <v>60</v>
      </c>
      <c r="B20" s="9">
        <f t="shared" si="0"/>
        <v>44</v>
      </c>
      <c r="C20" s="6">
        <f t="shared" si="1"/>
        <v>38</v>
      </c>
      <c r="D20" s="13">
        <f t="shared" si="2"/>
        <v>44.666666666666664</v>
      </c>
      <c r="E20" s="6">
        <f t="shared" si="3"/>
        <v>23.75</v>
      </c>
      <c r="F20" s="13">
        <f t="shared" si="4"/>
        <v>41.444444444444443</v>
      </c>
      <c r="G20" s="11">
        <f t="shared" si="5"/>
        <v>14.100000000000001</v>
      </c>
      <c r="H20" s="9">
        <f t="shared" si="6"/>
        <v>40.5</v>
      </c>
      <c r="I20" s="11">
        <f t="shared" si="7"/>
        <v>12.111111111111114</v>
      </c>
    </row>
    <row r="21" spans="1:9" x14ac:dyDescent="0.25">
      <c r="A21" s="5">
        <v>61</v>
      </c>
      <c r="B21" s="9">
        <f t="shared" si="0"/>
        <v>45</v>
      </c>
      <c r="C21" s="6">
        <f t="shared" si="1"/>
        <v>39</v>
      </c>
      <c r="D21" s="13">
        <f t="shared" si="2"/>
        <v>45.666666666666664</v>
      </c>
      <c r="E21" s="6">
        <f t="shared" si="3"/>
        <v>24.75</v>
      </c>
      <c r="F21" s="13">
        <f t="shared" si="4"/>
        <v>42.444444444444443</v>
      </c>
      <c r="G21" s="11">
        <f t="shared" si="5"/>
        <v>15.100000000000001</v>
      </c>
      <c r="H21" s="9">
        <f t="shared" si="6"/>
        <v>41.5</v>
      </c>
      <c r="I21" s="11">
        <f t="shared" si="7"/>
        <v>13.111111111111114</v>
      </c>
    </row>
    <row r="22" spans="1:9" x14ac:dyDescent="0.25">
      <c r="A22" s="5">
        <v>65</v>
      </c>
      <c r="B22" s="9">
        <f t="shared" si="0"/>
        <v>49</v>
      </c>
      <c r="C22" s="6">
        <f t="shared" si="1"/>
        <v>43</v>
      </c>
      <c r="D22" s="13">
        <f t="shared" si="2"/>
        <v>49.666666666666664</v>
      </c>
      <c r="E22" s="6">
        <f t="shared" si="3"/>
        <v>28.75</v>
      </c>
      <c r="F22" s="13">
        <f t="shared" si="4"/>
        <v>46.444444444444443</v>
      </c>
      <c r="G22" s="11">
        <f t="shared" si="5"/>
        <v>19.100000000000001</v>
      </c>
      <c r="H22" s="9">
        <f t="shared" si="6"/>
        <v>45.5</v>
      </c>
      <c r="I22" s="11">
        <f t="shared" si="7"/>
        <v>17.111111111111114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M22"/>
  <sheetViews>
    <sheetView zoomScale="55" zoomScaleNormal="55" workbookViewId="0">
      <selection activeCell="E4" sqref="E4:G8"/>
    </sheetView>
  </sheetViews>
  <sheetFormatPr defaultRowHeight="15" x14ac:dyDescent="0.25"/>
  <cols>
    <col min="5" max="5" width="9" customWidth="1"/>
  </cols>
  <sheetData>
    <row r="1" spans="3:13" x14ac:dyDescent="0.25">
      <c r="E1" s="38" t="s">
        <v>3</v>
      </c>
      <c r="F1" s="38"/>
      <c r="G1" s="38"/>
      <c r="H1" s="38" t="s">
        <v>4</v>
      </c>
      <c r="I1" s="38"/>
      <c r="J1" s="38"/>
      <c r="K1" s="38" t="s">
        <v>5</v>
      </c>
      <c r="L1" s="38"/>
      <c r="M1" s="38"/>
    </row>
    <row r="2" spans="3:13" x14ac:dyDescent="0.25">
      <c r="C2" s="15" t="s">
        <v>8</v>
      </c>
      <c r="D2" s="14" t="s">
        <v>7</v>
      </c>
      <c r="E2" s="17" t="s">
        <v>28</v>
      </c>
      <c r="F2" s="18" t="s">
        <v>29</v>
      </c>
      <c r="G2" s="19" t="s">
        <v>30</v>
      </c>
      <c r="H2" s="17" t="s">
        <v>28</v>
      </c>
      <c r="I2" s="18" t="s">
        <v>29</v>
      </c>
      <c r="J2" s="19" t="s">
        <v>30</v>
      </c>
    </row>
    <row r="3" spans="3:13" x14ac:dyDescent="0.25">
      <c r="C3" s="15"/>
      <c r="D3" s="14"/>
      <c r="E3" s="20">
        <v>10</v>
      </c>
      <c r="F3" s="21">
        <v>20</v>
      </c>
      <c r="G3" s="13">
        <v>30</v>
      </c>
      <c r="H3" s="20">
        <f>SUM(D4:D13)/10</f>
        <v>19.5</v>
      </c>
      <c r="I3" s="21">
        <f>SUM(D14:D19)/6</f>
        <v>40.833333333333336</v>
      </c>
      <c r="J3" s="13">
        <f>SUM(D20:D22)/3</f>
        <v>62</v>
      </c>
    </row>
    <row r="4" spans="3:13" x14ac:dyDescent="0.25">
      <c r="C4" s="22" t="s">
        <v>9</v>
      </c>
      <c r="D4" s="23">
        <v>15</v>
      </c>
      <c r="E4" s="16">
        <f>SQRT(POWER((D4-$E$3),2))</f>
        <v>5</v>
      </c>
      <c r="F4" s="16">
        <f>SQRT(POWER((D4-$F$3),2))</f>
        <v>5</v>
      </c>
      <c r="G4" s="16">
        <f>SQRT(POWER((D4-$G$3),2))</f>
        <v>15</v>
      </c>
      <c r="H4" s="16">
        <f>SQRT(POWER((D4-($H$3)),2))</f>
        <v>4.5</v>
      </c>
      <c r="I4" s="16">
        <f>SQRT(POWER((D4-($I$3)),2))</f>
        <v>25.833333333333336</v>
      </c>
      <c r="J4" s="16">
        <f>SQRT(POWER((D4-($J$3)),2))</f>
        <v>47</v>
      </c>
    </row>
    <row r="5" spans="3:13" x14ac:dyDescent="0.25">
      <c r="C5" s="22" t="s">
        <v>10</v>
      </c>
      <c r="D5" s="23">
        <v>15</v>
      </c>
      <c r="E5" s="16">
        <f t="shared" ref="E5:E22" si="0">SQRT(POWER((D5-$E$3),2))</f>
        <v>5</v>
      </c>
      <c r="F5" s="16">
        <f t="shared" ref="F5:F22" si="1">SQRT(POWER((D5-$F$3),2))</f>
        <v>5</v>
      </c>
      <c r="G5" s="16">
        <f t="shared" ref="G5:G22" si="2">SQRT(POWER((D5-$G$3),2))</f>
        <v>15</v>
      </c>
      <c r="H5" s="16">
        <f t="shared" ref="H5:H22" si="3">SQRT(POWER((D5-($H$3)),2))</f>
        <v>4.5</v>
      </c>
      <c r="I5" s="16">
        <f t="shared" ref="I5:I22" si="4">SQRT(POWER((D5-($I$3)),2))</f>
        <v>25.833333333333336</v>
      </c>
      <c r="J5" s="16">
        <f t="shared" ref="J5:J22" si="5">SQRT(POWER((D5-($J$3)),2))</f>
        <v>47</v>
      </c>
    </row>
    <row r="6" spans="3:13" x14ac:dyDescent="0.25">
      <c r="C6" s="22" t="s">
        <v>11</v>
      </c>
      <c r="D6" s="23">
        <v>16</v>
      </c>
      <c r="E6" s="16">
        <f t="shared" si="0"/>
        <v>6</v>
      </c>
      <c r="F6" s="16">
        <f t="shared" si="1"/>
        <v>4</v>
      </c>
      <c r="G6" s="16">
        <f t="shared" si="2"/>
        <v>14</v>
      </c>
      <c r="H6" s="16">
        <f t="shared" si="3"/>
        <v>3.5</v>
      </c>
      <c r="I6" s="16">
        <f t="shared" si="4"/>
        <v>24.833333333333336</v>
      </c>
      <c r="J6" s="16">
        <f t="shared" si="5"/>
        <v>46</v>
      </c>
    </row>
    <row r="7" spans="3:13" x14ac:dyDescent="0.25">
      <c r="C7" s="22" t="s">
        <v>12</v>
      </c>
      <c r="D7" s="23">
        <v>19</v>
      </c>
      <c r="E7" s="16">
        <f t="shared" si="0"/>
        <v>9</v>
      </c>
      <c r="F7" s="16">
        <f t="shared" si="1"/>
        <v>1</v>
      </c>
      <c r="G7" s="16">
        <f t="shared" si="2"/>
        <v>11</v>
      </c>
      <c r="H7" s="16">
        <f t="shared" si="3"/>
        <v>0.5</v>
      </c>
      <c r="I7" s="16">
        <f t="shared" si="4"/>
        <v>21.833333333333336</v>
      </c>
      <c r="J7" s="16">
        <f t="shared" si="5"/>
        <v>43</v>
      </c>
    </row>
    <row r="8" spans="3:13" x14ac:dyDescent="0.25">
      <c r="C8" s="22" t="s">
        <v>13</v>
      </c>
      <c r="D8" s="23">
        <v>19</v>
      </c>
      <c r="E8" s="16">
        <f t="shared" si="0"/>
        <v>9</v>
      </c>
      <c r="F8" s="16">
        <f t="shared" si="1"/>
        <v>1</v>
      </c>
      <c r="G8" s="16">
        <f t="shared" si="2"/>
        <v>11</v>
      </c>
      <c r="H8" s="16">
        <f t="shared" si="3"/>
        <v>0.5</v>
      </c>
      <c r="I8" s="16">
        <f t="shared" si="4"/>
        <v>21.833333333333336</v>
      </c>
      <c r="J8" s="16">
        <f t="shared" si="5"/>
        <v>43</v>
      </c>
    </row>
    <row r="9" spans="3:13" x14ac:dyDescent="0.25">
      <c r="C9" s="22" t="s">
        <v>14</v>
      </c>
      <c r="D9" s="23">
        <v>20</v>
      </c>
      <c r="E9" s="16">
        <f t="shared" si="0"/>
        <v>10</v>
      </c>
      <c r="F9" s="16">
        <f t="shared" si="1"/>
        <v>0</v>
      </c>
      <c r="G9" s="16">
        <f t="shared" si="2"/>
        <v>10</v>
      </c>
      <c r="H9" s="16">
        <f t="shared" si="3"/>
        <v>0.5</v>
      </c>
      <c r="I9" s="16">
        <f t="shared" si="4"/>
        <v>20.833333333333336</v>
      </c>
      <c r="J9" s="16">
        <f t="shared" si="5"/>
        <v>42</v>
      </c>
    </row>
    <row r="10" spans="3:13" x14ac:dyDescent="0.25">
      <c r="C10" s="22" t="s">
        <v>15</v>
      </c>
      <c r="D10" s="23">
        <v>20</v>
      </c>
      <c r="E10" s="16">
        <f t="shared" si="0"/>
        <v>10</v>
      </c>
      <c r="F10" s="16">
        <f t="shared" si="1"/>
        <v>0</v>
      </c>
      <c r="G10" s="16">
        <f t="shared" si="2"/>
        <v>10</v>
      </c>
      <c r="H10" s="16">
        <f t="shared" si="3"/>
        <v>0.5</v>
      </c>
      <c r="I10" s="16">
        <f t="shared" si="4"/>
        <v>20.833333333333336</v>
      </c>
      <c r="J10" s="16">
        <f t="shared" si="5"/>
        <v>42</v>
      </c>
    </row>
    <row r="11" spans="3:13" x14ac:dyDescent="0.25">
      <c r="C11" s="22" t="s">
        <v>16</v>
      </c>
      <c r="D11" s="23">
        <v>21</v>
      </c>
      <c r="E11" s="16">
        <f t="shared" si="0"/>
        <v>11</v>
      </c>
      <c r="F11" s="16">
        <f t="shared" si="1"/>
        <v>1</v>
      </c>
      <c r="G11" s="16">
        <f t="shared" si="2"/>
        <v>9</v>
      </c>
      <c r="H11" s="16">
        <f t="shared" si="3"/>
        <v>1.5</v>
      </c>
      <c r="I11" s="16">
        <f t="shared" si="4"/>
        <v>19.833333333333336</v>
      </c>
      <c r="J11" s="16">
        <f t="shared" si="5"/>
        <v>41</v>
      </c>
    </row>
    <row r="12" spans="3:13" x14ac:dyDescent="0.25">
      <c r="C12" s="22" t="s">
        <v>17</v>
      </c>
      <c r="D12" s="23">
        <v>22</v>
      </c>
      <c r="E12" s="16">
        <f t="shared" si="0"/>
        <v>12</v>
      </c>
      <c r="F12" s="16">
        <f t="shared" si="1"/>
        <v>2</v>
      </c>
      <c r="G12" s="16">
        <f t="shared" si="2"/>
        <v>8</v>
      </c>
      <c r="H12" s="16">
        <f t="shared" si="3"/>
        <v>2.5</v>
      </c>
      <c r="I12" s="16">
        <f t="shared" si="4"/>
        <v>18.833333333333336</v>
      </c>
      <c r="J12" s="16">
        <f t="shared" si="5"/>
        <v>40</v>
      </c>
    </row>
    <row r="13" spans="3:13" x14ac:dyDescent="0.25">
      <c r="C13" s="22" t="s">
        <v>18</v>
      </c>
      <c r="D13" s="23">
        <v>28</v>
      </c>
      <c r="E13" s="16">
        <f t="shared" si="0"/>
        <v>18</v>
      </c>
      <c r="F13" s="16">
        <f t="shared" si="1"/>
        <v>8</v>
      </c>
      <c r="G13" s="16">
        <f t="shared" si="2"/>
        <v>2</v>
      </c>
      <c r="H13" s="16">
        <f t="shared" si="3"/>
        <v>8.5</v>
      </c>
      <c r="I13" s="16">
        <f t="shared" si="4"/>
        <v>12.833333333333336</v>
      </c>
      <c r="J13" s="16">
        <f t="shared" si="5"/>
        <v>34</v>
      </c>
    </row>
    <row r="14" spans="3:13" x14ac:dyDescent="0.25">
      <c r="C14" s="22" t="s">
        <v>19</v>
      </c>
      <c r="D14" s="23">
        <v>35</v>
      </c>
      <c r="E14" s="16">
        <f t="shared" si="0"/>
        <v>25</v>
      </c>
      <c r="F14" s="16">
        <f t="shared" si="1"/>
        <v>15</v>
      </c>
      <c r="G14" s="16">
        <f t="shared" si="2"/>
        <v>5</v>
      </c>
      <c r="H14" s="16">
        <f t="shared" si="3"/>
        <v>15.5</v>
      </c>
      <c r="I14" s="16">
        <f t="shared" si="4"/>
        <v>5.8333333333333357</v>
      </c>
      <c r="J14" s="16">
        <f t="shared" si="5"/>
        <v>27</v>
      </c>
    </row>
    <row r="15" spans="3:13" x14ac:dyDescent="0.25">
      <c r="C15" s="22" t="s">
        <v>20</v>
      </c>
      <c r="D15" s="23">
        <v>40</v>
      </c>
      <c r="E15" s="16">
        <f t="shared" si="0"/>
        <v>30</v>
      </c>
      <c r="F15" s="16">
        <f t="shared" si="1"/>
        <v>20</v>
      </c>
      <c r="G15" s="16">
        <f t="shared" si="2"/>
        <v>10</v>
      </c>
      <c r="H15" s="16">
        <f t="shared" si="3"/>
        <v>20.5</v>
      </c>
      <c r="I15" s="16">
        <f t="shared" si="4"/>
        <v>0.8333333333333357</v>
      </c>
      <c r="J15" s="16">
        <f t="shared" si="5"/>
        <v>22</v>
      </c>
    </row>
    <row r="16" spans="3:13" x14ac:dyDescent="0.25">
      <c r="C16" s="22" t="s">
        <v>21</v>
      </c>
      <c r="D16" s="23">
        <v>41</v>
      </c>
      <c r="E16" s="16">
        <f t="shared" si="0"/>
        <v>31</v>
      </c>
      <c r="F16" s="16">
        <f t="shared" si="1"/>
        <v>21</v>
      </c>
      <c r="G16" s="16">
        <f t="shared" si="2"/>
        <v>11</v>
      </c>
      <c r="H16" s="16">
        <f t="shared" si="3"/>
        <v>21.5</v>
      </c>
      <c r="I16" s="16">
        <f t="shared" si="4"/>
        <v>0.1666666666666643</v>
      </c>
      <c r="J16" s="16">
        <f t="shared" si="5"/>
        <v>21</v>
      </c>
    </row>
    <row r="17" spans="3:10" x14ac:dyDescent="0.25">
      <c r="C17" s="22" t="s">
        <v>22</v>
      </c>
      <c r="D17" s="23">
        <v>42</v>
      </c>
      <c r="E17" s="16">
        <f t="shared" si="0"/>
        <v>32</v>
      </c>
      <c r="F17" s="16">
        <f t="shared" si="1"/>
        <v>22</v>
      </c>
      <c r="G17" s="16">
        <f t="shared" si="2"/>
        <v>12</v>
      </c>
      <c r="H17" s="16">
        <f t="shared" si="3"/>
        <v>22.5</v>
      </c>
      <c r="I17" s="16">
        <f t="shared" si="4"/>
        <v>1.1666666666666643</v>
      </c>
      <c r="J17" s="16">
        <f t="shared" si="5"/>
        <v>20</v>
      </c>
    </row>
    <row r="18" spans="3:10" x14ac:dyDescent="0.25">
      <c r="C18" s="22" t="s">
        <v>23</v>
      </c>
      <c r="D18" s="23">
        <v>43</v>
      </c>
      <c r="E18" s="16">
        <f t="shared" si="0"/>
        <v>33</v>
      </c>
      <c r="F18" s="16">
        <f t="shared" si="1"/>
        <v>23</v>
      </c>
      <c r="G18" s="16">
        <f t="shared" si="2"/>
        <v>13</v>
      </c>
      <c r="H18" s="16">
        <f t="shared" si="3"/>
        <v>23.5</v>
      </c>
      <c r="I18" s="16">
        <f t="shared" si="4"/>
        <v>2.1666666666666643</v>
      </c>
      <c r="J18" s="16">
        <f t="shared" si="5"/>
        <v>19</v>
      </c>
    </row>
    <row r="19" spans="3:10" x14ac:dyDescent="0.25">
      <c r="C19" s="22" t="s">
        <v>24</v>
      </c>
      <c r="D19" s="23">
        <v>44</v>
      </c>
      <c r="E19" s="16">
        <f t="shared" si="0"/>
        <v>34</v>
      </c>
      <c r="F19" s="16">
        <f t="shared" si="1"/>
        <v>24</v>
      </c>
      <c r="G19" s="16">
        <f t="shared" si="2"/>
        <v>14</v>
      </c>
      <c r="H19" s="16">
        <f t="shared" si="3"/>
        <v>24.5</v>
      </c>
      <c r="I19" s="16">
        <f t="shared" si="4"/>
        <v>3.1666666666666643</v>
      </c>
      <c r="J19" s="16">
        <f t="shared" si="5"/>
        <v>18</v>
      </c>
    </row>
    <row r="20" spans="3:10" x14ac:dyDescent="0.25">
      <c r="C20" s="22" t="s">
        <v>25</v>
      </c>
      <c r="D20" s="23">
        <v>60</v>
      </c>
      <c r="E20" s="16">
        <f t="shared" si="0"/>
        <v>50</v>
      </c>
      <c r="F20" s="16">
        <f t="shared" si="1"/>
        <v>40</v>
      </c>
      <c r="G20" s="16">
        <f t="shared" si="2"/>
        <v>30</v>
      </c>
      <c r="H20" s="16">
        <f t="shared" si="3"/>
        <v>40.5</v>
      </c>
      <c r="I20" s="16">
        <f t="shared" si="4"/>
        <v>19.166666666666664</v>
      </c>
      <c r="J20" s="16">
        <f t="shared" si="5"/>
        <v>2</v>
      </c>
    </row>
    <row r="21" spans="3:10" x14ac:dyDescent="0.25">
      <c r="C21" s="22" t="s">
        <v>26</v>
      </c>
      <c r="D21" s="23">
        <v>61</v>
      </c>
      <c r="E21" s="16">
        <f t="shared" si="0"/>
        <v>51</v>
      </c>
      <c r="F21" s="16">
        <f t="shared" si="1"/>
        <v>41</v>
      </c>
      <c r="G21" s="16">
        <f t="shared" si="2"/>
        <v>31</v>
      </c>
      <c r="H21" s="16">
        <f t="shared" si="3"/>
        <v>41.5</v>
      </c>
      <c r="I21" s="16">
        <f t="shared" si="4"/>
        <v>20.166666666666664</v>
      </c>
      <c r="J21" s="16">
        <f t="shared" si="5"/>
        <v>1</v>
      </c>
    </row>
    <row r="22" spans="3:10" x14ac:dyDescent="0.25">
      <c r="C22" s="22" t="s">
        <v>27</v>
      </c>
      <c r="D22" s="23">
        <v>65</v>
      </c>
      <c r="E22" s="16">
        <f t="shared" si="0"/>
        <v>55</v>
      </c>
      <c r="F22" s="16">
        <f t="shared" si="1"/>
        <v>45</v>
      </c>
      <c r="G22" s="16">
        <f t="shared" si="2"/>
        <v>35</v>
      </c>
      <c r="H22" s="16">
        <f t="shared" si="3"/>
        <v>45.5</v>
      </c>
      <c r="I22" s="16">
        <f t="shared" si="4"/>
        <v>24.166666666666664</v>
      </c>
      <c r="J22" s="16">
        <f t="shared" si="5"/>
        <v>3</v>
      </c>
    </row>
  </sheetData>
  <mergeCells count="3">
    <mergeCell ref="E1:G1"/>
    <mergeCell ref="H1:J1"/>
    <mergeCell ref="K1:M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65FDB-4235-4685-B154-69720508F796}">
  <dimension ref="C1:K22"/>
  <sheetViews>
    <sheetView zoomScale="85" zoomScaleNormal="85" workbookViewId="0">
      <selection activeCell="C3" sqref="C3:C22"/>
    </sheetView>
  </sheetViews>
  <sheetFormatPr defaultRowHeight="15" x14ac:dyDescent="0.25"/>
  <sheetData>
    <row r="1" spans="3:11" x14ac:dyDescent="0.25">
      <c r="D1" t="s">
        <v>31</v>
      </c>
    </row>
    <row r="2" spans="3:11" x14ac:dyDescent="0.25">
      <c r="D2" s="24" t="s">
        <v>1</v>
      </c>
      <c r="E2" s="25" t="s">
        <v>2</v>
      </c>
      <c r="F2" s="24" t="s">
        <v>1</v>
      </c>
      <c r="G2" s="25" t="s">
        <v>2</v>
      </c>
      <c r="H2" s="24" t="s">
        <v>1</v>
      </c>
      <c r="I2" s="25" t="s">
        <v>2</v>
      </c>
      <c r="J2" s="24" t="s">
        <v>1</v>
      </c>
      <c r="K2" s="25" t="s">
        <v>2</v>
      </c>
    </row>
    <row r="3" spans="3:11" x14ac:dyDescent="0.25">
      <c r="C3" s="8" t="s">
        <v>0</v>
      </c>
      <c r="D3">
        <v>16</v>
      </c>
      <c r="E3">
        <v>22</v>
      </c>
      <c r="F3">
        <f>(SUM(C4:C6)/3)</f>
        <v>15.333333333333334</v>
      </c>
      <c r="G3">
        <f>(SUM(C7:C22))/16</f>
        <v>36.25</v>
      </c>
      <c r="H3">
        <f>(SUM(C4:C12))/9</f>
        <v>18.555555555555557</v>
      </c>
      <c r="I3">
        <f>(SUM(C13:C22))/10</f>
        <v>45.9</v>
      </c>
      <c r="J3">
        <f>(SUM(C4:C13))/10</f>
        <v>19.5</v>
      </c>
      <c r="K3">
        <f>(SUM(C14:C22))/9</f>
        <v>47.888888888888886</v>
      </c>
    </row>
    <row r="4" spans="3:11" x14ac:dyDescent="0.25">
      <c r="C4" s="5">
        <v>15</v>
      </c>
      <c r="D4" s="24">
        <f t="shared" ref="D4:D10" si="0">ABS(C4-$D$3)</f>
        <v>1</v>
      </c>
      <c r="E4">
        <f>ABS(C4-$E$3)</f>
        <v>7</v>
      </c>
      <c r="F4" s="24">
        <f>ROUND(ABS(C4-$F$3),2)</f>
        <v>0.33</v>
      </c>
      <c r="G4">
        <f>ROUND(ABS(C4-$G$3),2)</f>
        <v>21.25</v>
      </c>
      <c r="H4" s="24">
        <f>ROUND(ABS(C4-$H$3),2)</f>
        <v>3.56</v>
      </c>
      <c r="I4">
        <f>ROUND(ABS(C4-$I$3),2)</f>
        <v>30.9</v>
      </c>
      <c r="J4" s="24">
        <f>ROUND(ABS(C4-$J$3),2)</f>
        <v>4.5</v>
      </c>
      <c r="K4">
        <f>ROUND(ABS(C4-$K$3),2)</f>
        <v>32.89</v>
      </c>
    </row>
    <row r="5" spans="3:11" x14ac:dyDescent="0.25">
      <c r="C5" s="5">
        <v>15</v>
      </c>
      <c r="D5" s="24">
        <f t="shared" si="0"/>
        <v>1</v>
      </c>
      <c r="E5">
        <f t="shared" ref="E5:E22" si="1">ABS(C5-$E$3)</f>
        <v>7</v>
      </c>
      <c r="F5" s="24">
        <f t="shared" ref="F5:F22" si="2">ROUND(ABS(C5-$F$3),2)</f>
        <v>0.33</v>
      </c>
      <c r="G5">
        <f t="shared" ref="G5:G22" si="3">ROUND(ABS(C5-$G$3),2)</f>
        <v>21.25</v>
      </c>
      <c r="H5" s="24">
        <f t="shared" ref="H5:H22" si="4">ROUND(ABS(C5-$H$3),2)</f>
        <v>3.56</v>
      </c>
      <c r="I5">
        <f t="shared" ref="I5:I22" si="5">ROUND(ABS(C5-$I$3),2)</f>
        <v>30.9</v>
      </c>
      <c r="J5" s="24">
        <f t="shared" ref="J5:J22" si="6">ROUND(ABS(C5-$J$3),2)</f>
        <v>4.5</v>
      </c>
      <c r="K5">
        <f t="shared" ref="K5:K22" si="7">ROUND(ABS(C5-$K$3),2)</f>
        <v>32.89</v>
      </c>
    </row>
    <row r="6" spans="3:11" x14ac:dyDescent="0.25">
      <c r="C6" s="5">
        <v>16</v>
      </c>
      <c r="D6" s="24">
        <f t="shared" si="0"/>
        <v>0</v>
      </c>
      <c r="E6">
        <f t="shared" si="1"/>
        <v>6</v>
      </c>
      <c r="F6" s="24">
        <f t="shared" si="2"/>
        <v>0.67</v>
      </c>
      <c r="G6">
        <f t="shared" si="3"/>
        <v>20.25</v>
      </c>
      <c r="H6" s="24">
        <f t="shared" si="4"/>
        <v>2.56</v>
      </c>
      <c r="I6">
        <f t="shared" si="5"/>
        <v>29.9</v>
      </c>
      <c r="J6" s="24">
        <f t="shared" si="6"/>
        <v>3.5</v>
      </c>
      <c r="K6">
        <f t="shared" si="7"/>
        <v>31.89</v>
      </c>
    </row>
    <row r="7" spans="3:11" x14ac:dyDescent="0.25">
      <c r="C7" s="5">
        <v>19</v>
      </c>
      <c r="D7">
        <f t="shared" si="0"/>
        <v>3</v>
      </c>
      <c r="E7" s="25">
        <f t="shared" si="1"/>
        <v>3</v>
      </c>
      <c r="F7" s="24">
        <f t="shared" si="2"/>
        <v>3.67</v>
      </c>
      <c r="G7">
        <f t="shared" si="3"/>
        <v>17.25</v>
      </c>
      <c r="H7" s="24">
        <f t="shared" si="4"/>
        <v>0.44</v>
      </c>
      <c r="I7">
        <f t="shared" si="5"/>
        <v>26.9</v>
      </c>
      <c r="J7" s="24">
        <f t="shared" si="6"/>
        <v>0.5</v>
      </c>
      <c r="K7">
        <f t="shared" si="7"/>
        <v>28.89</v>
      </c>
    </row>
    <row r="8" spans="3:11" x14ac:dyDescent="0.25">
      <c r="C8" s="5">
        <v>19</v>
      </c>
      <c r="D8">
        <f t="shared" si="0"/>
        <v>3</v>
      </c>
      <c r="E8" s="25">
        <f t="shared" si="1"/>
        <v>3</v>
      </c>
      <c r="F8" s="24">
        <f t="shared" si="2"/>
        <v>3.67</v>
      </c>
      <c r="G8">
        <f t="shared" si="3"/>
        <v>17.25</v>
      </c>
      <c r="H8" s="24">
        <f t="shared" si="4"/>
        <v>0.44</v>
      </c>
      <c r="I8">
        <f t="shared" si="5"/>
        <v>26.9</v>
      </c>
      <c r="J8" s="24">
        <f t="shared" si="6"/>
        <v>0.5</v>
      </c>
      <c r="K8">
        <f t="shared" si="7"/>
        <v>28.89</v>
      </c>
    </row>
    <row r="9" spans="3:11" x14ac:dyDescent="0.25">
      <c r="C9" s="5">
        <v>20</v>
      </c>
      <c r="D9">
        <f t="shared" si="0"/>
        <v>4</v>
      </c>
      <c r="E9" s="25">
        <f t="shared" si="1"/>
        <v>2</v>
      </c>
      <c r="F9" s="24">
        <f t="shared" si="2"/>
        <v>4.67</v>
      </c>
      <c r="G9">
        <f t="shared" si="3"/>
        <v>16.25</v>
      </c>
      <c r="H9" s="24">
        <f t="shared" si="4"/>
        <v>1.44</v>
      </c>
      <c r="I9">
        <f t="shared" si="5"/>
        <v>25.9</v>
      </c>
      <c r="J9" s="24">
        <f t="shared" si="6"/>
        <v>0.5</v>
      </c>
      <c r="K9">
        <f t="shared" si="7"/>
        <v>27.89</v>
      </c>
    </row>
    <row r="10" spans="3:11" x14ac:dyDescent="0.25">
      <c r="C10" s="5">
        <v>20</v>
      </c>
      <c r="D10">
        <f t="shared" si="0"/>
        <v>4</v>
      </c>
      <c r="E10" s="25">
        <f t="shared" si="1"/>
        <v>2</v>
      </c>
      <c r="F10" s="24">
        <f t="shared" si="2"/>
        <v>4.67</v>
      </c>
      <c r="G10">
        <f t="shared" si="3"/>
        <v>16.25</v>
      </c>
      <c r="H10" s="24">
        <f t="shared" si="4"/>
        <v>1.44</v>
      </c>
      <c r="I10">
        <f t="shared" si="5"/>
        <v>25.9</v>
      </c>
      <c r="J10" s="24">
        <f t="shared" si="6"/>
        <v>0.5</v>
      </c>
      <c r="K10">
        <f t="shared" si="7"/>
        <v>27.89</v>
      </c>
    </row>
    <row r="11" spans="3:11" x14ac:dyDescent="0.25">
      <c r="C11" s="5">
        <v>21</v>
      </c>
      <c r="D11">
        <f t="shared" ref="D11:D22" si="8">ABS(C11-$D$3)</f>
        <v>5</v>
      </c>
      <c r="E11" s="25">
        <f t="shared" si="1"/>
        <v>1</v>
      </c>
      <c r="F11" s="24">
        <f t="shared" si="2"/>
        <v>5.67</v>
      </c>
      <c r="G11">
        <f t="shared" si="3"/>
        <v>15.25</v>
      </c>
      <c r="H11" s="24">
        <f t="shared" si="4"/>
        <v>2.44</v>
      </c>
      <c r="I11">
        <f t="shared" si="5"/>
        <v>24.9</v>
      </c>
      <c r="J11" s="24">
        <f t="shared" si="6"/>
        <v>1.5</v>
      </c>
      <c r="K11">
        <f t="shared" si="7"/>
        <v>26.89</v>
      </c>
    </row>
    <row r="12" spans="3:11" x14ac:dyDescent="0.25">
      <c r="C12" s="5">
        <v>22</v>
      </c>
      <c r="D12">
        <f t="shared" si="8"/>
        <v>6</v>
      </c>
      <c r="E12" s="25">
        <f t="shared" si="1"/>
        <v>0</v>
      </c>
      <c r="F12" s="24">
        <f t="shared" si="2"/>
        <v>6.67</v>
      </c>
      <c r="G12">
        <f t="shared" si="3"/>
        <v>14.25</v>
      </c>
      <c r="H12" s="24">
        <f t="shared" si="4"/>
        <v>3.44</v>
      </c>
      <c r="I12">
        <f t="shared" si="5"/>
        <v>23.9</v>
      </c>
      <c r="J12" s="24">
        <f t="shared" si="6"/>
        <v>2.5</v>
      </c>
      <c r="K12">
        <f t="shared" si="7"/>
        <v>25.89</v>
      </c>
    </row>
    <row r="13" spans="3:11" x14ac:dyDescent="0.25">
      <c r="C13" s="5">
        <v>28</v>
      </c>
      <c r="D13">
        <f t="shared" si="8"/>
        <v>12</v>
      </c>
      <c r="E13" s="25">
        <f t="shared" si="1"/>
        <v>6</v>
      </c>
      <c r="F13">
        <f t="shared" si="2"/>
        <v>12.67</v>
      </c>
      <c r="G13" s="25">
        <f t="shared" si="3"/>
        <v>8.25</v>
      </c>
      <c r="H13" s="24">
        <f t="shared" si="4"/>
        <v>9.44</v>
      </c>
      <c r="I13">
        <f t="shared" si="5"/>
        <v>17.899999999999999</v>
      </c>
      <c r="J13" s="24">
        <f t="shared" si="6"/>
        <v>8.5</v>
      </c>
      <c r="K13">
        <f t="shared" si="7"/>
        <v>19.89</v>
      </c>
    </row>
    <row r="14" spans="3:11" x14ac:dyDescent="0.25">
      <c r="C14" s="5">
        <v>35</v>
      </c>
      <c r="D14">
        <f t="shared" si="8"/>
        <v>19</v>
      </c>
      <c r="E14" s="25">
        <f t="shared" si="1"/>
        <v>13</v>
      </c>
      <c r="F14">
        <f t="shared" si="2"/>
        <v>19.670000000000002</v>
      </c>
      <c r="G14" s="25">
        <f t="shared" si="3"/>
        <v>1.25</v>
      </c>
      <c r="H14">
        <f t="shared" si="4"/>
        <v>16.440000000000001</v>
      </c>
      <c r="I14">
        <f t="shared" si="5"/>
        <v>10.9</v>
      </c>
      <c r="J14">
        <f t="shared" si="6"/>
        <v>15.5</v>
      </c>
      <c r="K14" s="25">
        <f t="shared" si="7"/>
        <v>12.89</v>
      </c>
    </row>
    <row r="15" spans="3:11" x14ac:dyDescent="0.25">
      <c r="C15" s="5">
        <v>40</v>
      </c>
      <c r="D15">
        <f t="shared" si="8"/>
        <v>24</v>
      </c>
      <c r="E15" s="25">
        <f t="shared" si="1"/>
        <v>18</v>
      </c>
      <c r="F15">
        <f t="shared" si="2"/>
        <v>24.67</v>
      </c>
      <c r="G15" s="25">
        <f t="shared" si="3"/>
        <v>3.75</v>
      </c>
      <c r="H15">
        <f t="shared" si="4"/>
        <v>21.44</v>
      </c>
      <c r="I15">
        <f t="shared" si="5"/>
        <v>5.9</v>
      </c>
      <c r="J15">
        <f t="shared" si="6"/>
        <v>20.5</v>
      </c>
      <c r="K15" s="25">
        <f t="shared" si="7"/>
        <v>7.89</v>
      </c>
    </row>
    <row r="16" spans="3:11" x14ac:dyDescent="0.25">
      <c r="C16" s="5">
        <v>41</v>
      </c>
      <c r="D16">
        <f t="shared" si="8"/>
        <v>25</v>
      </c>
      <c r="E16" s="25">
        <f t="shared" si="1"/>
        <v>19</v>
      </c>
      <c r="F16">
        <f t="shared" si="2"/>
        <v>25.67</v>
      </c>
      <c r="G16" s="25">
        <f t="shared" si="3"/>
        <v>4.75</v>
      </c>
      <c r="H16">
        <f t="shared" si="4"/>
        <v>22.44</v>
      </c>
      <c r="I16">
        <f t="shared" si="5"/>
        <v>4.9000000000000004</v>
      </c>
      <c r="J16">
        <f t="shared" si="6"/>
        <v>21.5</v>
      </c>
      <c r="K16" s="25">
        <f t="shared" si="7"/>
        <v>6.89</v>
      </c>
    </row>
    <row r="17" spans="3:11" x14ac:dyDescent="0.25">
      <c r="C17" s="5">
        <v>42</v>
      </c>
      <c r="D17">
        <f t="shared" si="8"/>
        <v>26</v>
      </c>
      <c r="E17" s="25">
        <f t="shared" si="1"/>
        <v>20</v>
      </c>
      <c r="F17">
        <f t="shared" si="2"/>
        <v>26.67</v>
      </c>
      <c r="G17" s="25">
        <f t="shared" si="3"/>
        <v>5.75</v>
      </c>
      <c r="H17">
        <f t="shared" si="4"/>
        <v>23.44</v>
      </c>
      <c r="I17">
        <f t="shared" si="5"/>
        <v>3.9</v>
      </c>
      <c r="J17">
        <f t="shared" si="6"/>
        <v>22.5</v>
      </c>
      <c r="K17" s="25">
        <f t="shared" si="7"/>
        <v>5.89</v>
      </c>
    </row>
    <row r="18" spans="3:11" x14ac:dyDescent="0.25">
      <c r="C18" s="5">
        <v>43</v>
      </c>
      <c r="D18">
        <f t="shared" si="8"/>
        <v>27</v>
      </c>
      <c r="E18" s="25">
        <f t="shared" si="1"/>
        <v>21</v>
      </c>
      <c r="F18">
        <f t="shared" si="2"/>
        <v>27.67</v>
      </c>
      <c r="G18" s="25">
        <f t="shared" si="3"/>
        <v>6.75</v>
      </c>
      <c r="H18">
        <f t="shared" si="4"/>
        <v>24.44</v>
      </c>
      <c r="I18">
        <f t="shared" si="5"/>
        <v>2.9</v>
      </c>
      <c r="J18">
        <f t="shared" si="6"/>
        <v>23.5</v>
      </c>
      <c r="K18" s="25">
        <f t="shared" si="7"/>
        <v>4.8899999999999997</v>
      </c>
    </row>
    <row r="19" spans="3:11" x14ac:dyDescent="0.25">
      <c r="C19" s="5">
        <v>44</v>
      </c>
      <c r="D19">
        <f t="shared" si="8"/>
        <v>28</v>
      </c>
      <c r="E19" s="25">
        <f t="shared" si="1"/>
        <v>22</v>
      </c>
      <c r="F19">
        <f t="shared" si="2"/>
        <v>28.67</v>
      </c>
      <c r="G19" s="25">
        <f t="shared" si="3"/>
        <v>7.75</v>
      </c>
      <c r="H19">
        <f t="shared" si="4"/>
        <v>25.44</v>
      </c>
      <c r="I19">
        <f t="shared" si="5"/>
        <v>1.9</v>
      </c>
      <c r="J19">
        <f t="shared" si="6"/>
        <v>24.5</v>
      </c>
      <c r="K19" s="25">
        <f t="shared" si="7"/>
        <v>3.89</v>
      </c>
    </row>
    <row r="20" spans="3:11" x14ac:dyDescent="0.25">
      <c r="C20" s="5">
        <v>60</v>
      </c>
      <c r="D20">
        <f t="shared" si="8"/>
        <v>44</v>
      </c>
      <c r="E20" s="25">
        <f t="shared" si="1"/>
        <v>38</v>
      </c>
      <c r="F20">
        <f t="shared" si="2"/>
        <v>44.67</v>
      </c>
      <c r="G20" s="25">
        <f t="shared" si="3"/>
        <v>23.75</v>
      </c>
      <c r="H20">
        <f t="shared" si="4"/>
        <v>41.44</v>
      </c>
      <c r="I20">
        <f t="shared" si="5"/>
        <v>14.1</v>
      </c>
      <c r="J20">
        <f t="shared" si="6"/>
        <v>40.5</v>
      </c>
      <c r="K20" s="25">
        <f t="shared" si="7"/>
        <v>12.11</v>
      </c>
    </row>
    <row r="21" spans="3:11" x14ac:dyDescent="0.25">
      <c r="C21" s="5">
        <v>61</v>
      </c>
      <c r="D21">
        <f t="shared" si="8"/>
        <v>45</v>
      </c>
      <c r="E21" s="25">
        <f t="shared" si="1"/>
        <v>39</v>
      </c>
      <c r="F21">
        <f t="shared" si="2"/>
        <v>45.67</v>
      </c>
      <c r="G21" s="25">
        <f t="shared" si="3"/>
        <v>24.75</v>
      </c>
      <c r="H21">
        <f t="shared" si="4"/>
        <v>42.44</v>
      </c>
      <c r="I21">
        <f t="shared" si="5"/>
        <v>15.1</v>
      </c>
      <c r="J21">
        <f t="shared" si="6"/>
        <v>41.5</v>
      </c>
      <c r="K21" s="25">
        <f t="shared" si="7"/>
        <v>13.11</v>
      </c>
    </row>
    <row r="22" spans="3:11" x14ac:dyDescent="0.25">
      <c r="C22" s="5">
        <v>65</v>
      </c>
      <c r="D22">
        <f t="shared" si="8"/>
        <v>49</v>
      </c>
      <c r="E22" s="25">
        <f t="shared" si="1"/>
        <v>43</v>
      </c>
      <c r="F22">
        <f t="shared" si="2"/>
        <v>49.67</v>
      </c>
      <c r="G22" s="25">
        <f t="shared" si="3"/>
        <v>28.75</v>
      </c>
      <c r="H22">
        <f t="shared" si="4"/>
        <v>46.44</v>
      </c>
      <c r="I22">
        <f t="shared" si="5"/>
        <v>19.100000000000001</v>
      </c>
      <c r="J22">
        <f t="shared" si="6"/>
        <v>45.5</v>
      </c>
      <c r="K22" s="25">
        <f t="shared" si="7"/>
        <v>17.11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91ECE-8F3A-42BA-A135-AD1C6602E7B0}">
  <dimension ref="C1:K23"/>
  <sheetViews>
    <sheetView topLeftCell="A11" workbookViewId="0">
      <selection activeCell="C1" sqref="C1:E23"/>
    </sheetView>
  </sheetViews>
  <sheetFormatPr defaultRowHeight="15" x14ac:dyDescent="0.25"/>
  <sheetData>
    <row r="1" spans="3:11" x14ac:dyDescent="0.25">
      <c r="D1" s="38" t="s">
        <v>33</v>
      </c>
      <c r="E1" s="38"/>
    </row>
    <row r="2" spans="3:11" x14ac:dyDescent="0.25">
      <c r="D2" t="s">
        <v>32</v>
      </c>
    </row>
    <row r="3" spans="3:11" x14ac:dyDescent="0.25">
      <c r="D3" t="s">
        <v>1</v>
      </c>
      <c r="E3" t="s">
        <v>2</v>
      </c>
      <c r="F3" t="s">
        <v>1</v>
      </c>
      <c r="G3" t="s">
        <v>2</v>
      </c>
      <c r="H3" t="s">
        <v>1</v>
      </c>
      <c r="I3" t="s">
        <v>2</v>
      </c>
      <c r="J3" t="s">
        <v>1</v>
      </c>
      <c r="K3" t="s">
        <v>2</v>
      </c>
    </row>
    <row r="4" spans="3:11" x14ac:dyDescent="0.25">
      <c r="C4" s="8" t="s">
        <v>0</v>
      </c>
      <c r="D4">
        <v>16</v>
      </c>
      <c r="E4">
        <v>22</v>
      </c>
      <c r="F4">
        <f>ROUND((SUM(C5:C7)/3),2)</f>
        <v>15.33</v>
      </c>
      <c r="G4">
        <f>ROUND((SUM(C8:C23))/16,2)</f>
        <v>36.25</v>
      </c>
      <c r="H4">
        <f>ROUND((SUM(C5:C13))/9,2)</f>
        <v>18.559999999999999</v>
      </c>
      <c r="I4">
        <f>ROUND((SUM(C14:C23))/10,2)</f>
        <v>45.9</v>
      </c>
      <c r="J4">
        <f>ROUND((SUM(C5:C14))/10,2)</f>
        <v>19.5</v>
      </c>
      <c r="K4">
        <f>ROUND((SUM(C15:C23))/9,2)</f>
        <v>47.89</v>
      </c>
    </row>
    <row r="5" spans="3:11" x14ac:dyDescent="0.25">
      <c r="C5" s="28">
        <v>15</v>
      </c>
      <c r="D5" s="24">
        <f t="shared" ref="D5:D13" si="0">ABS(C5-$D$4)</f>
        <v>1</v>
      </c>
      <c r="E5">
        <f>ABS(C5-$E$4)</f>
        <v>7</v>
      </c>
      <c r="F5" s="24">
        <f>ABS(C5-$F$4)</f>
        <v>0.33000000000000007</v>
      </c>
      <c r="G5">
        <f>ABS(C5-$G$4)</f>
        <v>21.25</v>
      </c>
      <c r="H5" s="24">
        <f>ABS(C5-$H$4)</f>
        <v>3.5599999999999987</v>
      </c>
      <c r="I5">
        <f>ABS(C5-$I$4)</f>
        <v>30.9</v>
      </c>
      <c r="J5" s="24">
        <f>ABS(C5-$J$4)</f>
        <v>4.5</v>
      </c>
      <c r="K5">
        <f>ABS(C5-$K$4)</f>
        <v>32.89</v>
      </c>
    </row>
    <row r="6" spans="3:11" x14ac:dyDescent="0.25">
      <c r="C6" s="28">
        <v>15</v>
      </c>
      <c r="D6" s="24">
        <f t="shared" si="0"/>
        <v>1</v>
      </c>
      <c r="E6">
        <f>ABS(C6-$E$4)</f>
        <v>7</v>
      </c>
      <c r="F6" s="24">
        <f>ABS(C6-$F$4)</f>
        <v>0.33000000000000007</v>
      </c>
      <c r="G6">
        <f t="shared" ref="G6:G23" si="1">ABS(C6-$G$4)</f>
        <v>21.25</v>
      </c>
      <c r="H6" s="24">
        <f t="shared" ref="H6:H23" si="2">ABS(C6-$H$4)</f>
        <v>3.5599999999999987</v>
      </c>
      <c r="I6">
        <f t="shared" ref="I6:I23" si="3">ABS(C6-$I$4)</f>
        <v>30.9</v>
      </c>
      <c r="J6" s="24">
        <f t="shared" ref="J6:J23" si="4">ABS(C6-$J$4)</f>
        <v>4.5</v>
      </c>
      <c r="K6">
        <f t="shared" ref="K6:K23" si="5">ABS(C6-$K$4)</f>
        <v>32.89</v>
      </c>
    </row>
    <row r="7" spans="3:11" x14ac:dyDescent="0.25">
      <c r="C7" s="28">
        <v>16</v>
      </c>
      <c r="D7" s="24">
        <f t="shared" si="0"/>
        <v>0</v>
      </c>
      <c r="E7">
        <f t="shared" ref="E7:E23" si="6">ABS(C7-$E$4)</f>
        <v>6</v>
      </c>
      <c r="F7" s="24">
        <f>ABS(C7-$F$4)</f>
        <v>0.66999999999999993</v>
      </c>
      <c r="G7">
        <f t="shared" si="1"/>
        <v>20.25</v>
      </c>
      <c r="H7" s="24">
        <f t="shared" si="2"/>
        <v>2.5599999999999987</v>
      </c>
      <c r="I7">
        <f t="shared" si="3"/>
        <v>29.9</v>
      </c>
      <c r="J7" s="24">
        <f t="shared" si="4"/>
        <v>3.5</v>
      </c>
      <c r="K7">
        <f t="shared" si="5"/>
        <v>31.89</v>
      </c>
    </row>
    <row r="8" spans="3:11" x14ac:dyDescent="0.25">
      <c r="C8" s="28">
        <v>19</v>
      </c>
      <c r="D8">
        <f t="shared" si="0"/>
        <v>3</v>
      </c>
      <c r="E8" s="26">
        <f t="shared" si="6"/>
        <v>3</v>
      </c>
      <c r="F8" s="24">
        <f t="shared" ref="F8:F23" si="7">ABS(C8-$F$4)</f>
        <v>3.67</v>
      </c>
      <c r="G8">
        <f t="shared" si="1"/>
        <v>17.25</v>
      </c>
      <c r="H8" s="24">
        <f t="shared" si="2"/>
        <v>0.44000000000000128</v>
      </c>
      <c r="I8">
        <f t="shared" si="3"/>
        <v>26.9</v>
      </c>
      <c r="J8" s="24">
        <f t="shared" si="4"/>
        <v>0.5</v>
      </c>
      <c r="K8">
        <f t="shared" si="5"/>
        <v>28.89</v>
      </c>
    </row>
    <row r="9" spans="3:11" x14ac:dyDescent="0.25">
      <c r="C9" s="28">
        <v>19</v>
      </c>
      <c r="D9">
        <f t="shared" si="0"/>
        <v>3</v>
      </c>
      <c r="E9" s="26">
        <f t="shared" si="6"/>
        <v>3</v>
      </c>
      <c r="F9" s="24">
        <f t="shared" si="7"/>
        <v>3.67</v>
      </c>
      <c r="G9">
        <f t="shared" si="1"/>
        <v>17.25</v>
      </c>
      <c r="H9" s="24">
        <f t="shared" si="2"/>
        <v>0.44000000000000128</v>
      </c>
      <c r="I9">
        <f t="shared" si="3"/>
        <v>26.9</v>
      </c>
      <c r="J9" s="24">
        <f t="shared" si="4"/>
        <v>0.5</v>
      </c>
      <c r="K9">
        <f t="shared" si="5"/>
        <v>28.89</v>
      </c>
    </row>
    <row r="10" spans="3:11" x14ac:dyDescent="0.25">
      <c r="C10" s="28">
        <v>20</v>
      </c>
      <c r="D10">
        <f t="shared" si="0"/>
        <v>4</v>
      </c>
      <c r="E10" s="26">
        <f t="shared" si="6"/>
        <v>2</v>
      </c>
      <c r="F10" s="24">
        <f t="shared" si="7"/>
        <v>4.67</v>
      </c>
      <c r="G10">
        <f t="shared" si="1"/>
        <v>16.25</v>
      </c>
      <c r="H10" s="24">
        <f t="shared" si="2"/>
        <v>1.4400000000000013</v>
      </c>
      <c r="I10">
        <f t="shared" si="3"/>
        <v>25.9</v>
      </c>
      <c r="J10" s="24">
        <f t="shared" si="4"/>
        <v>0.5</v>
      </c>
      <c r="K10">
        <f t="shared" si="5"/>
        <v>27.89</v>
      </c>
    </row>
    <row r="11" spans="3:11" x14ac:dyDescent="0.25">
      <c r="C11" s="28">
        <v>20</v>
      </c>
      <c r="D11">
        <f t="shared" si="0"/>
        <v>4</v>
      </c>
      <c r="E11" s="26">
        <f t="shared" si="6"/>
        <v>2</v>
      </c>
      <c r="F11" s="24">
        <f t="shared" si="7"/>
        <v>4.67</v>
      </c>
      <c r="G11">
        <f t="shared" si="1"/>
        <v>16.25</v>
      </c>
      <c r="H11" s="24">
        <f t="shared" si="2"/>
        <v>1.4400000000000013</v>
      </c>
      <c r="I11">
        <f t="shared" si="3"/>
        <v>25.9</v>
      </c>
      <c r="J11" s="24">
        <f t="shared" si="4"/>
        <v>0.5</v>
      </c>
      <c r="K11">
        <f t="shared" si="5"/>
        <v>27.89</v>
      </c>
    </row>
    <row r="12" spans="3:11" x14ac:dyDescent="0.25">
      <c r="C12" s="28">
        <v>21</v>
      </c>
      <c r="D12">
        <f t="shared" si="0"/>
        <v>5</v>
      </c>
      <c r="E12" s="26">
        <f t="shared" si="6"/>
        <v>1</v>
      </c>
      <c r="F12" s="24">
        <f t="shared" si="7"/>
        <v>5.67</v>
      </c>
      <c r="G12">
        <f t="shared" si="1"/>
        <v>15.25</v>
      </c>
      <c r="H12" s="24">
        <f t="shared" si="2"/>
        <v>2.4400000000000013</v>
      </c>
      <c r="I12">
        <f t="shared" si="3"/>
        <v>24.9</v>
      </c>
      <c r="J12" s="24">
        <f t="shared" si="4"/>
        <v>1.5</v>
      </c>
      <c r="K12">
        <f t="shared" si="5"/>
        <v>26.89</v>
      </c>
    </row>
    <row r="13" spans="3:11" x14ac:dyDescent="0.25">
      <c r="C13" s="28">
        <v>22</v>
      </c>
      <c r="D13">
        <f t="shared" si="0"/>
        <v>6</v>
      </c>
      <c r="E13" s="26">
        <f t="shared" si="6"/>
        <v>0</v>
      </c>
      <c r="F13" s="24">
        <f t="shared" si="7"/>
        <v>6.67</v>
      </c>
      <c r="G13">
        <f t="shared" si="1"/>
        <v>14.25</v>
      </c>
      <c r="H13" s="24">
        <f t="shared" si="2"/>
        <v>3.4400000000000013</v>
      </c>
      <c r="I13">
        <f t="shared" si="3"/>
        <v>23.9</v>
      </c>
      <c r="J13" s="24">
        <f t="shared" si="4"/>
        <v>2.5</v>
      </c>
      <c r="K13">
        <f t="shared" si="5"/>
        <v>25.89</v>
      </c>
    </row>
    <row r="14" spans="3:11" x14ac:dyDescent="0.25">
      <c r="C14" s="28">
        <v>28</v>
      </c>
      <c r="D14">
        <f t="shared" ref="D14:D23" si="8">ABS(C14-$D$4)</f>
        <v>12</v>
      </c>
      <c r="E14" s="26">
        <f t="shared" si="6"/>
        <v>6</v>
      </c>
      <c r="F14">
        <f t="shared" si="7"/>
        <v>12.67</v>
      </c>
      <c r="G14" s="26">
        <f t="shared" si="1"/>
        <v>8.25</v>
      </c>
      <c r="H14" s="24">
        <f t="shared" si="2"/>
        <v>9.4400000000000013</v>
      </c>
      <c r="I14">
        <f t="shared" si="3"/>
        <v>17.899999999999999</v>
      </c>
      <c r="J14" s="24">
        <f t="shared" si="4"/>
        <v>8.5</v>
      </c>
      <c r="K14">
        <f t="shared" si="5"/>
        <v>19.89</v>
      </c>
    </row>
    <row r="15" spans="3:11" x14ac:dyDescent="0.25">
      <c r="C15" s="27">
        <v>35</v>
      </c>
      <c r="D15">
        <f t="shared" si="8"/>
        <v>19</v>
      </c>
      <c r="E15" s="26">
        <f t="shared" si="6"/>
        <v>13</v>
      </c>
      <c r="F15">
        <f t="shared" si="7"/>
        <v>19.670000000000002</v>
      </c>
      <c r="G15" s="26">
        <f t="shared" si="1"/>
        <v>1.25</v>
      </c>
      <c r="H15">
        <f t="shared" si="2"/>
        <v>16.440000000000001</v>
      </c>
      <c r="I15" s="26">
        <f t="shared" si="3"/>
        <v>10.899999999999999</v>
      </c>
      <c r="J15">
        <f t="shared" si="4"/>
        <v>15.5</v>
      </c>
      <c r="K15" s="26">
        <f t="shared" si="5"/>
        <v>12.89</v>
      </c>
    </row>
    <row r="16" spans="3:11" x14ac:dyDescent="0.25">
      <c r="C16" s="27">
        <v>40</v>
      </c>
      <c r="D16">
        <f t="shared" si="8"/>
        <v>24</v>
      </c>
      <c r="E16" s="26">
        <f t="shared" si="6"/>
        <v>18</v>
      </c>
      <c r="F16">
        <f t="shared" si="7"/>
        <v>24.67</v>
      </c>
      <c r="G16" s="26">
        <f t="shared" si="1"/>
        <v>3.75</v>
      </c>
      <c r="H16">
        <f t="shared" si="2"/>
        <v>21.44</v>
      </c>
      <c r="I16" s="26">
        <f t="shared" si="3"/>
        <v>5.8999999999999986</v>
      </c>
      <c r="J16">
        <f t="shared" si="4"/>
        <v>20.5</v>
      </c>
      <c r="K16" s="26">
        <f t="shared" si="5"/>
        <v>7.8900000000000006</v>
      </c>
    </row>
    <row r="17" spans="3:11" x14ac:dyDescent="0.25">
      <c r="C17" s="27">
        <v>41</v>
      </c>
      <c r="D17">
        <f t="shared" si="8"/>
        <v>25</v>
      </c>
      <c r="E17" s="26">
        <f t="shared" si="6"/>
        <v>19</v>
      </c>
      <c r="F17">
        <f t="shared" si="7"/>
        <v>25.67</v>
      </c>
      <c r="G17" s="26">
        <f t="shared" si="1"/>
        <v>4.75</v>
      </c>
      <c r="H17">
        <f t="shared" si="2"/>
        <v>22.44</v>
      </c>
      <c r="I17" s="26">
        <f t="shared" si="3"/>
        <v>4.8999999999999986</v>
      </c>
      <c r="J17">
        <f t="shared" si="4"/>
        <v>21.5</v>
      </c>
      <c r="K17" s="26">
        <f t="shared" si="5"/>
        <v>6.8900000000000006</v>
      </c>
    </row>
    <row r="18" spans="3:11" x14ac:dyDescent="0.25">
      <c r="C18" s="27">
        <v>42</v>
      </c>
      <c r="D18">
        <f t="shared" si="8"/>
        <v>26</v>
      </c>
      <c r="E18" s="26">
        <f t="shared" si="6"/>
        <v>20</v>
      </c>
      <c r="F18">
        <f t="shared" si="7"/>
        <v>26.67</v>
      </c>
      <c r="G18" s="26">
        <f t="shared" si="1"/>
        <v>5.75</v>
      </c>
      <c r="H18">
        <f t="shared" si="2"/>
        <v>23.44</v>
      </c>
      <c r="I18" s="26">
        <f t="shared" si="3"/>
        <v>3.8999999999999986</v>
      </c>
      <c r="J18">
        <f t="shared" si="4"/>
        <v>22.5</v>
      </c>
      <c r="K18" s="26">
        <f t="shared" si="5"/>
        <v>5.8900000000000006</v>
      </c>
    </row>
    <row r="19" spans="3:11" x14ac:dyDescent="0.25">
      <c r="C19" s="27">
        <v>43</v>
      </c>
      <c r="D19">
        <f t="shared" si="8"/>
        <v>27</v>
      </c>
      <c r="E19" s="26">
        <f t="shared" si="6"/>
        <v>21</v>
      </c>
      <c r="F19">
        <f t="shared" si="7"/>
        <v>27.67</v>
      </c>
      <c r="G19" s="26">
        <f t="shared" si="1"/>
        <v>6.75</v>
      </c>
      <c r="H19">
        <f t="shared" si="2"/>
        <v>24.44</v>
      </c>
      <c r="I19" s="26">
        <f t="shared" si="3"/>
        <v>2.8999999999999986</v>
      </c>
      <c r="J19">
        <f t="shared" si="4"/>
        <v>23.5</v>
      </c>
      <c r="K19" s="26">
        <f t="shared" si="5"/>
        <v>4.8900000000000006</v>
      </c>
    </row>
    <row r="20" spans="3:11" x14ac:dyDescent="0.25">
      <c r="C20" s="27">
        <v>44</v>
      </c>
      <c r="D20">
        <f t="shared" si="8"/>
        <v>28</v>
      </c>
      <c r="E20" s="26">
        <f t="shared" si="6"/>
        <v>22</v>
      </c>
      <c r="F20">
        <f t="shared" si="7"/>
        <v>28.67</v>
      </c>
      <c r="G20" s="26">
        <f t="shared" si="1"/>
        <v>7.75</v>
      </c>
      <c r="H20">
        <f t="shared" si="2"/>
        <v>25.44</v>
      </c>
      <c r="I20" s="26">
        <f t="shared" si="3"/>
        <v>1.8999999999999986</v>
      </c>
      <c r="J20">
        <f t="shared" si="4"/>
        <v>24.5</v>
      </c>
      <c r="K20" s="26">
        <f t="shared" si="5"/>
        <v>3.8900000000000006</v>
      </c>
    </row>
    <row r="21" spans="3:11" x14ac:dyDescent="0.25">
      <c r="C21" s="27">
        <v>60</v>
      </c>
      <c r="D21">
        <f t="shared" si="8"/>
        <v>44</v>
      </c>
      <c r="E21" s="26">
        <f t="shared" si="6"/>
        <v>38</v>
      </c>
      <c r="F21">
        <f t="shared" si="7"/>
        <v>44.67</v>
      </c>
      <c r="G21" s="26">
        <f t="shared" si="1"/>
        <v>23.75</v>
      </c>
      <c r="H21">
        <f t="shared" si="2"/>
        <v>41.44</v>
      </c>
      <c r="I21" s="26">
        <f t="shared" si="3"/>
        <v>14.100000000000001</v>
      </c>
      <c r="J21">
        <f t="shared" si="4"/>
        <v>40.5</v>
      </c>
      <c r="K21" s="26">
        <f t="shared" si="5"/>
        <v>12.11</v>
      </c>
    </row>
    <row r="22" spans="3:11" x14ac:dyDescent="0.25">
      <c r="C22" s="27">
        <v>61</v>
      </c>
      <c r="D22">
        <f t="shared" si="8"/>
        <v>45</v>
      </c>
      <c r="E22" s="26">
        <f t="shared" si="6"/>
        <v>39</v>
      </c>
      <c r="F22">
        <f t="shared" si="7"/>
        <v>45.67</v>
      </c>
      <c r="G22" s="26">
        <f t="shared" si="1"/>
        <v>24.75</v>
      </c>
      <c r="H22">
        <f t="shared" si="2"/>
        <v>42.44</v>
      </c>
      <c r="I22" s="26">
        <f t="shared" si="3"/>
        <v>15.100000000000001</v>
      </c>
      <c r="J22">
        <f t="shared" si="4"/>
        <v>41.5</v>
      </c>
      <c r="K22" s="26">
        <f t="shared" si="5"/>
        <v>13.11</v>
      </c>
    </row>
    <row r="23" spans="3:11" x14ac:dyDescent="0.25">
      <c r="C23" s="27">
        <v>65</v>
      </c>
      <c r="D23">
        <f t="shared" si="8"/>
        <v>49</v>
      </c>
      <c r="E23" s="26">
        <f t="shared" si="6"/>
        <v>43</v>
      </c>
      <c r="F23">
        <f t="shared" si="7"/>
        <v>49.67</v>
      </c>
      <c r="G23" s="26">
        <f t="shared" si="1"/>
        <v>28.75</v>
      </c>
      <c r="H23">
        <f t="shared" si="2"/>
        <v>46.44</v>
      </c>
      <c r="I23" s="26">
        <f t="shared" si="3"/>
        <v>19.100000000000001</v>
      </c>
      <c r="J23">
        <f t="shared" si="4"/>
        <v>45.5</v>
      </c>
      <c r="K23" s="26">
        <f t="shared" si="5"/>
        <v>17.11</v>
      </c>
    </row>
  </sheetData>
  <mergeCells count="1"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8DCD7-5E88-4C66-8D6B-C5E7BD970577}">
  <dimension ref="C1:K23"/>
  <sheetViews>
    <sheetView topLeftCell="A10" zoomScale="130" zoomScaleNormal="130" workbookViewId="0">
      <selection activeCell="C1" sqref="C1:E23"/>
    </sheetView>
  </sheetViews>
  <sheetFormatPr defaultRowHeight="15" x14ac:dyDescent="0.25"/>
  <sheetData>
    <row r="1" spans="3:11" x14ac:dyDescent="0.25">
      <c r="C1" s="1"/>
      <c r="D1" s="39" t="s">
        <v>33</v>
      </c>
      <c r="E1" s="39"/>
      <c r="F1" s="39" t="s">
        <v>34</v>
      </c>
      <c r="G1" s="39"/>
      <c r="H1" s="39" t="s">
        <v>35</v>
      </c>
      <c r="I1" s="39"/>
      <c r="J1" s="39" t="s">
        <v>36</v>
      </c>
      <c r="K1" s="39"/>
    </row>
    <row r="2" spans="3:11" x14ac:dyDescent="0.25">
      <c r="C2" s="1"/>
      <c r="D2" s="1" t="s">
        <v>32</v>
      </c>
      <c r="E2" s="1"/>
      <c r="F2" s="1"/>
      <c r="G2" s="1"/>
      <c r="H2" s="1"/>
      <c r="I2" s="1"/>
      <c r="J2" s="1"/>
    </row>
    <row r="3" spans="3:11" x14ac:dyDescent="0.25">
      <c r="C3" s="1"/>
      <c r="D3" s="1" t="s">
        <v>1</v>
      </c>
      <c r="E3" s="1" t="s">
        <v>2</v>
      </c>
      <c r="F3" s="1" t="s">
        <v>1</v>
      </c>
      <c r="G3" s="1" t="s">
        <v>2</v>
      </c>
      <c r="H3" s="1" t="s">
        <v>1</v>
      </c>
      <c r="I3" s="1" t="s">
        <v>2</v>
      </c>
      <c r="J3" s="1" t="s">
        <v>1</v>
      </c>
      <c r="K3" s="1" t="s">
        <v>2</v>
      </c>
    </row>
    <row r="4" spans="3:11" x14ac:dyDescent="0.25">
      <c r="C4" s="29" t="s">
        <v>0</v>
      </c>
      <c r="D4" s="31">
        <v>16</v>
      </c>
      <c r="E4" s="31">
        <v>22</v>
      </c>
      <c r="F4" s="1">
        <f>ROUND(AVERAGE(C5:C7),2)</f>
        <v>15.33</v>
      </c>
      <c r="G4" s="1">
        <f>ROUND(AVERAGE(C8:C23),2)</f>
        <v>36.25</v>
      </c>
      <c r="H4" s="1">
        <f>ROUND(AVERAGE(C5:C13),2)</f>
        <v>18.559999999999999</v>
      </c>
      <c r="I4" s="1">
        <f>ROUND(AVERAGE(C14:C23),2)</f>
        <v>45.9</v>
      </c>
      <c r="J4" s="1">
        <f>ROUND(AVERAGE(C5:C14),2)</f>
        <v>19.5</v>
      </c>
      <c r="K4">
        <f>ROUND(AVERAGE(C15:C23),2)</f>
        <v>47.89</v>
      </c>
    </row>
    <row r="5" spans="3:11" x14ac:dyDescent="0.25">
      <c r="C5" s="29">
        <v>15</v>
      </c>
      <c r="D5" s="24">
        <f>ABS(C5-$D$4)</f>
        <v>1</v>
      </c>
      <c r="E5" s="30">
        <f>ABS(C5-$E$4)</f>
        <v>7</v>
      </c>
      <c r="F5" s="24">
        <f>ABS(C5-$F$4)</f>
        <v>0.33000000000000007</v>
      </c>
      <c r="G5">
        <f>ABS(C5-$G$4)</f>
        <v>21.25</v>
      </c>
      <c r="H5" s="24">
        <f>ABS(C5-$H$4)</f>
        <v>3.5599999999999987</v>
      </c>
      <c r="I5">
        <f>ABS(C5-$I$4)</f>
        <v>30.9</v>
      </c>
      <c r="J5" s="24">
        <f>ABS(C5-$J$4)</f>
        <v>4.5</v>
      </c>
      <c r="K5">
        <f>ABS(C5-$K$4)</f>
        <v>32.89</v>
      </c>
    </row>
    <row r="6" spans="3:11" x14ac:dyDescent="0.25">
      <c r="C6" s="29">
        <v>15</v>
      </c>
      <c r="D6" s="24">
        <f>ABS(C6-$D$4)</f>
        <v>1</v>
      </c>
      <c r="E6" s="30">
        <f>ABS(C6-$E$4)</f>
        <v>7</v>
      </c>
      <c r="F6" s="24">
        <f t="shared" ref="F6:F23" si="0">ABS(C6-$F$4)</f>
        <v>0.33000000000000007</v>
      </c>
      <c r="G6">
        <f t="shared" ref="G6:G23" si="1">ABS(C6-$G$4)</f>
        <v>21.25</v>
      </c>
      <c r="H6" s="24">
        <f t="shared" ref="H6:H23" si="2">ABS(C6-$H$4)</f>
        <v>3.5599999999999987</v>
      </c>
      <c r="I6">
        <f t="shared" ref="I6:I23" si="3">ABS(C6-$I$4)</f>
        <v>30.9</v>
      </c>
      <c r="J6" s="24">
        <f t="shared" ref="J6:J23" si="4">ABS(C6-$J$4)</f>
        <v>4.5</v>
      </c>
      <c r="K6">
        <f t="shared" ref="K6:K23" si="5">ABS(C6-$K$4)</f>
        <v>32.89</v>
      </c>
    </row>
    <row r="7" spans="3:11" x14ac:dyDescent="0.25">
      <c r="C7" s="29">
        <v>16</v>
      </c>
      <c r="D7" s="24">
        <f>ABS(C7-$D$4)</f>
        <v>0</v>
      </c>
      <c r="E7" s="30">
        <f t="shared" ref="E7:E23" si="6">ABS(C7-$E$4)</f>
        <v>6</v>
      </c>
      <c r="F7" s="24">
        <f t="shared" si="0"/>
        <v>0.66999999999999993</v>
      </c>
      <c r="G7">
        <f t="shared" si="1"/>
        <v>20.25</v>
      </c>
      <c r="H7" s="24">
        <f t="shared" si="2"/>
        <v>2.5599999999999987</v>
      </c>
      <c r="I7">
        <f t="shared" si="3"/>
        <v>29.9</v>
      </c>
      <c r="J7" s="24">
        <f t="shared" si="4"/>
        <v>3.5</v>
      </c>
      <c r="K7">
        <f t="shared" si="5"/>
        <v>31.89</v>
      </c>
    </row>
    <row r="8" spans="3:11" x14ac:dyDescent="0.25">
      <c r="C8" s="29">
        <v>19</v>
      </c>
      <c r="D8" s="30">
        <f t="shared" ref="D8:D23" si="7">ABS(C8-$D$4)</f>
        <v>3</v>
      </c>
      <c r="E8" s="32">
        <f t="shared" si="6"/>
        <v>3</v>
      </c>
      <c r="F8" s="24">
        <f t="shared" si="0"/>
        <v>3.67</v>
      </c>
      <c r="G8">
        <f t="shared" si="1"/>
        <v>17.25</v>
      </c>
      <c r="H8" s="24">
        <f t="shared" si="2"/>
        <v>0.44000000000000128</v>
      </c>
      <c r="I8">
        <f t="shared" si="3"/>
        <v>26.9</v>
      </c>
      <c r="J8" s="24">
        <f t="shared" si="4"/>
        <v>0.5</v>
      </c>
      <c r="K8">
        <f t="shared" si="5"/>
        <v>28.89</v>
      </c>
    </row>
    <row r="9" spans="3:11" x14ac:dyDescent="0.25">
      <c r="C9" s="29">
        <v>19</v>
      </c>
      <c r="D9" s="30">
        <f t="shared" si="7"/>
        <v>3</v>
      </c>
      <c r="E9" s="33">
        <f t="shared" si="6"/>
        <v>3</v>
      </c>
      <c r="F9" s="24">
        <f t="shared" si="0"/>
        <v>3.67</v>
      </c>
      <c r="G9">
        <f t="shared" si="1"/>
        <v>17.25</v>
      </c>
      <c r="H9" s="24">
        <f t="shared" si="2"/>
        <v>0.44000000000000128</v>
      </c>
      <c r="I9">
        <f t="shared" si="3"/>
        <v>26.9</v>
      </c>
      <c r="J9" s="24">
        <f t="shared" si="4"/>
        <v>0.5</v>
      </c>
      <c r="K9">
        <f t="shared" si="5"/>
        <v>28.89</v>
      </c>
    </row>
    <row r="10" spans="3:11" x14ac:dyDescent="0.25">
      <c r="C10" s="29">
        <v>20</v>
      </c>
      <c r="D10" s="30">
        <f t="shared" si="7"/>
        <v>4</v>
      </c>
      <c r="E10" s="32">
        <f t="shared" si="6"/>
        <v>2</v>
      </c>
      <c r="F10" s="24">
        <f t="shared" si="0"/>
        <v>4.67</v>
      </c>
      <c r="G10">
        <f t="shared" si="1"/>
        <v>16.25</v>
      </c>
      <c r="H10" s="24">
        <f t="shared" si="2"/>
        <v>1.4400000000000013</v>
      </c>
      <c r="I10">
        <f t="shared" si="3"/>
        <v>25.9</v>
      </c>
      <c r="J10" s="24">
        <f t="shared" si="4"/>
        <v>0.5</v>
      </c>
      <c r="K10">
        <f t="shared" si="5"/>
        <v>27.89</v>
      </c>
    </row>
    <row r="11" spans="3:11" x14ac:dyDescent="0.25">
      <c r="C11" s="29">
        <v>20</v>
      </c>
      <c r="D11" s="30">
        <f t="shared" si="7"/>
        <v>4</v>
      </c>
      <c r="E11" s="32">
        <f t="shared" si="6"/>
        <v>2</v>
      </c>
      <c r="F11" s="24">
        <f t="shared" si="0"/>
        <v>4.67</v>
      </c>
      <c r="G11">
        <f t="shared" si="1"/>
        <v>16.25</v>
      </c>
      <c r="H11" s="24">
        <f t="shared" si="2"/>
        <v>1.4400000000000013</v>
      </c>
      <c r="I11">
        <f t="shared" si="3"/>
        <v>25.9</v>
      </c>
      <c r="J11" s="24">
        <f t="shared" si="4"/>
        <v>0.5</v>
      </c>
      <c r="K11">
        <f t="shared" si="5"/>
        <v>27.89</v>
      </c>
    </row>
    <row r="12" spans="3:11" x14ac:dyDescent="0.25">
      <c r="C12" s="29">
        <v>21</v>
      </c>
      <c r="D12" s="30">
        <f t="shared" si="7"/>
        <v>5</v>
      </c>
      <c r="E12" s="32">
        <f t="shared" si="6"/>
        <v>1</v>
      </c>
      <c r="F12" s="24">
        <f t="shared" si="0"/>
        <v>5.67</v>
      </c>
      <c r="G12">
        <f t="shared" si="1"/>
        <v>15.25</v>
      </c>
      <c r="H12" s="24">
        <f t="shared" si="2"/>
        <v>2.4400000000000013</v>
      </c>
      <c r="I12">
        <f t="shared" si="3"/>
        <v>24.9</v>
      </c>
      <c r="J12" s="24">
        <f t="shared" si="4"/>
        <v>1.5</v>
      </c>
      <c r="K12">
        <f t="shared" si="5"/>
        <v>26.89</v>
      </c>
    </row>
    <row r="13" spans="3:11" x14ac:dyDescent="0.25">
      <c r="C13" s="29">
        <v>22</v>
      </c>
      <c r="D13" s="30">
        <f t="shared" si="7"/>
        <v>6</v>
      </c>
      <c r="E13" s="32">
        <f t="shared" si="6"/>
        <v>0</v>
      </c>
      <c r="F13" s="24">
        <f t="shared" si="0"/>
        <v>6.67</v>
      </c>
      <c r="G13">
        <f t="shared" si="1"/>
        <v>14.25</v>
      </c>
      <c r="H13" s="24">
        <f t="shared" si="2"/>
        <v>3.4400000000000013</v>
      </c>
      <c r="I13">
        <f t="shared" si="3"/>
        <v>23.9</v>
      </c>
      <c r="J13" s="24">
        <f t="shared" si="4"/>
        <v>2.5</v>
      </c>
      <c r="K13">
        <f t="shared" si="5"/>
        <v>25.89</v>
      </c>
    </row>
    <row r="14" spans="3:11" x14ac:dyDescent="0.25">
      <c r="C14" s="29">
        <v>28</v>
      </c>
      <c r="D14" s="30">
        <f t="shared" si="7"/>
        <v>12</v>
      </c>
      <c r="E14" s="32">
        <f t="shared" si="6"/>
        <v>6</v>
      </c>
      <c r="F14">
        <f t="shared" si="0"/>
        <v>12.67</v>
      </c>
      <c r="G14" s="32">
        <f t="shared" si="1"/>
        <v>8.25</v>
      </c>
      <c r="H14" s="24">
        <f t="shared" si="2"/>
        <v>9.4400000000000013</v>
      </c>
      <c r="I14">
        <f t="shared" si="3"/>
        <v>17.899999999999999</v>
      </c>
      <c r="J14" s="24">
        <f t="shared" si="4"/>
        <v>8.5</v>
      </c>
      <c r="K14">
        <f t="shared" si="5"/>
        <v>19.89</v>
      </c>
    </row>
    <row r="15" spans="3:11" x14ac:dyDescent="0.25">
      <c r="C15" s="29">
        <v>35</v>
      </c>
      <c r="D15" s="30">
        <f t="shared" si="7"/>
        <v>19</v>
      </c>
      <c r="E15" s="32">
        <f t="shared" si="6"/>
        <v>13</v>
      </c>
      <c r="F15">
        <f t="shared" si="0"/>
        <v>19.670000000000002</v>
      </c>
      <c r="G15" s="32">
        <f t="shared" si="1"/>
        <v>1.25</v>
      </c>
      <c r="H15">
        <f t="shared" si="2"/>
        <v>16.440000000000001</v>
      </c>
      <c r="I15" s="32">
        <f t="shared" si="3"/>
        <v>10.899999999999999</v>
      </c>
      <c r="J15">
        <f t="shared" si="4"/>
        <v>15.5</v>
      </c>
      <c r="K15" s="32">
        <f t="shared" si="5"/>
        <v>12.89</v>
      </c>
    </row>
    <row r="16" spans="3:11" x14ac:dyDescent="0.25">
      <c r="C16" s="29">
        <v>40</v>
      </c>
      <c r="D16" s="30">
        <f t="shared" si="7"/>
        <v>24</v>
      </c>
      <c r="E16" s="32">
        <f t="shared" si="6"/>
        <v>18</v>
      </c>
      <c r="F16">
        <f t="shared" si="0"/>
        <v>24.67</v>
      </c>
      <c r="G16" s="32">
        <f t="shared" si="1"/>
        <v>3.75</v>
      </c>
      <c r="H16">
        <f t="shared" si="2"/>
        <v>21.44</v>
      </c>
      <c r="I16" s="32">
        <f t="shared" si="3"/>
        <v>5.8999999999999986</v>
      </c>
      <c r="J16">
        <f t="shared" si="4"/>
        <v>20.5</v>
      </c>
      <c r="K16" s="32">
        <f t="shared" si="5"/>
        <v>7.8900000000000006</v>
      </c>
    </row>
    <row r="17" spans="3:11" x14ac:dyDescent="0.25">
      <c r="C17" s="29">
        <v>41</v>
      </c>
      <c r="D17" s="30">
        <f t="shared" si="7"/>
        <v>25</v>
      </c>
      <c r="E17" s="32">
        <f t="shared" si="6"/>
        <v>19</v>
      </c>
      <c r="F17">
        <f t="shared" si="0"/>
        <v>25.67</v>
      </c>
      <c r="G17" s="32">
        <f t="shared" si="1"/>
        <v>4.75</v>
      </c>
      <c r="H17">
        <f t="shared" si="2"/>
        <v>22.44</v>
      </c>
      <c r="I17" s="32">
        <f t="shared" si="3"/>
        <v>4.8999999999999986</v>
      </c>
      <c r="J17">
        <f t="shared" si="4"/>
        <v>21.5</v>
      </c>
      <c r="K17" s="32">
        <f t="shared" si="5"/>
        <v>6.8900000000000006</v>
      </c>
    </row>
    <row r="18" spans="3:11" x14ac:dyDescent="0.25">
      <c r="C18" s="29">
        <v>42</v>
      </c>
      <c r="D18" s="30">
        <f t="shared" si="7"/>
        <v>26</v>
      </c>
      <c r="E18" s="32">
        <f t="shared" si="6"/>
        <v>20</v>
      </c>
      <c r="F18">
        <f t="shared" si="0"/>
        <v>26.67</v>
      </c>
      <c r="G18" s="32">
        <f t="shared" si="1"/>
        <v>5.75</v>
      </c>
      <c r="H18">
        <f t="shared" si="2"/>
        <v>23.44</v>
      </c>
      <c r="I18" s="32">
        <f t="shared" si="3"/>
        <v>3.8999999999999986</v>
      </c>
      <c r="J18">
        <f t="shared" si="4"/>
        <v>22.5</v>
      </c>
      <c r="K18" s="32">
        <f t="shared" si="5"/>
        <v>5.8900000000000006</v>
      </c>
    </row>
    <row r="19" spans="3:11" x14ac:dyDescent="0.25">
      <c r="C19" s="29">
        <v>43</v>
      </c>
      <c r="D19" s="30">
        <f t="shared" si="7"/>
        <v>27</v>
      </c>
      <c r="E19" s="32">
        <f t="shared" si="6"/>
        <v>21</v>
      </c>
      <c r="F19">
        <f t="shared" si="0"/>
        <v>27.67</v>
      </c>
      <c r="G19" s="32">
        <f t="shared" si="1"/>
        <v>6.75</v>
      </c>
      <c r="H19">
        <f t="shared" si="2"/>
        <v>24.44</v>
      </c>
      <c r="I19" s="32">
        <f t="shared" si="3"/>
        <v>2.8999999999999986</v>
      </c>
      <c r="J19">
        <f t="shared" si="4"/>
        <v>23.5</v>
      </c>
      <c r="K19" s="32">
        <f t="shared" si="5"/>
        <v>4.8900000000000006</v>
      </c>
    </row>
    <row r="20" spans="3:11" x14ac:dyDescent="0.25">
      <c r="C20" s="29">
        <v>44</v>
      </c>
      <c r="D20" s="30">
        <f t="shared" si="7"/>
        <v>28</v>
      </c>
      <c r="E20" s="32">
        <f t="shared" si="6"/>
        <v>22</v>
      </c>
      <c r="F20">
        <f t="shared" si="0"/>
        <v>28.67</v>
      </c>
      <c r="G20" s="32">
        <f t="shared" si="1"/>
        <v>7.75</v>
      </c>
      <c r="H20">
        <f t="shared" si="2"/>
        <v>25.44</v>
      </c>
      <c r="I20" s="32">
        <f t="shared" si="3"/>
        <v>1.8999999999999986</v>
      </c>
      <c r="J20">
        <f t="shared" si="4"/>
        <v>24.5</v>
      </c>
      <c r="K20" s="32">
        <f t="shared" si="5"/>
        <v>3.8900000000000006</v>
      </c>
    </row>
    <row r="21" spans="3:11" x14ac:dyDescent="0.25">
      <c r="C21" s="29">
        <v>60</v>
      </c>
      <c r="D21" s="30">
        <f t="shared" si="7"/>
        <v>44</v>
      </c>
      <c r="E21" s="32">
        <f t="shared" si="6"/>
        <v>38</v>
      </c>
      <c r="F21">
        <f t="shared" si="0"/>
        <v>44.67</v>
      </c>
      <c r="G21" s="32">
        <f t="shared" si="1"/>
        <v>23.75</v>
      </c>
      <c r="H21">
        <f t="shared" si="2"/>
        <v>41.44</v>
      </c>
      <c r="I21" s="32">
        <f t="shared" si="3"/>
        <v>14.100000000000001</v>
      </c>
      <c r="J21">
        <f t="shared" si="4"/>
        <v>40.5</v>
      </c>
      <c r="K21" s="32">
        <f t="shared" si="5"/>
        <v>12.11</v>
      </c>
    </row>
    <row r="22" spans="3:11" x14ac:dyDescent="0.25">
      <c r="C22" s="29">
        <v>61</v>
      </c>
      <c r="D22" s="30">
        <f t="shared" si="7"/>
        <v>45</v>
      </c>
      <c r="E22" s="32">
        <f t="shared" si="6"/>
        <v>39</v>
      </c>
      <c r="F22">
        <f t="shared" si="0"/>
        <v>45.67</v>
      </c>
      <c r="G22" s="32">
        <f t="shared" si="1"/>
        <v>24.75</v>
      </c>
      <c r="H22">
        <f t="shared" si="2"/>
        <v>42.44</v>
      </c>
      <c r="I22" s="32">
        <f t="shared" si="3"/>
        <v>15.100000000000001</v>
      </c>
      <c r="J22">
        <f t="shared" si="4"/>
        <v>41.5</v>
      </c>
      <c r="K22" s="32">
        <f t="shared" si="5"/>
        <v>13.11</v>
      </c>
    </row>
    <row r="23" spans="3:11" x14ac:dyDescent="0.25">
      <c r="C23" s="29">
        <v>65</v>
      </c>
      <c r="D23" s="30">
        <f t="shared" si="7"/>
        <v>49</v>
      </c>
      <c r="E23" s="32">
        <f t="shared" si="6"/>
        <v>43</v>
      </c>
      <c r="F23">
        <f t="shared" si="0"/>
        <v>49.67</v>
      </c>
      <c r="G23" s="32">
        <f t="shared" si="1"/>
        <v>28.75</v>
      </c>
      <c r="H23">
        <f t="shared" si="2"/>
        <v>46.44</v>
      </c>
      <c r="I23" s="32">
        <f t="shared" si="3"/>
        <v>19.100000000000001</v>
      </c>
      <c r="J23">
        <f t="shared" si="4"/>
        <v>45.5</v>
      </c>
      <c r="K23" s="32">
        <f t="shared" si="5"/>
        <v>17.11</v>
      </c>
    </row>
  </sheetData>
  <mergeCells count="4">
    <mergeCell ref="D1:E1"/>
    <mergeCell ref="F1:G1"/>
    <mergeCell ref="H1:I1"/>
    <mergeCell ref="J1:K1"/>
  </mergeCells>
  <pageMargins left="0.7" right="0.7" top="0.75" bottom="0.75" header="0.3" footer="0.3"/>
  <pageSetup orientation="portrait" horizontalDpi="4294967292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C27CD-C97E-43AD-8895-33C066DA39B5}">
  <dimension ref="C1:M23"/>
  <sheetViews>
    <sheetView tabSelected="1" zoomScale="130" zoomScaleNormal="130" workbookViewId="0">
      <selection activeCell="L4" sqref="L4"/>
    </sheetView>
  </sheetViews>
  <sheetFormatPr defaultRowHeight="15" x14ac:dyDescent="0.25"/>
  <sheetData>
    <row r="1" spans="3:13" x14ac:dyDescent="0.25">
      <c r="C1" s="1"/>
      <c r="D1" s="39" t="s">
        <v>33</v>
      </c>
      <c r="E1" s="39"/>
      <c r="F1" s="39" t="s">
        <v>34</v>
      </c>
      <c r="G1" s="39"/>
      <c r="H1" s="39" t="s">
        <v>35</v>
      </c>
      <c r="I1" s="39"/>
      <c r="J1" s="39" t="s">
        <v>36</v>
      </c>
      <c r="K1" s="39"/>
      <c r="L1" s="39" t="s">
        <v>36</v>
      </c>
      <c r="M1" s="39"/>
    </row>
    <row r="2" spans="3:13" x14ac:dyDescent="0.25">
      <c r="C2" s="1"/>
      <c r="D2" s="1" t="s">
        <v>32</v>
      </c>
      <c r="E2" s="1"/>
    </row>
    <row r="3" spans="3:13" x14ac:dyDescent="0.25">
      <c r="C3" s="1"/>
      <c r="D3" s="1" t="s">
        <v>1</v>
      </c>
      <c r="E3" s="1" t="s">
        <v>2</v>
      </c>
      <c r="F3" s="1" t="s">
        <v>1</v>
      </c>
      <c r="G3" s="1" t="s">
        <v>2</v>
      </c>
      <c r="H3" s="1" t="s">
        <v>1</v>
      </c>
      <c r="I3" s="1" t="s">
        <v>2</v>
      </c>
      <c r="J3" s="1" t="s">
        <v>1</v>
      </c>
      <c r="K3" s="1" t="s">
        <v>2</v>
      </c>
      <c r="L3" s="1" t="s">
        <v>1</v>
      </c>
      <c r="M3" s="1" t="s">
        <v>2</v>
      </c>
    </row>
    <row r="4" spans="3:13" x14ac:dyDescent="0.25">
      <c r="C4" s="29" t="s">
        <v>0</v>
      </c>
      <c r="D4" s="23">
        <v>16</v>
      </c>
      <c r="E4" s="23">
        <v>22</v>
      </c>
      <c r="F4" s="34">
        <f>ROUND(AVERAGE(C5:C7),2)</f>
        <v>15.33</v>
      </c>
      <c r="G4" s="34">
        <f>ROUND(AVERAGE(C8:C23),2)</f>
        <v>36.25</v>
      </c>
      <c r="H4" s="34">
        <f>ROUND(AVERAGE(C5:C13),2)</f>
        <v>18.559999999999999</v>
      </c>
      <c r="I4" s="34">
        <f>ROUND(AVERAGE(C14:C23),2)</f>
        <v>45.9</v>
      </c>
      <c r="J4" s="34">
        <f>ROUND(AVERAGE(C5:C14),2)</f>
        <v>19.5</v>
      </c>
      <c r="K4" s="34">
        <f>ROUND(AVERAGE(C15:C23),2)</f>
        <v>47.89</v>
      </c>
      <c r="L4" s="34">
        <f>ROUND(AVERAGE(C5:C14),2)</f>
        <v>19.5</v>
      </c>
      <c r="M4" s="34">
        <f>ROUND(AVERAGE(C15:C23),2)</f>
        <v>47.89</v>
      </c>
    </row>
    <row r="5" spans="3:13" x14ac:dyDescent="0.25">
      <c r="C5" s="29">
        <v>15</v>
      </c>
      <c r="D5" s="35">
        <f>ABS(C5-$D$4)</f>
        <v>1</v>
      </c>
      <c r="E5" s="22">
        <f>ABS(C5-$E$4)</f>
        <v>7</v>
      </c>
      <c r="F5" s="35">
        <f>ABS(C5-$F$4)</f>
        <v>0.33000000000000007</v>
      </c>
      <c r="G5" s="34">
        <f>ABS(C5-$G$4)</f>
        <v>21.25</v>
      </c>
      <c r="H5" s="35">
        <f>ABS(C5-$H$4)</f>
        <v>3.5599999999999987</v>
      </c>
      <c r="I5" s="34">
        <f>ABS(C5-$I$4)</f>
        <v>30.9</v>
      </c>
      <c r="J5" s="35">
        <f>ABS(C5-$J$4)</f>
        <v>4.5</v>
      </c>
      <c r="K5" s="34">
        <f>ABS(C5-$K$4)</f>
        <v>32.89</v>
      </c>
      <c r="L5" s="34"/>
      <c r="M5" s="34"/>
    </row>
    <row r="6" spans="3:13" x14ac:dyDescent="0.25">
      <c r="C6" s="29">
        <v>15</v>
      </c>
      <c r="D6" s="35">
        <f>ABS(C6-$D$4)</f>
        <v>1</v>
      </c>
      <c r="E6" s="22">
        <f t="shared" ref="E6:E23" si="0">ABS(C6-$E$4)</f>
        <v>7</v>
      </c>
      <c r="F6" s="35">
        <f t="shared" ref="F6:F23" si="1">ABS(C6-$F$4)</f>
        <v>0.33000000000000007</v>
      </c>
      <c r="G6" s="34">
        <f t="shared" ref="G6:G23" si="2">ABS(C6-$G$4)</f>
        <v>21.25</v>
      </c>
      <c r="H6" s="35">
        <f t="shared" ref="H6:H23" si="3">ABS(C6-$H$4)</f>
        <v>3.5599999999999987</v>
      </c>
      <c r="I6" s="34">
        <f t="shared" ref="I6:I23" si="4">ABS(C6-$I$4)</f>
        <v>30.9</v>
      </c>
      <c r="J6" s="35">
        <f t="shared" ref="J6:J23" si="5">ABS(C6-$J$4)</f>
        <v>4.5</v>
      </c>
      <c r="K6" s="34">
        <f t="shared" ref="K6:K23" si="6">ABS(C6-$K$4)</f>
        <v>32.89</v>
      </c>
      <c r="L6" s="34"/>
      <c r="M6" s="34"/>
    </row>
    <row r="7" spans="3:13" x14ac:dyDescent="0.25">
      <c r="C7" s="29">
        <v>16</v>
      </c>
      <c r="D7" s="35">
        <f>ABS(C7-$D$4)</f>
        <v>0</v>
      </c>
      <c r="E7" s="22">
        <f t="shared" si="0"/>
        <v>6</v>
      </c>
      <c r="F7" s="35">
        <f t="shared" si="1"/>
        <v>0.66999999999999993</v>
      </c>
      <c r="G7" s="34">
        <f t="shared" si="2"/>
        <v>20.25</v>
      </c>
      <c r="H7" s="35">
        <f t="shared" si="3"/>
        <v>2.5599999999999987</v>
      </c>
      <c r="I7" s="34">
        <f t="shared" si="4"/>
        <v>29.9</v>
      </c>
      <c r="J7" s="35">
        <f t="shared" si="5"/>
        <v>3.5</v>
      </c>
      <c r="K7" s="34">
        <f t="shared" si="6"/>
        <v>31.89</v>
      </c>
      <c r="L7" s="34"/>
      <c r="M7" s="34"/>
    </row>
    <row r="8" spans="3:13" x14ac:dyDescent="0.25">
      <c r="C8" s="29">
        <v>19</v>
      </c>
      <c r="D8" s="22">
        <f>ABS(C8-$D$4)</f>
        <v>3</v>
      </c>
      <c r="E8" s="36">
        <f t="shared" si="0"/>
        <v>3</v>
      </c>
      <c r="F8" s="35">
        <f t="shared" si="1"/>
        <v>3.67</v>
      </c>
      <c r="G8" s="34">
        <f t="shared" si="2"/>
        <v>17.25</v>
      </c>
      <c r="H8" s="35">
        <f t="shared" si="3"/>
        <v>0.44000000000000128</v>
      </c>
      <c r="I8" s="34">
        <f t="shared" si="4"/>
        <v>26.9</v>
      </c>
      <c r="J8" s="35">
        <f t="shared" si="5"/>
        <v>0.5</v>
      </c>
      <c r="K8" s="34">
        <f t="shared" si="6"/>
        <v>28.89</v>
      </c>
      <c r="L8" s="34"/>
      <c r="M8" s="34"/>
    </row>
    <row r="9" spans="3:13" x14ac:dyDescent="0.25">
      <c r="C9" s="29">
        <v>19</v>
      </c>
      <c r="D9" s="22">
        <f t="shared" ref="D9:D23" si="7">ABS(C9-$D$4)</f>
        <v>3</v>
      </c>
      <c r="E9" s="36">
        <f t="shared" si="0"/>
        <v>3</v>
      </c>
      <c r="F9" s="35">
        <f t="shared" si="1"/>
        <v>3.67</v>
      </c>
      <c r="G9" s="34">
        <f t="shared" si="2"/>
        <v>17.25</v>
      </c>
      <c r="H9" s="35">
        <f t="shared" si="3"/>
        <v>0.44000000000000128</v>
      </c>
      <c r="I9" s="34">
        <f t="shared" si="4"/>
        <v>26.9</v>
      </c>
      <c r="J9" s="35">
        <f t="shared" si="5"/>
        <v>0.5</v>
      </c>
      <c r="K9" s="34">
        <f t="shared" si="6"/>
        <v>28.89</v>
      </c>
      <c r="L9" s="34"/>
      <c r="M9" s="34"/>
    </row>
    <row r="10" spans="3:13" x14ac:dyDescent="0.25">
      <c r="C10" s="29">
        <v>20</v>
      </c>
      <c r="D10" s="22">
        <f t="shared" si="7"/>
        <v>4</v>
      </c>
      <c r="E10" s="36">
        <f t="shared" si="0"/>
        <v>2</v>
      </c>
      <c r="F10" s="35">
        <f t="shared" si="1"/>
        <v>4.67</v>
      </c>
      <c r="G10" s="34">
        <f t="shared" si="2"/>
        <v>16.25</v>
      </c>
      <c r="H10" s="35">
        <f t="shared" si="3"/>
        <v>1.4400000000000013</v>
      </c>
      <c r="I10" s="34">
        <f t="shared" si="4"/>
        <v>25.9</v>
      </c>
      <c r="J10" s="35">
        <f t="shared" si="5"/>
        <v>0.5</v>
      </c>
      <c r="K10" s="34">
        <f t="shared" si="6"/>
        <v>27.89</v>
      </c>
      <c r="L10" s="34"/>
      <c r="M10" s="34"/>
    </row>
    <row r="11" spans="3:13" x14ac:dyDescent="0.25">
      <c r="C11" s="29">
        <v>20</v>
      </c>
      <c r="D11" s="22">
        <f t="shared" si="7"/>
        <v>4</v>
      </c>
      <c r="E11" s="36">
        <f t="shared" si="0"/>
        <v>2</v>
      </c>
      <c r="F11" s="35">
        <f t="shared" si="1"/>
        <v>4.67</v>
      </c>
      <c r="G11" s="34">
        <f t="shared" si="2"/>
        <v>16.25</v>
      </c>
      <c r="H11" s="35">
        <f t="shared" si="3"/>
        <v>1.4400000000000013</v>
      </c>
      <c r="I11" s="34">
        <f t="shared" si="4"/>
        <v>25.9</v>
      </c>
      <c r="J11" s="35">
        <f t="shared" si="5"/>
        <v>0.5</v>
      </c>
      <c r="K11" s="34">
        <f t="shared" si="6"/>
        <v>27.89</v>
      </c>
      <c r="L11" s="34"/>
      <c r="M11" s="34"/>
    </row>
    <row r="12" spans="3:13" x14ac:dyDescent="0.25">
      <c r="C12" s="29">
        <v>21</v>
      </c>
      <c r="D12" s="22">
        <f t="shared" si="7"/>
        <v>5</v>
      </c>
      <c r="E12" s="36">
        <f t="shared" si="0"/>
        <v>1</v>
      </c>
      <c r="F12" s="35">
        <f t="shared" si="1"/>
        <v>5.67</v>
      </c>
      <c r="G12" s="34">
        <f t="shared" si="2"/>
        <v>15.25</v>
      </c>
      <c r="H12" s="35">
        <f t="shared" si="3"/>
        <v>2.4400000000000013</v>
      </c>
      <c r="I12" s="34">
        <f t="shared" si="4"/>
        <v>24.9</v>
      </c>
      <c r="J12" s="35">
        <f t="shared" si="5"/>
        <v>1.5</v>
      </c>
      <c r="K12" s="34">
        <f t="shared" si="6"/>
        <v>26.89</v>
      </c>
      <c r="L12" s="34"/>
      <c r="M12" s="34"/>
    </row>
    <row r="13" spans="3:13" x14ac:dyDescent="0.25">
      <c r="C13" s="29">
        <v>22</v>
      </c>
      <c r="D13" s="22">
        <f t="shared" si="7"/>
        <v>6</v>
      </c>
      <c r="E13" s="36">
        <f t="shared" si="0"/>
        <v>0</v>
      </c>
      <c r="F13" s="35">
        <f t="shared" si="1"/>
        <v>6.67</v>
      </c>
      <c r="G13" s="34">
        <f t="shared" si="2"/>
        <v>14.25</v>
      </c>
      <c r="H13" s="35">
        <f t="shared" si="3"/>
        <v>3.4400000000000013</v>
      </c>
      <c r="I13" s="34">
        <f t="shared" si="4"/>
        <v>23.9</v>
      </c>
      <c r="J13" s="35">
        <f t="shared" si="5"/>
        <v>2.5</v>
      </c>
      <c r="K13" s="34">
        <f t="shared" si="6"/>
        <v>25.89</v>
      </c>
      <c r="L13" s="34"/>
      <c r="M13" s="34"/>
    </row>
    <row r="14" spans="3:13" x14ac:dyDescent="0.25">
      <c r="C14" s="29">
        <v>28</v>
      </c>
      <c r="D14" s="22">
        <f t="shared" si="7"/>
        <v>12</v>
      </c>
      <c r="E14" s="36">
        <f t="shared" si="0"/>
        <v>6</v>
      </c>
      <c r="F14" s="34">
        <f t="shared" si="1"/>
        <v>12.67</v>
      </c>
      <c r="G14" s="36">
        <f t="shared" si="2"/>
        <v>8.25</v>
      </c>
      <c r="H14" s="35">
        <f t="shared" si="3"/>
        <v>9.4400000000000013</v>
      </c>
      <c r="I14" s="34">
        <f t="shared" si="4"/>
        <v>17.899999999999999</v>
      </c>
      <c r="J14" s="35">
        <f t="shared" si="5"/>
        <v>8.5</v>
      </c>
      <c r="K14" s="34">
        <f t="shared" si="6"/>
        <v>19.89</v>
      </c>
      <c r="L14" s="34"/>
      <c r="M14" s="34"/>
    </row>
    <row r="15" spans="3:13" x14ac:dyDescent="0.25">
      <c r="C15" s="29">
        <v>35</v>
      </c>
      <c r="D15" s="22">
        <f t="shared" si="7"/>
        <v>19</v>
      </c>
      <c r="E15" s="36">
        <f t="shared" si="0"/>
        <v>13</v>
      </c>
      <c r="F15" s="34">
        <f t="shared" si="1"/>
        <v>19.670000000000002</v>
      </c>
      <c r="G15" s="36">
        <f t="shared" si="2"/>
        <v>1.25</v>
      </c>
      <c r="H15" s="34">
        <f t="shared" si="3"/>
        <v>16.440000000000001</v>
      </c>
      <c r="I15" s="36">
        <f t="shared" si="4"/>
        <v>10.899999999999999</v>
      </c>
      <c r="J15" s="34">
        <f t="shared" si="5"/>
        <v>15.5</v>
      </c>
      <c r="K15" s="36">
        <f t="shared" si="6"/>
        <v>12.89</v>
      </c>
      <c r="L15" s="34"/>
      <c r="M15" s="34"/>
    </row>
    <row r="16" spans="3:13" x14ac:dyDescent="0.25">
      <c r="C16" s="29">
        <v>40</v>
      </c>
      <c r="D16" s="22">
        <f t="shared" si="7"/>
        <v>24</v>
      </c>
      <c r="E16" s="36">
        <f t="shared" si="0"/>
        <v>18</v>
      </c>
      <c r="F16" s="34">
        <f t="shared" si="1"/>
        <v>24.67</v>
      </c>
      <c r="G16" s="36">
        <f t="shared" si="2"/>
        <v>3.75</v>
      </c>
      <c r="H16" s="34">
        <f t="shared" si="3"/>
        <v>21.44</v>
      </c>
      <c r="I16" s="36">
        <f t="shared" si="4"/>
        <v>5.8999999999999986</v>
      </c>
      <c r="J16" s="34">
        <f t="shared" si="5"/>
        <v>20.5</v>
      </c>
      <c r="K16" s="36">
        <f t="shared" si="6"/>
        <v>7.8900000000000006</v>
      </c>
      <c r="L16" s="34"/>
      <c r="M16" s="34"/>
    </row>
    <row r="17" spans="3:13" x14ac:dyDescent="0.25">
      <c r="C17" s="29">
        <v>41</v>
      </c>
      <c r="D17" s="22">
        <f t="shared" si="7"/>
        <v>25</v>
      </c>
      <c r="E17" s="36">
        <f t="shared" si="0"/>
        <v>19</v>
      </c>
      <c r="F17" s="34">
        <f t="shared" si="1"/>
        <v>25.67</v>
      </c>
      <c r="G17" s="36">
        <f t="shared" si="2"/>
        <v>4.75</v>
      </c>
      <c r="H17" s="34">
        <f t="shared" si="3"/>
        <v>22.44</v>
      </c>
      <c r="I17" s="36">
        <f t="shared" si="4"/>
        <v>4.8999999999999986</v>
      </c>
      <c r="J17" s="34">
        <f t="shared" si="5"/>
        <v>21.5</v>
      </c>
      <c r="K17" s="36">
        <f t="shared" si="6"/>
        <v>6.8900000000000006</v>
      </c>
      <c r="L17" s="34"/>
      <c r="M17" s="34"/>
    </row>
    <row r="18" spans="3:13" x14ac:dyDescent="0.25">
      <c r="C18" s="29">
        <v>42</v>
      </c>
      <c r="D18" s="22">
        <f t="shared" si="7"/>
        <v>26</v>
      </c>
      <c r="E18" s="36">
        <f t="shared" si="0"/>
        <v>20</v>
      </c>
      <c r="F18" s="34">
        <f t="shared" si="1"/>
        <v>26.67</v>
      </c>
      <c r="G18" s="36">
        <f t="shared" si="2"/>
        <v>5.75</v>
      </c>
      <c r="H18" s="34">
        <f t="shared" si="3"/>
        <v>23.44</v>
      </c>
      <c r="I18" s="36">
        <f t="shared" si="4"/>
        <v>3.8999999999999986</v>
      </c>
      <c r="J18" s="34">
        <f t="shared" si="5"/>
        <v>22.5</v>
      </c>
      <c r="K18" s="36">
        <f t="shared" si="6"/>
        <v>5.8900000000000006</v>
      </c>
      <c r="L18" s="34"/>
      <c r="M18" s="34"/>
    </row>
    <row r="19" spans="3:13" x14ac:dyDescent="0.25">
      <c r="C19" s="29">
        <v>43</v>
      </c>
      <c r="D19" s="22">
        <f t="shared" si="7"/>
        <v>27</v>
      </c>
      <c r="E19" s="36">
        <f t="shared" si="0"/>
        <v>21</v>
      </c>
      <c r="F19" s="34">
        <f t="shared" si="1"/>
        <v>27.67</v>
      </c>
      <c r="G19" s="36">
        <f t="shared" si="2"/>
        <v>6.75</v>
      </c>
      <c r="H19" s="34">
        <f t="shared" si="3"/>
        <v>24.44</v>
      </c>
      <c r="I19" s="36">
        <f t="shared" si="4"/>
        <v>2.8999999999999986</v>
      </c>
      <c r="J19" s="34">
        <f t="shared" si="5"/>
        <v>23.5</v>
      </c>
      <c r="K19" s="36">
        <f t="shared" si="6"/>
        <v>4.8900000000000006</v>
      </c>
      <c r="L19" s="34"/>
      <c r="M19" s="34"/>
    </row>
    <row r="20" spans="3:13" x14ac:dyDescent="0.25">
      <c r="C20" s="29">
        <v>44</v>
      </c>
      <c r="D20" s="22">
        <f t="shared" si="7"/>
        <v>28</v>
      </c>
      <c r="E20" s="36">
        <f t="shared" si="0"/>
        <v>22</v>
      </c>
      <c r="F20" s="34">
        <f t="shared" si="1"/>
        <v>28.67</v>
      </c>
      <c r="G20" s="36">
        <f t="shared" si="2"/>
        <v>7.75</v>
      </c>
      <c r="H20" s="34">
        <f t="shared" si="3"/>
        <v>25.44</v>
      </c>
      <c r="I20" s="36">
        <f t="shared" si="4"/>
        <v>1.8999999999999986</v>
      </c>
      <c r="J20" s="34">
        <f t="shared" si="5"/>
        <v>24.5</v>
      </c>
      <c r="K20" s="36">
        <f t="shared" si="6"/>
        <v>3.8900000000000006</v>
      </c>
      <c r="L20" s="34"/>
      <c r="M20" s="34"/>
    </row>
    <row r="21" spans="3:13" x14ac:dyDescent="0.25">
      <c r="C21" s="29">
        <v>60</v>
      </c>
      <c r="D21" s="22">
        <f t="shared" si="7"/>
        <v>44</v>
      </c>
      <c r="E21" s="36">
        <f t="shared" si="0"/>
        <v>38</v>
      </c>
      <c r="F21" s="34">
        <f t="shared" si="1"/>
        <v>44.67</v>
      </c>
      <c r="G21" s="36">
        <f t="shared" si="2"/>
        <v>23.75</v>
      </c>
      <c r="H21" s="34">
        <f t="shared" si="3"/>
        <v>41.44</v>
      </c>
      <c r="I21" s="36">
        <f t="shared" si="4"/>
        <v>14.100000000000001</v>
      </c>
      <c r="J21" s="34">
        <f t="shared" si="5"/>
        <v>40.5</v>
      </c>
      <c r="K21" s="36">
        <f t="shared" si="6"/>
        <v>12.11</v>
      </c>
      <c r="L21" s="34"/>
      <c r="M21" s="34"/>
    </row>
    <row r="22" spans="3:13" x14ac:dyDescent="0.25">
      <c r="C22" s="29">
        <v>61</v>
      </c>
      <c r="D22" s="22">
        <f t="shared" si="7"/>
        <v>45</v>
      </c>
      <c r="E22" s="36">
        <f t="shared" si="0"/>
        <v>39</v>
      </c>
      <c r="F22" s="34">
        <f t="shared" si="1"/>
        <v>45.67</v>
      </c>
      <c r="G22" s="36">
        <f t="shared" si="2"/>
        <v>24.75</v>
      </c>
      <c r="H22" s="34">
        <f t="shared" si="3"/>
        <v>42.44</v>
      </c>
      <c r="I22" s="36">
        <f t="shared" si="4"/>
        <v>15.100000000000001</v>
      </c>
      <c r="J22" s="34">
        <f t="shared" si="5"/>
        <v>41.5</v>
      </c>
      <c r="K22" s="36">
        <f t="shared" si="6"/>
        <v>13.11</v>
      </c>
      <c r="L22" s="34"/>
      <c r="M22" s="34"/>
    </row>
    <row r="23" spans="3:13" x14ac:dyDescent="0.25">
      <c r="C23" s="29">
        <v>65</v>
      </c>
      <c r="D23" s="22">
        <f t="shared" si="7"/>
        <v>49</v>
      </c>
      <c r="E23" s="36">
        <f t="shared" si="0"/>
        <v>43</v>
      </c>
      <c r="F23" s="34">
        <f t="shared" si="1"/>
        <v>49.67</v>
      </c>
      <c r="G23" s="36">
        <f t="shared" si="2"/>
        <v>28.75</v>
      </c>
      <c r="H23" s="34">
        <f t="shared" si="3"/>
        <v>46.44</v>
      </c>
      <c r="I23" s="36">
        <f t="shared" si="4"/>
        <v>19.100000000000001</v>
      </c>
      <c r="J23" s="34">
        <f t="shared" si="5"/>
        <v>45.5</v>
      </c>
      <c r="K23" s="36">
        <f t="shared" si="6"/>
        <v>17.11</v>
      </c>
      <c r="L23" s="34"/>
      <c r="M23" s="34"/>
    </row>
  </sheetData>
  <mergeCells count="5"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saeed.iqbal</dc:creator>
  <cp:lastModifiedBy>Tamim Alii</cp:lastModifiedBy>
  <dcterms:created xsi:type="dcterms:W3CDTF">2018-12-26T10:37:16Z</dcterms:created>
  <dcterms:modified xsi:type="dcterms:W3CDTF">2022-05-01T10:35:09Z</dcterms:modified>
</cp:coreProperties>
</file>