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837b9d68c3c842cc/Desktop/Data Analytics/JobReady Projects/Portfolio Projects/Excel_Portfolio/Domains/finance_analytics/excel_personal_expense_tracker_dashboard/dashboard/"/>
    </mc:Choice>
  </mc:AlternateContent>
  <xr:revisionPtr revIDLastSave="45" documentId="8_{504C6923-9FB0-4602-AF31-5A6F7B7BF5F9}" xr6:coauthVersionLast="47" xr6:coauthVersionMax="47" xr10:uidLastSave="{55C22AC2-207F-478B-9248-22DB8F3032B3}"/>
  <bookViews>
    <workbookView xWindow="-108" yWindow="-108" windowWidth="23256" windowHeight="13176" xr2:uid="{65413B0E-DDC6-419D-869E-C7057D34DCD4}"/>
  </bookViews>
  <sheets>
    <sheet name="dashboard" sheetId="5" r:id="rId1"/>
    <sheet name="Dataset" sheetId="1" r:id="rId2"/>
    <sheet name="working sheet" sheetId="2" r:id="rId3"/>
    <sheet name="pivot tables" sheetId="3" r:id="rId4"/>
  </sheets>
  <definedNames>
    <definedName name="Slicer_Category">#N/A</definedName>
    <definedName name="Slicer_Category_Type">#N/A</definedName>
    <definedName name="Slicer_Sub_category">#N/A</definedName>
    <definedName name="Slicer_Weekday">#N/A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5" l="1"/>
  <c r="R3" i="5"/>
  <c r="D3" i="5"/>
  <c r="A3" i="5"/>
  <c r="J483" i="2"/>
  <c r="I483" i="2"/>
  <c r="H483" i="2"/>
  <c r="J482" i="2"/>
  <c r="I482" i="2"/>
  <c r="H482" i="2"/>
  <c r="J481" i="2"/>
  <c r="I481" i="2"/>
  <c r="H481" i="2"/>
  <c r="J480" i="2"/>
  <c r="I480" i="2"/>
  <c r="H480" i="2"/>
  <c r="J479" i="2"/>
  <c r="I479" i="2"/>
  <c r="H479" i="2"/>
  <c r="J478" i="2"/>
  <c r="I478" i="2"/>
  <c r="H478" i="2"/>
  <c r="J477" i="2"/>
  <c r="I477" i="2"/>
  <c r="H477" i="2"/>
  <c r="J476" i="2"/>
  <c r="I476" i="2"/>
  <c r="H476" i="2"/>
  <c r="J475" i="2"/>
  <c r="I475" i="2"/>
  <c r="H475" i="2"/>
  <c r="J474" i="2"/>
  <c r="I474" i="2"/>
  <c r="H474" i="2"/>
  <c r="J473" i="2"/>
  <c r="I473" i="2"/>
  <c r="H473" i="2"/>
  <c r="J472" i="2"/>
  <c r="I472" i="2"/>
  <c r="H472" i="2"/>
  <c r="J471" i="2"/>
  <c r="I471" i="2"/>
  <c r="H471" i="2"/>
  <c r="J470" i="2"/>
  <c r="I470" i="2"/>
  <c r="H470" i="2"/>
  <c r="J469" i="2"/>
  <c r="I469" i="2"/>
  <c r="H469" i="2"/>
  <c r="J468" i="2"/>
  <c r="I468" i="2"/>
  <c r="H468" i="2"/>
  <c r="J467" i="2"/>
  <c r="I467" i="2"/>
  <c r="H467" i="2"/>
  <c r="J466" i="2"/>
  <c r="I466" i="2"/>
  <c r="H466" i="2"/>
  <c r="J465" i="2"/>
  <c r="I465" i="2"/>
  <c r="H465" i="2"/>
  <c r="J464" i="2"/>
  <c r="I464" i="2"/>
  <c r="H464" i="2"/>
  <c r="J463" i="2"/>
  <c r="I463" i="2"/>
  <c r="H463" i="2"/>
  <c r="J462" i="2"/>
  <c r="I462" i="2"/>
  <c r="H462" i="2"/>
  <c r="J461" i="2"/>
  <c r="I461" i="2"/>
  <c r="H461" i="2"/>
  <c r="J460" i="2"/>
  <c r="I460" i="2"/>
  <c r="H460" i="2"/>
  <c r="J459" i="2"/>
  <c r="I459" i="2"/>
  <c r="H459" i="2"/>
  <c r="J458" i="2"/>
  <c r="I458" i="2"/>
  <c r="H458" i="2"/>
  <c r="J457" i="2"/>
  <c r="I457" i="2"/>
  <c r="H457" i="2"/>
  <c r="J456" i="2"/>
  <c r="I456" i="2"/>
  <c r="H456" i="2"/>
  <c r="J455" i="2"/>
  <c r="I455" i="2"/>
  <c r="H455" i="2"/>
  <c r="J454" i="2"/>
  <c r="I454" i="2"/>
  <c r="H454" i="2"/>
  <c r="J453" i="2"/>
  <c r="I453" i="2"/>
  <c r="H453" i="2"/>
  <c r="J452" i="2"/>
  <c r="I452" i="2"/>
  <c r="H452" i="2"/>
  <c r="J451" i="2"/>
  <c r="I451" i="2"/>
  <c r="H451" i="2"/>
  <c r="J450" i="2"/>
  <c r="I450" i="2"/>
  <c r="H450" i="2"/>
  <c r="J449" i="2"/>
  <c r="I449" i="2"/>
  <c r="H449" i="2"/>
  <c r="J448" i="2"/>
  <c r="I448" i="2"/>
  <c r="H448" i="2"/>
  <c r="J447" i="2"/>
  <c r="I447" i="2"/>
  <c r="H447" i="2"/>
  <c r="J446" i="2"/>
  <c r="I446" i="2"/>
  <c r="H446" i="2"/>
  <c r="J445" i="2"/>
  <c r="I445" i="2"/>
  <c r="H445" i="2"/>
  <c r="J444" i="2"/>
  <c r="I444" i="2"/>
  <c r="H444" i="2"/>
  <c r="J443" i="2"/>
  <c r="I443" i="2"/>
  <c r="H443" i="2"/>
  <c r="J442" i="2"/>
  <c r="I442" i="2"/>
  <c r="H442" i="2"/>
  <c r="J441" i="2"/>
  <c r="I441" i="2"/>
  <c r="H441" i="2"/>
  <c r="J440" i="2"/>
  <c r="I440" i="2"/>
  <c r="H440" i="2"/>
  <c r="J439" i="2"/>
  <c r="I439" i="2"/>
  <c r="H439" i="2"/>
  <c r="J438" i="2"/>
  <c r="I438" i="2"/>
  <c r="H438" i="2"/>
  <c r="J437" i="2"/>
  <c r="I437" i="2"/>
  <c r="H437" i="2"/>
  <c r="J436" i="2"/>
  <c r="I436" i="2"/>
  <c r="H436" i="2"/>
  <c r="J435" i="2"/>
  <c r="I435" i="2"/>
  <c r="H435" i="2"/>
  <c r="J434" i="2"/>
  <c r="I434" i="2"/>
  <c r="H434" i="2"/>
  <c r="J433" i="2"/>
  <c r="I433" i="2"/>
  <c r="H433" i="2"/>
  <c r="J432" i="2"/>
  <c r="I432" i="2"/>
  <c r="H432" i="2"/>
  <c r="J431" i="2"/>
  <c r="I431" i="2"/>
  <c r="H431" i="2"/>
  <c r="J430" i="2"/>
  <c r="I430" i="2"/>
  <c r="H430" i="2"/>
  <c r="J429" i="2"/>
  <c r="I429" i="2"/>
  <c r="H429" i="2"/>
  <c r="J428" i="2"/>
  <c r="I428" i="2"/>
  <c r="H428" i="2"/>
  <c r="J427" i="2"/>
  <c r="I427" i="2"/>
  <c r="H427" i="2"/>
  <c r="J426" i="2"/>
  <c r="I426" i="2"/>
  <c r="H426" i="2"/>
  <c r="J425" i="2"/>
  <c r="I425" i="2"/>
  <c r="H425" i="2"/>
  <c r="J424" i="2"/>
  <c r="I424" i="2"/>
  <c r="H424" i="2"/>
  <c r="J423" i="2"/>
  <c r="I423" i="2"/>
  <c r="H423" i="2"/>
  <c r="J422" i="2"/>
  <c r="I422" i="2"/>
  <c r="H422" i="2"/>
  <c r="J421" i="2"/>
  <c r="I421" i="2"/>
  <c r="H421" i="2"/>
  <c r="J420" i="2"/>
  <c r="I420" i="2"/>
  <c r="H420" i="2"/>
  <c r="J419" i="2"/>
  <c r="I419" i="2"/>
  <c r="H419" i="2"/>
  <c r="J418" i="2"/>
  <c r="I418" i="2"/>
  <c r="H418" i="2"/>
  <c r="J417" i="2"/>
  <c r="I417" i="2"/>
  <c r="H417" i="2"/>
  <c r="J416" i="2"/>
  <c r="I416" i="2"/>
  <c r="H416" i="2"/>
  <c r="J415" i="2"/>
  <c r="I415" i="2"/>
  <c r="H415" i="2"/>
  <c r="J414" i="2"/>
  <c r="I414" i="2"/>
  <c r="H414" i="2"/>
  <c r="J413" i="2"/>
  <c r="I413" i="2"/>
  <c r="H413" i="2"/>
  <c r="J412" i="2"/>
  <c r="I412" i="2"/>
  <c r="H412" i="2"/>
  <c r="J411" i="2"/>
  <c r="I411" i="2"/>
  <c r="H411" i="2"/>
  <c r="J410" i="2"/>
  <c r="I410" i="2"/>
  <c r="H410" i="2"/>
  <c r="J409" i="2"/>
  <c r="I409" i="2"/>
  <c r="H409" i="2"/>
  <c r="J408" i="2"/>
  <c r="I408" i="2"/>
  <c r="H408" i="2"/>
  <c r="J407" i="2"/>
  <c r="I407" i="2"/>
  <c r="H407" i="2"/>
  <c r="J406" i="2"/>
  <c r="I406" i="2"/>
  <c r="H406" i="2"/>
  <c r="J405" i="2"/>
  <c r="I405" i="2"/>
  <c r="H405" i="2"/>
  <c r="J404" i="2"/>
  <c r="I404" i="2"/>
  <c r="H404" i="2"/>
  <c r="J403" i="2"/>
  <c r="I403" i="2"/>
  <c r="H403" i="2"/>
  <c r="J402" i="2"/>
  <c r="I402" i="2"/>
  <c r="H402" i="2"/>
  <c r="J401" i="2"/>
  <c r="I401" i="2"/>
  <c r="H401" i="2"/>
  <c r="J400" i="2"/>
  <c r="I400" i="2"/>
  <c r="H400" i="2"/>
  <c r="J399" i="2"/>
  <c r="I399" i="2"/>
  <c r="H399" i="2"/>
  <c r="J398" i="2"/>
  <c r="I398" i="2"/>
  <c r="H398" i="2"/>
  <c r="J397" i="2"/>
  <c r="I397" i="2"/>
  <c r="H397" i="2"/>
  <c r="J396" i="2"/>
  <c r="I396" i="2"/>
  <c r="H396" i="2"/>
  <c r="J395" i="2"/>
  <c r="I395" i="2"/>
  <c r="H395" i="2"/>
  <c r="J394" i="2"/>
  <c r="I394" i="2"/>
  <c r="H394" i="2"/>
  <c r="J393" i="2"/>
  <c r="I393" i="2"/>
  <c r="H393" i="2"/>
  <c r="J392" i="2"/>
  <c r="I392" i="2"/>
  <c r="H392" i="2"/>
  <c r="J391" i="2"/>
  <c r="I391" i="2"/>
  <c r="H391" i="2"/>
  <c r="J390" i="2"/>
  <c r="I390" i="2"/>
  <c r="H390" i="2"/>
  <c r="J389" i="2"/>
  <c r="I389" i="2"/>
  <c r="H389" i="2"/>
  <c r="J388" i="2"/>
  <c r="I388" i="2"/>
  <c r="H388" i="2"/>
  <c r="J387" i="2"/>
  <c r="I387" i="2"/>
  <c r="H387" i="2"/>
  <c r="J386" i="2"/>
  <c r="I386" i="2"/>
  <c r="H386" i="2"/>
  <c r="J385" i="2"/>
  <c r="I385" i="2"/>
  <c r="H385" i="2"/>
  <c r="J384" i="2"/>
  <c r="I384" i="2"/>
  <c r="H384" i="2"/>
  <c r="J383" i="2"/>
  <c r="I383" i="2"/>
  <c r="H383" i="2"/>
  <c r="J382" i="2"/>
  <c r="I382" i="2"/>
  <c r="H382" i="2"/>
  <c r="J381" i="2"/>
  <c r="I381" i="2"/>
  <c r="H381" i="2"/>
  <c r="J380" i="2"/>
  <c r="I380" i="2"/>
  <c r="H380" i="2"/>
  <c r="J379" i="2"/>
  <c r="I379" i="2"/>
  <c r="H379" i="2"/>
  <c r="J378" i="2"/>
  <c r="I378" i="2"/>
  <c r="H378" i="2"/>
  <c r="J377" i="2"/>
  <c r="I377" i="2"/>
  <c r="H377" i="2"/>
  <c r="J376" i="2"/>
  <c r="I376" i="2"/>
  <c r="H376" i="2"/>
  <c r="J375" i="2"/>
  <c r="I375" i="2"/>
  <c r="H375" i="2"/>
  <c r="J374" i="2"/>
  <c r="I374" i="2"/>
  <c r="H374" i="2"/>
  <c r="J373" i="2"/>
  <c r="I373" i="2"/>
  <c r="H373" i="2"/>
  <c r="J372" i="2"/>
  <c r="I372" i="2"/>
  <c r="H372" i="2"/>
  <c r="J371" i="2"/>
  <c r="I371" i="2"/>
  <c r="H371" i="2"/>
  <c r="J370" i="2"/>
  <c r="I370" i="2"/>
  <c r="H370" i="2"/>
  <c r="J369" i="2"/>
  <c r="I369" i="2"/>
  <c r="H369" i="2"/>
  <c r="J368" i="2"/>
  <c r="I368" i="2"/>
  <c r="H368" i="2"/>
  <c r="J367" i="2"/>
  <c r="I367" i="2"/>
  <c r="H367" i="2"/>
  <c r="J366" i="2"/>
  <c r="I366" i="2"/>
  <c r="H366" i="2"/>
  <c r="J365" i="2"/>
  <c r="I365" i="2"/>
  <c r="H365" i="2"/>
  <c r="J364" i="2"/>
  <c r="I364" i="2"/>
  <c r="H364" i="2"/>
  <c r="J363" i="2"/>
  <c r="I363" i="2"/>
  <c r="H363" i="2"/>
  <c r="J362" i="2"/>
  <c r="I362" i="2"/>
  <c r="H362" i="2"/>
  <c r="J361" i="2"/>
  <c r="I361" i="2"/>
  <c r="H361" i="2"/>
  <c r="J360" i="2"/>
  <c r="I360" i="2"/>
  <c r="H360" i="2"/>
  <c r="J359" i="2"/>
  <c r="I359" i="2"/>
  <c r="H359" i="2"/>
  <c r="J358" i="2"/>
  <c r="I358" i="2"/>
  <c r="H358" i="2"/>
  <c r="J357" i="2"/>
  <c r="I357" i="2"/>
  <c r="H357" i="2"/>
  <c r="J356" i="2"/>
  <c r="I356" i="2"/>
  <c r="H356" i="2"/>
  <c r="J355" i="2"/>
  <c r="I355" i="2"/>
  <c r="H355" i="2"/>
  <c r="J354" i="2"/>
  <c r="I354" i="2"/>
  <c r="H354" i="2"/>
  <c r="J353" i="2"/>
  <c r="I353" i="2"/>
  <c r="H353" i="2"/>
  <c r="J352" i="2"/>
  <c r="I352" i="2"/>
  <c r="H352" i="2"/>
  <c r="J351" i="2"/>
  <c r="I351" i="2"/>
  <c r="H351" i="2"/>
  <c r="J350" i="2"/>
  <c r="I350" i="2"/>
  <c r="H350" i="2"/>
  <c r="J349" i="2"/>
  <c r="I349" i="2"/>
  <c r="H349" i="2"/>
  <c r="J348" i="2"/>
  <c r="I348" i="2"/>
  <c r="H348" i="2"/>
  <c r="J347" i="2"/>
  <c r="I347" i="2"/>
  <c r="H347" i="2"/>
  <c r="J346" i="2"/>
  <c r="I346" i="2"/>
  <c r="H346" i="2"/>
  <c r="J345" i="2"/>
  <c r="I345" i="2"/>
  <c r="H345" i="2"/>
  <c r="J344" i="2"/>
  <c r="I344" i="2"/>
  <c r="H344" i="2"/>
  <c r="J343" i="2"/>
  <c r="I343" i="2"/>
  <c r="H343" i="2"/>
  <c r="J342" i="2"/>
  <c r="I342" i="2"/>
  <c r="H342" i="2"/>
  <c r="J341" i="2"/>
  <c r="I341" i="2"/>
  <c r="H341" i="2"/>
  <c r="J340" i="2"/>
  <c r="I340" i="2"/>
  <c r="H340" i="2"/>
  <c r="J339" i="2"/>
  <c r="I339" i="2"/>
  <c r="H339" i="2"/>
  <c r="J338" i="2"/>
  <c r="I338" i="2"/>
  <c r="H338" i="2"/>
  <c r="J337" i="2"/>
  <c r="I337" i="2"/>
  <c r="H337" i="2"/>
  <c r="J336" i="2"/>
  <c r="I336" i="2"/>
  <c r="H336" i="2"/>
  <c r="J335" i="2"/>
  <c r="I335" i="2"/>
  <c r="H335" i="2"/>
  <c r="J334" i="2"/>
  <c r="I334" i="2"/>
  <c r="H334" i="2"/>
  <c r="J333" i="2"/>
  <c r="I333" i="2"/>
  <c r="H333" i="2"/>
  <c r="J332" i="2"/>
  <c r="I332" i="2"/>
  <c r="H332" i="2"/>
  <c r="J331" i="2"/>
  <c r="I331" i="2"/>
  <c r="H331" i="2"/>
  <c r="J330" i="2"/>
  <c r="I330" i="2"/>
  <c r="H330" i="2"/>
  <c r="J329" i="2"/>
  <c r="I329" i="2"/>
  <c r="H329" i="2"/>
  <c r="J328" i="2"/>
  <c r="I328" i="2"/>
  <c r="H328" i="2"/>
  <c r="J327" i="2"/>
  <c r="I327" i="2"/>
  <c r="H327" i="2"/>
  <c r="J326" i="2"/>
  <c r="I326" i="2"/>
  <c r="H326" i="2"/>
  <c r="J325" i="2"/>
  <c r="I325" i="2"/>
  <c r="H325" i="2"/>
  <c r="J324" i="2"/>
  <c r="I324" i="2"/>
  <c r="H324" i="2"/>
  <c r="J323" i="2"/>
  <c r="I323" i="2"/>
  <c r="H323" i="2"/>
  <c r="J322" i="2"/>
  <c r="I322" i="2"/>
  <c r="H322" i="2"/>
  <c r="J321" i="2"/>
  <c r="I321" i="2"/>
  <c r="H321" i="2"/>
  <c r="J320" i="2"/>
  <c r="I320" i="2"/>
  <c r="H320" i="2"/>
  <c r="J319" i="2"/>
  <c r="I319" i="2"/>
  <c r="H319" i="2"/>
  <c r="J318" i="2"/>
  <c r="I318" i="2"/>
  <c r="H318" i="2"/>
  <c r="J317" i="2"/>
  <c r="I317" i="2"/>
  <c r="H317" i="2"/>
  <c r="J316" i="2"/>
  <c r="I316" i="2"/>
  <c r="H316" i="2"/>
  <c r="J315" i="2"/>
  <c r="I315" i="2"/>
  <c r="H315" i="2"/>
  <c r="J314" i="2"/>
  <c r="I314" i="2"/>
  <c r="H314" i="2"/>
  <c r="J313" i="2"/>
  <c r="I313" i="2"/>
  <c r="H313" i="2"/>
  <c r="J312" i="2"/>
  <c r="I312" i="2"/>
  <c r="H312" i="2"/>
  <c r="J311" i="2"/>
  <c r="I311" i="2"/>
  <c r="H311" i="2"/>
  <c r="J310" i="2"/>
  <c r="I310" i="2"/>
  <c r="H310" i="2"/>
  <c r="J309" i="2"/>
  <c r="I309" i="2"/>
  <c r="H309" i="2"/>
  <c r="J308" i="2"/>
  <c r="I308" i="2"/>
  <c r="H308" i="2"/>
  <c r="J307" i="2"/>
  <c r="I307" i="2"/>
  <c r="H307" i="2"/>
  <c r="J306" i="2"/>
  <c r="I306" i="2"/>
  <c r="H306" i="2"/>
  <c r="J305" i="2"/>
  <c r="I305" i="2"/>
  <c r="H305" i="2"/>
  <c r="J304" i="2"/>
  <c r="I304" i="2"/>
  <c r="H304" i="2"/>
  <c r="J303" i="2"/>
  <c r="I303" i="2"/>
  <c r="H303" i="2"/>
  <c r="J302" i="2"/>
  <c r="I302" i="2"/>
  <c r="H302" i="2"/>
  <c r="J301" i="2"/>
  <c r="I301" i="2"/>
  <c r="H301" i="2"/>
  <c r="J300" i="2"/>
  <c r="I300" i="2"/>
  <c r="H300" i="2"/>
  <c r="J299" i="2"/>
  <c r="I299" i="2"/>
  <c r="H299" i="2"/>
  <c r="J298" i="2"/>
  <c r="I298" i="2"/>
  <c r="H298" i="2"/>
  <c r="J297" i="2"/>
  <c r="I297" i="2"/>
  <c r="H297" i="2"/>
  <c r="J296" i="2"/>
  <c r="I296" i="2"/>
  <c r="H296" i="2"/>
  <c r="J295" i="2"/>
  <c r="I295" i="2"/>
  <c r="H295" i="2"/>
  <c r="J294" i="2"/>
  <c r="I294" i="2"/>
  <c r="H294" i="2"/>
  <c r="J293" i="2"/>
  <c r="I293" i="2"/>
  <c r="H293" i="2"/>
  <c r="J292" i="2"/>
  <c r="I292" i="2"/>
  <c r="H292" i="2"/>
  <c r="J291" i="2"/>
  <c r="I291" i="2"/>
  <c r="H291" i="2"/>
  <c r="J290" i="2"/>
  <c r="I290" i="2"/>
  <c r="H290" i="2"/>
  <c r="J289" i="2"/>
  <c r="I289" i="2"/>
  <c r="H289" i="2"/>
  <c r="J288" i="2"/>
  <c r="I288" i="2"/>
  <c r="H288" i="2"/>
  <c r="J287" i="2"/>
  <c r="I287" i="2"/>
  <c r="H287" i="2"/>
  <c r="J286" i="2"/>
  <c r="I286" i="2"/>
  <c r="H286" i="2"/>
  <c r="J285" i="2"/>
  <c r="I285" i="2"/>
  <c r="H285" i="2"/>
  <c r="J284" i="2"/>
  <c r="I284" i="2"/>
  <c r="H284" i="2"/>
  <c r="J283" i="2"/>
  <c r="I283" i="2"/>
  <c r="H283" i="2"/>
  <c r="J282" i="2"/>
  <c r="I282" i="2"/>
  <c r="H282" i="2"/>
  <c r="J281" i="2"/>
  <c r="I281" i="2"/>
  <c r="H281" i="2"/>
  <c r="J280" i="2"/>
  <c r="I280" i="2"/>
  <c r="H280" i="2"/>
  <c r="J279" i="2"/>
  <c r="I279" i="2"/>
  <c r="H279" i="2"/>
  <c r="J278" i="2"/>
  <c r="I278" i="2"/>
  <c r="H278" i="2"/>
  <c r="J277" i="2"/>
  <c r="I277" i="2"/>
  <c r="H277" i="2"/>
  <c r="J276" i="2"/>
  <c r="I276" i="2"/>
  <c r="H276" i="2"/>
  <c r="J275" i="2"/>
  <c r="I275" i="2"/>
  <c r="H275" i="2"/>
  <c r="J274" i="2"/>
  <c r="I274" i="2"/>
  <c r="H274" i="2"/>
  <c r="J273" i="2"/>
  <c r="I273" i="2"/>
  <c r="H273" i="2"/>
  <c r="J272" i="2"/>
  <c r="I272" i="2"/>
  <c r="H272" i="2"/>
  <c r="J271" i="2"/>
  <c r="I271" i="2"/>
  <c r="H271" i="2"/>
  <c r="J270" i="2"/>
  <c r="I270" i="2"/>
  <c r="H270" i="2"/>
  <c r="J269" i="2"/>
  <c r="I269" i="2"/>
  <c r="H269" i="2"/>
  <c r="J268" i="2"/>
  <c r="I268" i="2"/>
  <c r="H268" i="2"/>
  <c r="J267" i="2"/>
  <c r="I267" i="2"/>
  <c r="H267" i="2"/>
  <c r="J266" i="2"/>
  <c r="I266" i="2"/>
  <c r="H266" i="2"/>
  <c r="J265" i="2"/>
  <c r="I265" i="2"/>
  <c r="H265" i="2"/>
  <c r="J264" i="2"/>
  <c r="I264" i="2"/>
  <c r="H264" i="2"/>
  <c r="J263" i="2"/>
  <c r="I263" i="2"/>
  <c r="H263" i="2"/>
  <c r="J262" i="2"/>
  <c r="I262" i="2"/>
  <c r="H262" i="2"/>
  <c r="J261" i="2"/>
  <c r="I261" i="2"/>
  <c r="H261" i="2"/>
  <c r="J260" i="2"/>
  <c r="I260" i="2"/>
  <c r="H260" i="2"/>
  <c r="J259" i="2"/>
  <c r="I259" i="2"/>
  <c r="H259" i="2"/>
  <c r="J258" i="2"/>
  <c r="I258" i="2"/>
  <c r="H258" i="2"/>
  <c r="J257" i="2"/>
  <c r="I257" i="2"/>
  <c r="H257" i="2"/>
  <c r="J256" i="2"/>
  <c r="I256" i="2"/>
  <c r="H256" i="2"/>
  <c r="J255" i="2"/>
  <c r="I255" i="2"/>
  <c r="H255" i="2"/>
  <c r="J254" i="2"/>
  <c r="I254" i="2"/>
  <c r="H254" i="2"/>
  <c r="J253" i="2"/>
  <c r="I253" i="2"/>
  <c r="H253" i="2"/>
  <c r="J252" i="2"/>
  <c r="I252" i="2"/>
  <c r="H252" i="2"/>
  <c r="J251" i="2"/>
  <c r="I251" i="2"/>
  <c r="H251" i="2"/>
  <c r="J250" i="2"/>
  <c r="I250" i="2"/>
  <c r="H250" i="2"/>
  <c r="J249" i="2"/>
  <c r="I249" i="2"/>
  <c r="H249" i="2"/>
  <c r="J248" i="2"/>
  <c r="I248" i="2"/>
  <c r="H248" i="2"/>
  <c r="J247" i="2"/>
  <c r="I247" i="2"/>
  <c r="H247" i="2"/>
  <c r="J246" i="2"/>
  <c r="I246" i="2"/>
  <c r="H246" i="2"/>
  <c r="J245" i="2"/>
  <c r="I245" i="2"/>
  <c r="H245" i="2"/>
  <c r="J244" i="2"/>
  <c r="I244" i="2"/>
  <c r="H244" i="2"/>
  <c r="J243" i="2"/>
  <c r="I243" i="2"/>
  <c r="H243" i="2"/>
  <c r="J242" i="2"/>
  <c r="I242" i="2"/>
  <c r="H242" i="2"/>
  <c r="J241" i="2"/>
  <c r="I241" i="2"/>
  <c r="H241" i="2"/>
  <c r="J240" i="2"/>
  <c r="I240" i="2"/>
  <c r="H240" i="2"/>
  <c r="J239" i="2"/>
  <c r="I239" i="2"/>
  <c r="H239" i="2"/>
  <c r="J238" i="2"/>
  <c r="I238" i="2"/>
  <c r="H238" i="2"/>
  <c r="J237" i="2"/>
  <c r="I237" i="2"/>
  <c r="H237" i="2"/>
  <c r="J236" i="2"/>
  <c r="I236" i="2"/>
  <c r="H236" i="2"/>
  <c r="J235" i="2"/>
  <c r="I235" i="2"/>
  <c r="H235" i="2"/>
  <c r="J234" i="2"/>
  <c r="I234" i="2"/>
  <c r="H234" i="2"/>
  <c r="J233" i="2"/>
  <c r="I233" i="2"/>
  <c r="H233" i="2"/>
  <c r="J232" i="2"/>
  <c r="I232" i="2"/>
  <c r="H232" i="2"/>
  <c r="J231" i="2"/>
  <c r="I231" i="2"/>
  <c r="H231" i="2"/>
  <c r="J230" i="2"/>
  <c r="I230" i="2"/>
  <c r="H230" i="2"/>
  <c r="J229" i="2"/>
  <c r="I229" i="2"/>
  <c r="H229" i="2"/>
  <c r="J228" i="2"/>
  <c r="I228" i="2"/>
  <c r="H228" i="2"/>
  <c r="J227" i="2"/>
  <c r="I227" i="2"/>
  <c r="H227" i="2"/>
  <c r="J226" i="2"/>
  <c r="I226" i="2"/>
  <c r="H226" i="2"/>
  <c r="J225" i="2"/>
  <c r="I225" i="2"/>
  <c r="H225" i="2"/>
  <c r="J224" i="2"/>
  <c r="I224" i="2"/>
  <c r="H224" i="2"/>
  <c r="J223" i="2"/>
  <c r="I223" i="2"/>
  <c r="H223" i="2"/>
  <c r="J222" i="2"/>
  <c r="I222" i="2"/>
  <c r="H222" i="2"/>
  <c r="J221" i="2"/>
  <c r="I221" i="2"/>
  <c r="H221" i="2"/>
  <c r="J220" i="2"/>
  <c r="I220" i="2"/>
  <c r="H220" i="2"/>
  <c r="J219" i="2"/>
  <c r="I219" i="2"/>
  <c r="H219" i="2"/>
  <c r="J218" i="2"/>
  <c r="I218" i="2"/>
  <c r="H218" i="2"/>
  <c r="J217" i="2"/>
  <c r="I217" i="2"/>
  <c r="H217" i="2"/>
  <c r="J216" i="2"/>
  <c r="I216" i="2"/>
  <c r="H216" i="2"/>
  <c r="J215" i="2"/>
  <c r="I215" i="2"/>
  <c r="H215" i="2"/>
  <c r="J214" i="2"/>
  <c r="I214" i="2"/>
  <c r="H214" i="2"/>
  <c r="J213" i="2"/>
  <c r="I213" i="2"/>
  <c r="H213" i="2"/>
  <c r="J212" i="2"/>
  <c r="I212" i="2"/>
  <c r="H212" i="2"/>
  <c r="J211" i="2"/>
  <c r="I211" i="2"/>
  <c r="H211" i="2"/>
  <c r="J210" i="2"/>
  <c r="I210" i="2"/>
  <c r="H210" i="2"/>
  <c r="J209" i="2"/>
  <c r="I209" i="2"/>
  <c r="H209" i="2"/>
  <c r="J208" i="2"/>
  <c r="I208" i="2"/>
  <c r="H208" i="2"/>
  <c r="J207" i="2"/>
  <c r="I207" i="2"/>
  <c r="H207" i="2"/>
  <c r="J206" i="2"/>
  <c r="I206" i="2"/>
  <c r="H206" i="2"/>
  <c r="J205" i="2"/>
  <c r="I205" i="2"/>
  <c r="H205" i="2"/>
  <c r="J204" i="2"/>
  <c r="I204" i="2"/>
  <c r="H204" i="2"/>
  <c r="J203" i="2"/>
  <c r="I203" i="2"/>
  <c r="H203" i="2"/>
  <c r="J202" i="2"/>
  <c r="I202" i="2"/>
  <c r="H202" i="2"/>
  <c r="J201" i="2"/>
  <c r="I201" i="2"/>
  <c r="H201" i="2"/>
  <c r="J200" i="2"/>
  <c r="I200" i="2"/>
  <c r="H200" i="2"/>
  <c r="J199" i="2"/>
  <c r="I199" i="2"/>
  <c r="H199" i="2"/>
  <c r="J198" i="2"/>
  <c r="I198" i="2"/>
  <c r="H198" i="2"/>
  <c r="J197" i="2"/>
  <c r="I197" i="2"/>
  <c r="H197" i="2"/>
  <c r="J196" i="2"/>
  <c r="I196" i="2"/>
  <c r="H196" i="2"/>
  <c r="J195" i="2"/>
  <c r="I195" i="2"/>
  <c r="H195" i="2"/>
  <c r="J194" i="2"/>
  <c r="I194" i="2"/>
  <c r="H194" i="2"/>
  <c r="J193" i="2"/>
  <c r="I193" i="2"/>
  <c r="H193" i="2"/>
  <c r="J192" i="2"/>
  <c r="I192" i="2"/>
  <c r="H192" i="2"/>
  <c r="J191" i="2"/>
  <c r="I191" i="2"/>
  <c r="H191" i="2"/>
  <c r="J190" i="2"/>
  <c r="I190" i="2"/>
  <c r="H190" i="2"/>
  <c r="J189" i="2"/>
  <c r="I189" i="2"/>
  <c r="H189" i="2"/>
  <c r="J188" i="2"/>
  <c r="I188" i="2"/>
  <c r="H188" i="2"/>
  <c r="J187" i="2"/>
  <c r="I187" i="2"/>
  <c r="H187" i="2"/>
  <c r="J186" i="2"/>
  <c r="I186" i="2"/>
  <c r="H186" i="2"/>
  <c r="J185" i="2"/>
  <c r="I185" i="2"/>
  <c r="H185" i="2"/>
  <c r="J184" i="2"/>
  <c r="I184" i="2"/>
  <c r="H184" i="2"/>
  <c r="J183" i="2"/>
  <c r="I183" i="2"/>
  <c r="H183" i="2"/>
  <c r="J182" i="2"/>
  <c r="I182" i="2"/>
  <c r="H182" i="2"/>
  <c r="J181" i="2"/>
  <c r="I181" i="2"/>
  <c r="H181" i="2"/>
  <c r="J180" i="2"/>
  <c r="I180" i="2"/>
  <c r="H180" i="2"/>
  <c r="J179" i="2"/>
  <c r="I179" i="2"/>
  <c r="H179" i="2"/>
  <c r="J178" i="2"/>
  <c r="I178" i="2"/>
  <c r="H178" i="2"/>
  <c r="J177" i="2"/>
  <c r="I177" i="2"/>
  <c r="H177" i="2"/>
  <c r="J176" i="2"/>
  <c r="I176" i="2"/>
  <c r="H176" i="2"/>
  <c r="J175" i="2"/>
  <c r="I175" i="2"/>
  <c r="H175" i="2"/>
  <c r="J174" i="2"/>
  <c r="I174" i="2"/>
  <c r="H174" i="2"/>
  <c r="J173" i="2"/>
  <c r="I173" i="2"/>
  <c r="H173" i="2"/>
  <c r="J172" i="2"/>
  <c r="I172" i="2"/>
  <c r="H172" i="2"/>
  <c r="J171" i="2"/>
  <c r="I171" i="2"/>
  <c r="H171" i="2"/>
  <c r="J170" i="2"/>
  <c r="I170" i="2"/>
  <c r="H170" i="2"/>
  <c r="J169" i="2"/>
  <c r="I169" i="2"/>
  <c r="H169" i="2"/>
  <c r="J168" i="2"/>
  <c r="I168" i="2"/>
  <c r="H168" i="2"/>
  <c r="J167" i="2"/>
  <c r="I167" i="2"/>
  <c r="H167" i="2"/>
  <c r="J166" i="2"/>
  <c r="I166" i="2"/>
  <c r="H166" i="2"/>
  <c r="J165" i="2"/>
  <c r="I165" i="2"/>
  <c r="H165" i="2"/>
  <c r="J164" i="2"/>
  <c r="I164" i="2"/>
  <c r="H164" i="2"/>
  <c r="J163" i="2"/>
  <c r="I163" i="2"/>
  <c r="H163" i="2"/>
  <c r="J162" i="2"/>
  <c r="I162" i="2"/>
  <c r="H162" i="2"/>
  <c r="J161" i="2"/>
  <c r="I161" i="2"/>
  <c r="H161" i="2"/>
  <c r="J160" i="2"/>
  <c r="I160" i="2"/>
  <c r="H160" i="2"/>
  <c r="J159" i="2"/>
  <c r="I159" i="2"/>
  <c r="H159" i="2"/>
  <c r="J158" i="2"/>
  <c r="I158" i="2"/>
  <c r="H158" i="2"/>
  <c r="J157" i="2"/>
  <c r="I157" i="2"/>
  <c r="H157" i="2"/>
  <c r="J156" i="2"/>
  <c r="I156" i="2"/>
  <c r="H156" i="2"/>
  <c r="J155" i="2"/>
  <c r="I155" i="2"/>
  <c r="H155" i="2"/>
  <c r="J154" i="2"/>
  <c r="I154" i="2"/>
  <c r="H154" i="2"/>
  <c r="J153" i="2"/>
  <c r="I153" i="2"/>
  <c r="H153" i="2"/>
  <c r="J152" i="2"/>
  <c r="I152" i="2"/>
  <c r="H152" i="2"/>
  <c r="J151" i="2"/>
  <c r="I151" i="2"/>
  <c r="H151" i="2"/>
  <c r="J150" i="2"/>
  <c r="I150" i="2"/>
  <c r="H150" i="2"/>
  <c r="J149" i="2"/>
  <c r="I149" i="2"/>
  <c r="H149" i="2"/>
  <c r="J148" i="2"/>
  <c r="I148" i="2"/>
  <c r="H148" i="2"/>
  <c r="J147" i="2"/>
  <c r="I147" i="2"/>
  <c r="H147" i="2"/>
  <c r="J146" i="2"/>
  <c r="I146" i="2"/>
  <c r="H146" i="2"/>
  <c r="J145" i="2"/>
  <c r="I145" i="2"/>
  <c r="H145" i="2"/>
  <c r="J144" i="2"/>
  <c r="I144" i="2"/>
  <c r="H144" i="2"/>
  <c r="J143" i="2"/>
  <c r="I143" i="2"/>
  <c r="H143" i="2"/>
  <c r="J142" i="2"/>
  <c r="I142" i="2"/>
  <c r="H142" i="2"/>
  <c r="J141" i="2"/>
  <c r="I141" i="2"/>
  <c r="H141" i="2"/>
  <c r="J140" i="2"/>
  <c r="I140" i="2"/>
  <c r="H140" i="2"/>
  <c r="J139" i="2"/>
  <c r="I139" i="2"/>
  <c r="H139" i="2"/>
  <c r="J138" i="2"/>
  <c r="I138" i="2"/>
  <c r="H138" i="2"/>
  <c r="J137" i="2"/>
  <c r="I137" i="2"/>
  <c r="H137" i="2"/>
  <c r="J136" i="2"/>
  <c r="I136" i="2"/>
  <c r="H136" i="2"/>
  <c r="J135" i="2"/>
  <c r="I135" i="2"/>
  <c r="H135" i="2"/>
  <c r="J134" i="2"/>
  <c r="I134" i="2"/>
  <c r="H134" i="2"/>
  <c r="J133" i="2"/>
  <c r="I133" i="2"/>
  <c r="H133" i="2"/>
  <c r="J132" i="2"/>
  <c r="I132" i="2"/>
  <c r="H132" i="2"/>
  <c r="J131" i="2"/>
  <c r="I131" i="2"/>
  <c r="H131" i="2"/>
  <c r="J130" i="2"/>
  <c r="I130" i="2"/>
  <c r="H130" i="2"/>
  <c r="J129" i="2"/>
  <c r="I129" i="2"/>
  <c r="H129" i="2"/>
  <c r="J128" i="2"/>
  <c r="I128" i="2"/>
  <c r="H128" i="2"/>
  <c r="J127" i="2"/>
  <c r="I127" i="2"/>
  <c r="H127" i="2"/>
  <c r="J126" i="2"/>
  <c r="I126" i="2"/>
  <c r="H126" i="2"/>
  <c r="J125" i="2"/>
  <c r="I125" i="2"/>
  <c r="H125" i="2"/>
  <c r="J124" i="2"/>
  <c r="I124" i="2"/>
  <c r="H124" i="2"/>
  <c r="J123" i="2"/>
  <c r="I123" i="2"/>
  <c r="H123" i="2"/>
  <c r="J122" i="2"/>
  <c r="I122" i="2"/>
  <c r="H122" i="2"/>
  <c r="J121" i="2"/>
  <c r="I121" i="2"/>
  <c r="H121" i="2"/>
  <c r="J120" i="2"/>
  <c r="I120" i="2"/>
  <c r="H120" i="2"/>
  <c r="J119" i="2"/>
  <c r="I119" i="2"/>
  <c r="H119" i="2"/>
  <c r="J118" i="2"/>
  <c r="I118" i="2"/>
  <c r="H118" i="2"/>
  <c r="J117" i="2"/>
  <c r="I117" i="2"/>
  <c r="H117" i="2"/>
  <c r="J116" i="2"/>
  <c r="I116" i="2"/>
  <c r="H116" i="2"/>
  <c r="J115" i="2"/>
  <c r="I115" i="2"/>
  <c r="H115" i="2"/>
  <c r="J114" i="2"/>
  <c r="I114" i="2"/>
  <c r="H114" i="2"/>
  <c r="J113" i="2"/>
  <c r="I113" i="2"/>
  <c r="H113" i="2"/>
  <c r="J112" i="2"/>
  <c r="I112" i="2"/>
  <c r="H112" i="2"/>
  <c r="J111" i="2"/>
  <c r="I111" i="2"/>
  <c r="H111" i="2"/>
  <c r="J110" i="2"/>
  <c r="I110" i="2"/>
  <c r="H110" i="2"/>
  <c r="J109" i="2"/>
  <c r="I109" i="2"/>
  <c r="H109" i="2"/>
  <c r="J108" i="2"/>
  <c r="I108" i="2"/>
  <c r="H108" i="2"/>
  <c r="J107" i="2"/>
  <c r="I107" i="2"/>
  <c r="H107" i="2"/>
  <c r="J106" i="2"/>
  <c r="I106" i="2"/>
  <c r="H106" i="2"/>
  <c r="J105" i="2"/>
  <c r="I105" i="2"/>
  <c r="H105" i="2"/>
  <c r="J104" i="2"/>
  <c r="I104" i="2"/>
  <c r="H104" i="2"/>
  <c r="J103" i="2"/>
  <c r="I103" i="2"/>
  <c r="H103" i="2"/>
  <c r="J102" i="2"/>
  <c r="I102" i="2"/>
  <c r="H102" i="2"/>
  <c r="J101" i="2"/>
  <c r="I101" i="2"/>
  <c r="H101" i="2"/>
  <c r="J100" i="2"/>
  <c r="I100" i="2"/>
  <c r="H100" i="2"/>
  <c r="J99" i="2"/>
  <c r="I99" i="2"/>
  <c r="H99" i="2"/>
  <c r="J98" i="2"/>
  <c r="I98" i="2"/>
  <c r="H98" i="2"/>
  <c r="J97" i="2"/>
  <c r="I97" i="2"/>
  <c r="H97" i="2"/>
  <c r="J96" i="2"/>
  <c r="I96" i="2"/>
  <c r="H96" i="2"/>
  <c r="J95" i="2"/>
  <c r="I95" i="2"/>
  <c r="H95" i="2"/>
  <c r="J94" i="2"/>
  <c r="I94" i="2"/>
  <c r="H94" i="2"/>
  <c r="J93" i="2"/>
  <c r="I93" i="2"/>
  <c r="H93" i="2"/>
  <c r="J92" i="2"/>
  <c r="I92" i="2"/>
  <c r="H92" i="2"/>
  <c r="J91" i="2"/>
  <c r="I91" i="2"/>
  <c r="H91" i="2"/>
  <c r="J90" i="2"/>
  <c r="I90" i="2"/>
  <c r="H90" i="2"/>
  <c r="J89" i="2"/>
  <c r="I89" i="2"/>
  <c r="H89" i="2"/>
  <c r="J88" i="2"/>
  <c r="I88" i="2"/>
  <c r="H88" i="2"/>
  <c r="J87" i="2"/>
  <c r="I87" i="2"/>
  <c r="H87" i="2"/>
  <c r="J86" i="2"/>
  <c r="I86" i="2"/>
  <c r="H86" i="2"/>
  <c r="J85" i="2"/>
  <c r="I85" i="2"/>
  <c r="H85" i="2"/>
  <c r="J84" i="2"/>
  <c r="I84" i="2"/>
  <c r="H84" i="2"/>
  <c r="J83" i="2"/>
  <c r="I83" i="2"/>
  <c r="H83" i="2"/>
  <c r="J82" i="2"/>
  <c r="I82" i="2"/>
  <c r="H82" i="2"/>
  <c r="J81" i="2"/>
  <c r="I81" i="2"/>
  <c r="H81" i="2"/>
  <c r="J80" i="2"/>
  <c r="I80" i="2"/>
  <c r="H80" i="2"/>
  <c r="J79" i="2"/>
  <c r="I79" i="2"/>
  <c r="H79" i="2"/>
  <c r="J78" i="2"/>
  <c r="I78" i="2"/>
  <c r="H78" i="2"/>
  <c r="J77" i="2"/>
  <c r="I77" i="2"/>
  <c r="H77" i="2"/>
  <c r="J76" i="2"/>
  <c r="I76" i="2"/>
  <c r="H76" i="2"/>
  <c r="J75" i="2"/>
  <c r="I75" i="2"/>
  <c r="H75" i="2"/>
  <c r="J74" i="2"/>
  <c r="I74" i="2"/>
  <c r="H74" i="2"/>
  <c r="J73" i="2"/>
  <c r="I73" i="2"/>
  <c r="H73" i="2"/>
  <c r="J72" i="2"/>
  <c r="I72" i="2"/>
  <c r="H72" i="2"/>
  <c r="J71" i="2"/>
  <c r="I71" i="2"/>
  <c r="H71" i="2"/>
  <c r="J70" i="2"/>
  <c r="I70" i="2"/>
  <c r="H70" i="2"/>
  <c r="J69" i="2"/>
  <c r="I69" i="2"/>
  <c r="H69" i="2"/>
  <c r="J68" i="2"/>
  <c r="I68" i="2"/>
  <c r="H68" i="2"/>
  <c r="J67" i="2"/>
  <c r="I67" i="2"/>
  <c r="H67" i="2"/>
  <c r="J66" i="2"/>
  <c r="I66" i="2"/>
  <c r="H66" i="2"/>
  <c r="J65" i="2"/>
  <c r="I65" i="2"/>
  <c r="H65" i="2"/>
  <c r="J64" i="2"/>
  <c r="I64" i="2"/>
  <c r="H64" i="2"/>
  <c r="J63" i="2"/>
  <c r="I63" i="2"/>
  <c r="H63" i="2"/>
  <c r="J62" i="2"/>
  <c r="I62" i="2"/>
  <c r="H62" i="2"/>
  <c r="J61" i="2"/>
  <c r="I61" i="2"/>
  <c r="H61" i="2"/>
  <c r="J60" i="2"/>
  <c r="I60" i="2"/>
  <c r="H60" i="2"/>
  <c r="J59" i="2"/>
  <c r="I59" i="2"/>
  <c r="H59" i="2"/>
  <c r="J58" i="2"/>
  <c r="I58" i="2"/>
  <c r="H58" i="2"/>
  <c r="J57" i="2"/>
  <c r="I57" i="2"/>
  <c r="H57" i="2"/>
  <c r="J56" i="2"/>
  <c r="I56" i="2"/>
  <c r="H56" i="2"/>
  <c r="J55" i="2"/>
  <c r="I55" i="2"/>
  <c r="H55" i="2"/>
  <c r="J54" i="2"/>
  <c r="I54" i="2"/>
  <c r="H54" i="2"/>
  <c r="J53" i="2"/>
  <c r="I53" i="2"/>
  <c r="H53" i="2"/>
  <c r="J52" i="2"/>
  <c r="I52" i="2"/>
  <c r="H52" i="2"/>
  <c r="J51" i="2"/>
  <c r="I51" i="2"/>
  <c r="H51" i="2"/>
  <c r="J50" i="2"/>
  <c r="I50" i="2"/>
  <c r="H50" i="2"/>
  <c r="J49" i="2"/>
  <c r="I49" i="2"/>
  <c r="H49" i="2"/>
  <c r="J48" i="2"/>
  <c r="I48" i="2"/>
  <c r="H48" i="2"/>
  <c r="J47" i="2"/>
  <c r="I47" i="2"/>
  <c r="H47" i="2"/>
  <c r="J46" i="2"/>
  <c r="I46" i="2"/>
  <c r="H46" i="2"/>
  <c r="J45" i="2"/>
  <c r="I45" i="2"/>
  <c r="H45" i="2"/>
  <c r="J44" i="2"/>
  <c r="I44" i="2"/>
  <c r="H44" i="2"/>
  <c r="J43" i="2"/>
  <c r="I43" i="2"/>
  <c r="H43" i="2"/>
  <c r="J42" i="2"/>
  <c r="I42" i="2"/>
  <c r="H42" i="2"/>
  <c r="J41" i="2"/>
  <c r="I41" i="2"/>
  <c r="H41" i="2"/>
  <c r="J40" i="2"/>
  <c r="I40" i="2"/>
  <c r="H40" i="2"/>
  <c r="J39" i="2"/>
  <c r="I39" i="2"/>
  <c r="H39" i="2"/>
  <c r="J38" i="2"/>
  <c r="I38" i="2"/>
  <c r="H38" i="2"/>
  <c r="J37" i="2"/>
  <c r="I37" i="2"/>
  <c r="H37" i="2"/>
  <c r="J36" i="2"/>
  <c r="I36" i="2"/>
  <c r="H36" i="2"/>
  <c r="J35" i="2"/>
  <c r="I35" i="2"/>
  <c r="H35" i="2"/>
  <c r="J34" i="2"/>
  <c r="I34" i="2"/>
  <c r="H34" i="2"/>
  <c r="J33" i="2"/>
  <c r="I33" i="2"/>
  <c r="H33" i="2"/>
  <c r="J32" i="2"/>
  <c r="I32" i="2"/>
  <c r="H32" i="2"/>
  <c r="J31" i="2"/>
  <c r="I31" i="2"/>
  <c r="H31" i="2"/>
  <c r="J30" i="2"/>
  <c r="I30" i="2"/>
  <c r="H30" i="2"/>
  <c r="J29" i="2"/>
  <c r="I29" i="2"/>
  <c r="H29" i="2"/>
  <c r="J28" i="2"/>
  <c r="I28" i="2"/>
  <c r="H28" i="2"/>
  <c r="J27" i="2"/>
  <c r="I27" i="2"/>
  <c r="H27" i="2"/>
  <c r="J26" i="2"/>
  <c r="I26" i="2"/>
  <c r="H26" i="2"/>
  <c r="J25" i="2"/>
  <c r="I25" i="2"/>
  <c r="H25" i="2"/>
  <c r="J24" i="2"/>
  <c r="I24" i="2"/>
  <c r="H24" i="2"/>
  <c r="J23" i="2"/>
  <c r="I23" i="2"/>
  <c r="H23" i="2"/>
  <c r="J22" i="2"/>
  <c r="I22" i="2"/>
  <c r="H22" i="2"/>
  <c r="J21" i="2"/>
  <c r="I21" i="2"/>
  <c r="H21" i="2"/>
  <c r="J20" i="2"/>
  <c r="I20" i="2"/>
  <c r="H20" i="2"/>
  <c r="J19" i="2"/>
  <c r="I19" i="2"/>
  <c r="H19" i="2"/>
  <c r="J18" i="2"/>
  <c r="I18" i="2"/>
  <c r="H18" i="2"/>
  <c r="J17" i="2"/>
  <c r="I17" i="2"/>
  <c r="H17" i="2"/>
  <c r="J16" i="2"/>
  <c r="I16" i="2"/>
  <c r="H16" i="2"/>
  <c r="J15" i="2"/>
  <c r="I15" i="2"/>
  <c r="H15" i="2"/>
  <c r="J14" i="2"/>
  <c r="I14" i="2"/>
  <c r="H14" i="2"/>
  <c r="J13" i="2"/>
  <c r="I13" i="2"/>
  <c r="H13" i="2"/>
  <c r="J12" i="2"/>
  <c r="I12" i="2"/>
  <c r="H12" i="2"/>
  <c r="J11" i="2"/>
  <c r="I11" i="2"/>
  <c r="H11" i="2"/>
  <c r="J10" i="2"/>
  <c r="I10" i="2"/>
  <c r="H10" i="2"/>
  <c r="J9" i="2"/>
  <c r="I9" i="2"/>
  <c r="H9" i="2"/>
  <c r="J8" i="2"/>
  <c r="I8" i="2"/>
  <c r="H8" i="2"/>
  <c r="J7" i="2"/>
  <c r="I7" i="2"/>
  <c r="H7" i="2"/>
  <c r="J6" i="2"/>
  <c r="I6" i="2"/>
  <c r="H6" i="2"/>
  <c r="J5" i="2"/>
  <c r="I5" i="2"/>
  <c r="H5" i="2"/>
  <c r="J4" i="2"/>
  <c r="I4" i="2"/>
  <c r="H4" i="2"/>
  <c r="J3" i="2"/>
  <c r="I3" i="2"/>
  <c r="H3" i="2"/>
  <c r="J2" i="2"/>
  <c r="I2" i="2"/>
  <c r="H2" i="2"/>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alcChain>
</file>

<file path=xl/sharedStrings.xml><?xml version="1.0" encoding="utf-8"?>
<sst xmlns="http://schemas.openxmlformats.org/spreadsheetml/2006/main" count="3948" uniqueCount="85">
  <si>
    <t>Date</t>
  </si>
  <si>
    <t>Description</t>
  </si>
  <si>
    <t>Debit</t>
  </si>
  <si>
    <t>Credit</t>
  </si>
  <si>
    <t>Sub-category</t>
  </si>
  <si>
    <t>Category</t>
  </si>
  <si>
    <t>Category Type</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</si>
  <si>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</si>
  <si>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</si>
  <si>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</si>
  <si>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</si>
  <si>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</si>
  <si>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</si>
  <si>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</si>
  <si>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</si>
  <si>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</si>
  <si>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</si>
  <si>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</si>
  <si>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</si>
  <si>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</si>
  <si>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</si>
  <si>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</si>
  <si>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</si>
  <si>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</si>
  <si>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</si>
  <si>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</si>
  <si>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</si>
  <si>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</si>
  <si>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</si>
  <si>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</si>
  <si>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</si>
  <si>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</si>
  <si>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</si>
  <si>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</si>
  <si>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</si>
  <si>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</si>
  <si>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</si>
  <si>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</si>
  <si>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</si>
  <si>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</si>
  <si>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</si>
  <si>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</si>
  <si>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</si>
  <si>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</si>
  <si>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</si>
  <si>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</si>
  <si>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</si>
  <si>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</si>
  <si>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</si>
  <si>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</si>
  <si>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</si>
  <si>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</si>
  <si>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</si>
  <si>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</si>
  <si>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</si>
  <si>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</si>
  <si>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</si>
  <si>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</si>
  <si>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</si>
  <si>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</si>
  <si>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</si>
  <si>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Month Number</t>
  </si>
  <si>
    <t>Weekday</t>
  </si>
  <si>
    <t>Amount</t>
  </si>
  <si>
    <t>Sum of Debit</t>
  </si>
  <si>
    <t>Sum of Credit</t>
  </si>
  <si>
    <t>(All)</t>
  </si>
  <si>
    <t>Row Labels</t>
  </si>
  <si>
    <t>Grand Total</t>
  </si>
  <si>
    <t>Jan</t>
  </si>
  <si>
    <t>Feb</t>
  </si>
  <si>
    <t>Mar</t>
  </si>
  <si>
    <t>Apr</t>
  </si>
  <si>
    <t>May</t>
  </si>
  <si>
    <t>Jun</t>
  </si>
  <si>
    <t>Jul</t>
  </si>
  <si>
    <t>Aug</t>
  </si>
  <si>
    <t>Sep</t>
  </si>
  <si>
    <t>Oct</t>
  </si>
  <si>
    <t>Total Savings</t>
  </si>
  <si>
    <t>Expenses</t>
  </si>
  <si>
    <t>My Expense Tracker : 2021</t>
  </si>
  <si>
    <t>Total Income</t>
  </si>
  <si>
    <t>Total Expense</t>
  </si>
  <si>
    <t>Highest Expense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</si>
</sst>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numFmts>
  <fonts count="7" x14ac:knownFonts="1">
    <font>
      <sz val="11"/>
      <color theme="1"/>
      <name val="Calibri"/>
      <family val="2"/>
      <scheme val="minor"/>
    </font>
    <font>
      <b/>
      <sz val="11"/>
      <color theme="0"/>
      <name val="Calibri"/>
      <family val="2"/>
      <scheme val="minor"/>
    </font>
    <font>
      <b/>
      <sz val="20"/>
      <color theme="0"/>
      <name val="Calibri"/>
      <family val="2"/>
      <scheme val="minor"/>
    </font>
    <font>
      <b/>
      <sz val="26"/>
      <color theme="0"/>
      <name val="Calibri"/>
      <family val="2"/>
      <scheme val="minor"/>
    </font>
    <font>
      <b/>
      <sz val="36"/>
      <color theme="0"/>
      <name val="Calibri"/>
      <family val="2"/>
      <scheme val="minor"/>
    </font>
    <font>
      <b/>
      <sz val="14"/>
      <color theme="0"/>
      <name val="Calibri"/>
      <family val="2"/>
      <scheme val="minor"/>
    </font>
    <font>
      <b/>
      <sz val="12"/>
      <color theme="0"/>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tint="0.249977111117893"/>
        <bgColor indexed="64"/>
      </patternFill>
    </fill>
    <fill>
      <patternFill patternType="solid">
        <fgColor theme="9" tint="-0.249977111117893"/>
        <bgColor indexed="64"/>
      </patternFill>
    </fill>
    <fill>
      <patternFill patternType="solid">
        <fgColor theme="5" tint="-0.249977111117893"/>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7">
    <xf numFmtId="0" fontId="0" fillId="0" borderId="0" xfId="0"/>
    <xf numFmtId="164" fontId="0" fillId="0" borderId="0" xfId="0" applyNumberFormat="1"/>
    <xf numFmtId="165" fontId="0" fillId="0" borderId="0" xfId="0" applyNumberFormat="1"/>
    <xf numFmtId="0" fontId="0" fillId="0" borderId="2" xfId="0" applyBorder="1"/>
    <xf numFmtId="0" fontId="0" fillId="0" borderId="3" xfId="0" applyBorder="1"/>
    <xf numFmtId="164" fontId="1" fillId="2" borderId="4" xfId="0" applyNumberFormat="1" applyFont="1" applyFill="1" applyBorder="1"/>
    <xf numFmtId="0" fontId="1" fillId="2" borderId="5" xfId="0" applyFont="1" applyFill="1" applyBorder="1"/>
    <xf numFmtId="165" fontId="1" fillId="2" borderId="5" xfId="0" applyNumberFormat="1" applyFont="1" applyFill="1" applyBorder="1"/>
    <xf numFmtId="0" fontId="1" fillId="2" borderId="6" xfId="0" applyFont="1" applyFill="1" applyBorder="1"/>
    <xf numFmtId="164" fontId="0" fillId="3" borderId="4" xfId="0" applyNumberFormat="1" applyFill="1" applyBorder="1"/>
    <xf numFmtId="0" fontId="0" fillId="3" borderId="5" xfId="0" applyFill="1" applyBorder="1"/>
    <xf numFmtId="165" fontId="0" fillId="3" borderId="5" xfId="0" applyNumberFormat="1" applyFill="1" applyBorder="1"/>
    <xf numFmtId="0" fontId="0" fillId="3" borderId="6" xfId="0" applyFill="1" applyBorder="1"/>
    <xf numFmtId="164" fontId="0" fillId="0" borderId="4" xfId="0" applyNumberFormat="1" applyBorder="1"/>
    <xf numFmtId="0" fontId="0" fillId="0" borderId="5" xfId="0" applyBorder="1"/>
    <xf numFmtId="165" fontId="0" fillId="0" borderId="5" xfId="0" applyNumberFormat="1" applyBorder="1"/>
    <xf numFmtId="0" fontId="0" fillId="0" borderId="6" xfId="0" applyBorder="1"/>
    <xf numFmtId="164" fontId="0" fillId="0" borderId="1" xfId="0" applyNumberFormat="1" applyBorder="1"/>
    <xf numFmtId="165" fontId="0" fillId="0" borderId="2" xfId="0" applyNumberFormat="1" applyBorder="1"/>
    <xf numFmtId="0" fontId="1" fillId="2" borderId="0" xfId="0" applyFont="1" applyFill="1"/>
    <xf numFmtId="165" fontId="1" fillId="2" borderId="0" xfId="0" applyNumberFormat="1" applyFont="1" applyFill="1"/>
    <xf numFmtId="14" fontId="1" fillId="2" borderId="0" xfId="0" applyNumberFormat="1" applyFont="1" applyFill="1"/>
    <xf numFmtId="14" fontId="0" fillId="3" borderId="5" xfId="0" applyNumberFormat="1" applyFill="1" applyBorder="1"/>
    <xf numFmtId="14" fontId="0" fillId="0" borderId="5" xfId="0" applyNumberFormat="1" applyBorder="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0" fillId="0" borderId="0" xfId="0" applyNumberFormat="1"/>
    <xf numFmtId="0" fontId="3" fillId="4" borderId="0" xfId="0" applyFont="1" applyFill="1" applyAlignment="1">
      <alignment horizontal="center" vertical="center"/>
    </xf>
    <xf numFmtId="0" fontId="5" fillId="5" borderId="0" xfId="0" applyFont="1" applyFill="1" applyAlignment="1">
      <alignment horizontal="center" vertical="center"/>
    </xf>
    <xf numFmtId="0" fontId="4" fillId="5" borderId="0" xfId="0" applyFont="1" applyFill="1" applyAlignment="1">
      <alignment horizontal="center" vertical="center"/>
    </xf>
    <xf numFmtId="0" fontId="5" fillId="6" borderId="0" xfId="0" applyFont="1" applyFill="1" applyAlignment="1">
      <alignment horizontal="center" vertical="center"/>
    </xf>
    <xf numFmtId="0" fontId="4" fillId="6" borderId="0" xfId="0" applyFont="1" applyFill="1" applyAlignment="1">
      <alignment horizontal="center" vertical="center"/>
    </xf>
    <xf numFmtId="0" fontId="6" fillId="6" borderId="0" xfId="0" applyFont="1" applyFill="1" applyAlignment="1">
      <alignment horizontal="center" vertical="center"/>
    </xf>
    <xf numFmtId="0" fontId="2" fillId="6" borderId="0" xfId="0" applyFont="1" applyFill="1" applyAlignment="1">
      <alignment horizontal="center" vertical="center"/>
    </xf>
  </cellXfs>
  <cellStyles count="1">
    <cellStyle name="Normal" xfId="0" builtinId="0"/>
  </cellStyles>
  <dxfs count="12">
    <dxf>
      <border diagonalUp="0" diagonalDown="0">
        <left/>
        <right/>
        <top style="thin">
          <color theme="4" tint="0.39997558519241921"/>
        </top>
        <bottom/>
        <vertical/>
        <horizontal/>
      </border>
    </dxf>
    <dxf>
      <numFmt numFmtId="165" formatCode="ddd"/>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outline="0">
        <left/>
        <right/>
        <top style="thin">
          <color theme="4" tint="0.39997558519241921"/>
        </top>
        <bottom/>
      </border>
    </dxf>
    <dxf>
      <numFmt numFmtId="19" formatCode="dd/mm/yyyy"/>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Capital Flow</a:t>
            </a:r>
          </a:p>
        </c:rich>
      </c:tx>
      <c:layout>
        <c:manualLayout>
          <c:xMode val="edge"/>
          <c:yMode val="edge"/>
          <c:x val="0.66004540380728272"/>
          <c:y val="4.19287211740041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19923371647508"/>
          <c:y val="0.11942697414395531"/>
          <c:w val="0.47796934865900381"/>
          <c:h val="0.64384962885928565"/>
        </c:manualLayout>
      </c:layout>
      <c:barChart>
        <c:barDir val="col"/>
        <c:grouping val="stacked"/>
        <c:varyColors val="0"/>
        <c:ser>
          <c:idx val="0"/>
          <c:order val="0"/>
          <c:tx>
            <c:strRef>
              <c:f>'pivot tables'!$A$1</c:f>
              <c:strCache>
                <c:ptCount val="1"/>
                <c:pt idx="0">
                  <c:v>Sum of Debit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c:f>
              <c:strCache>
                <c:ptCount val="1"/>
                <c:pt idx="0">
                  <c:v>Total</c:v>
                </c:pt>
              </c:strCache>
            </c:strRef>
          </c:cat>
          <c:val>
            <c:numRef>
              <c:f>'pivot tables'!$A$2</c:f>
              <c:numCache>
                <c:formatCode>General</c:formatCode>
                <c:ptCount val="1"/>
                <c:pt idx="0">
                  <c:v>30170.999999999993</c:v>
                </c:pt>
              </c:numCache>
            </c:numRef>
          </c:val>
          <c:extLst>
            <c:ext xmlns:c16="http://schemas.microsoft.com/office/drawing/2014/chart" uri="{C3380CC4-5D6E-409C-BE32-E72D297353CC}">
              <c16:uniqueId val="{00000000-09EF-4697-949E-DAF317D9E94E}"/>
            </c:ext>
          </c:extLst>
        </c:ser>
        <c:ser>
          <c:idx val="1"/>
          <c:order val="1"/>
          <c:tx>
            <c:strRef>
              <c:f>'pivot tables'!$B$1</c:f>
              <c:strCache>
                <c:ptCount val="1"/>
                <c:pt idx="0">
                  <c:v>Sum of Credit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c:f>
              <c:strCache>
                <c:ptCount val="1"/>
                <c:pt idx="0">
                  <c:v>Total</c:v>
                </c:pt>
              </c:strCache>
            </c:strRef>
          </c:cat>
          <c:val>
            <c:numRef>
              <c:f>'pivot tables'!$B$2</c:f>
              <c:numCache>
                <c:formatCode>General</c:formatCode>
                <c:ptCount val="1"/>
                <c:pt idx="0">
                  <c:v>65440</c:v>
                </c:pt>
              </c:numCache>
            </c:numRef>
          </c:val>
          <c:extLst>
            <c:ext xmlns:c16="http://schemas.microsoft.com/office/drawing/2014/chart" uri="{C3380CC4-5D6E-409C-BE32-E72D297353CC}">
              <c16:uniqueId val="{00000001-09EF-4697-949E-DAF317D9E94E}"/>
            </c:ext>
          </c:extLst>
        </c:ser>
        <c:ser>
          <c:idx val="2"/>
          <c:order val="2"/>
          <c:tx>
            <c:strRef>
              <c:f>'pivot tables'!$C$1</c:f>
              <c:strCache>
                <c:ptCount val="1"/>
                <c:pt idx="0">
                  <c:v>Total Savings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c:f>
              <c:strCache>
                <c:ptCount val="1"/>
                <c:pt idx="0">
                  <c:v>Total</c:v>
                </c:pt>
              </c:strCache>
            </c:strRef>
          </c:cat>
          <c:val>
            <c:numRef>
              <c:f>'pivot tables'!$C$2</c:f>
              <c:numCache>
                <c:formatCode>General</c:formatCode>
                <c:ptCount val="1"/>
                <c:pt idx="0">
                  <c:v>35269.000000000007</c:v>
                </c:pt>
              </c:numCache>
            </c:numRef>
          </c:val>
          <c:extLst>
            <c:ext xmlns:c16="http://schemas.microsoft.com/office/drawing/2014/chart" uri="{C3380CC4-5D6E-409C-BE32-E72D297353CC}">
              <c16:uniqueId val="{00000002-09EF-4697-949E-DAF317D9E94E}"/>
            </c:ext>
          </c:extLst>
        </c:ser>
        <c:dLbls>
          <c:dLblPos val="ctr"/>
          <c:showLegendKey val="0"/>
          <c:showVal val="1"/>
          <c:showCatName val="0"/>
          <c:showSerName val="0"/>
          <c:showPercent val="0"/>
          <c:showBubbleSize val="0"/>
        </c:dLbls>
        <c:gapWidth val="150"/>
        <c:overlap val="100"/>
        <c:axId val="1960328799"/>
        <c:axId val="1960328319"/>
      </c:barChart>
      <c:catAx>
        <c:axId val="1960328799"/>
        <c:scaling>
          <c:orientation val="minMax"/>
        </c:scaling>
        <c:delete val="1"/>
        <c:axPos val="b"/>
        <c:numFmt formatCode="General" sourceLinked="1"/>
        <c:majorTickMark val="none"/>
        <c:minorTickMark val="none"/>
        <c:tickLblPos val="nextTo"/>
        <c:crossAx val="1960328319"/>
        <c:crosses val="autoZero"/>
        <c:auto val="1"/>
        <c:lblAlgn val="ctr"/>
        <c:lblOffset val="100"/>
        <c:noMultiLvlLbl val="0"/>
      </c:catAx>
      <c:valAx>
        <c:axId val="1960328319"/>
        <c:scaling>
          <c:orientation val="minMax"/>
        </c:scaling>
        <c:delete val="1"/>
        <c:axPos val="l"/>
        <c:numFmt formatCode="General" sourceLinked="0"/>
        <c:majorTickMark val="none"/>
        <c:minorTickMark val="none"/>
        <c:tickLblPos val="nextTo"/>
        <c:crossAx val="1960328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Income vs Expense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9743608741672"/>
          <c:y val="0.17171296296296298"/>
          <c:w val="0.76613532160579623"/>
          <c:h val="0.60809492563429568"/>
        </c:manualLayout>
      </c:layout>
      <c:barChart>
        <c:barDir val="col"/>
        <c:grouping val="clustered"/>
        <c:varyColors val="0"/>
        <c:ser>
          <c:idx val="1"/>
          <c:order val="1"/>
          <c:tx>
            <c:strRef>
              <c:f>'pivot tables'!$J$19</c:f>
              <c:strCache>
                <c:ptCount val="1"/>
                <c:pt idx="0">
                  <c:v>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tables'!$H$20:$H$30</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 tables'!$J$20:$J$30</c:f>
              <c:numCache>
                <c:formatCode>General</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AD56-44DE-A505-0B5DA742DCA2}"/>
            </c:ext>
          </c:extLst>
        </c:ser>
        <c:dLbls>
          <c:showLegendKey val="0"/>
          <c:showVal val="0"/>
          <c:showCatName val="0"/>
          <c:showSerName val="0"/>
          <c:showPercent val="0"/>
          <c:showBubbleSize val="0"/>
        </c:dLbls>
        <c:gapWidth val="219"/>
        <c:axId val="48822751"/>
        <c:axId val="48821791"/>
      </c:barChart>
      <c:lineChart>
        <c:grouping val="standard"/>
        <c:varyColors val="0"/>
        <c:ser>
          <c:idx val="0"/>
          <c:order val="0"/>
          <c:tx>
            <c:strRef>
              <c:f>'pivot tables'!$I$19</c:f>
              <c:strCache>
                <c:ptCount val="1"/>
                <c:pt idx="0">
                  <c:v>Expenses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tables'!$H$20:$H$30</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 tables'!$I$20:$I$30</c:f>
              <c:numCache>
                <c:formatCode>General</c:formatCode>
                <c:ptCount val="10"/>
                <c:pt idx="0">
                  <c:v>2874</c:v>
                </c:pt>
                <c:pt idx="1">
                  <c:v>2904.6000000000004</c:v>
                </c:pt>
                <c:pt idx="2">
                  <c:v>3049.7</c:v>
                </c:pt>
                <c:pt idx="3">
                  <c:v>3038.0000000000005</c:v>
                </c:pt>
                <c:pt idx="4">
                  <c:v>3116.1</c:v>
                </c:pt>
                <c:pt idx="5">
                  <c:v>3000.7</c:v>
                </c:pt>
                <c:pt idx="6">
                  <c:v>3065</c:v>
                </c:pt>
                <c:pt idx="7">
                  <c:v>2947.0999999999995</c:v>
                </c:pt>
                <c:pt idx="8">
                  <c:v>3082.1</c:v>
                </c:pt>
                <c:pt idx="9">
                  <c:v>3093.7</c:v>
                </c:pt>
              </c:numCache>
            </c:numRef>
          </c:val>
          <c:smooth val="0"/>
          <c:extLst>
            <c:ext xmlns:c16="http://schemas.microsoft.com/office/drawing/2014/chart" uri="{C3380CC4-5D6E-409C-BE32-E72D297353CC}">
              <c16:uniqueId val="{00000000-AD56-44DE-A505-0B5DA742DCA2}"/>
            </c:ext>
          </c:extLst>
        </c:ser>
        <c:dLbls>
          <c:showLegendKey val="0"/>
          <c:showVal val="0"/>
          <c:showCatName val="0"/>
          <c:showSerName val="0"/>
          <c:showPercent val="0"/>
          <c:showBubbleSize val="0"/>
        </c:dLbls>
        <c:marker val="1"/>
        <c:smooth val="0"/>
        <c:axId val="360733167"/>
        <c:axId val="360734127"/>
      </c:lineChart>
      <c:catAx>
        <c:axId val="360733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34127"/>
        <c:crosses val="autoZero"/>
        <c:auto val="1"/>
        <c:lblAlgn val="ctr"/>
        <c:lblOffset val="100"/>
        <c:noMultiLvlLbl val="0"/>
      </c:catAx>
      <c:valAx>
        <c:axId val="360734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33167"/>
        <c:crosses val="autoZero"/>
        <c:crossBetween val="between"/>
      </c:valAx>
      <c:valAx>
        <c:axId val="4882179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22751"/>
        <c:crosses val="max"/>
        <c:crossBetween val="between"/>
      </c:valAx>
      <c:catAx>
        <c:axId val="48822751"/>
        <c:scaling>
          <c:orientation val="minMax"/>
        </c:scaling>
        <c:delete val="1"/>
        <c:axPos val="b"/>
        <c:numFmt formatCode="General" sourceLinked="1"/>
        <c:majorTickMark val="none"/>
        <c:minorTickMark val="none"/>
        <c:tickLblPos val="nextTo"/>
        <c:crossAx val="48821791"/>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Expenses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tables'!$A$6:$A$16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 tables'!$B$6:$B$16</c:f>
              <c:numCache>
                <c:formatCode>General</c:formatCode>
                <c:ptCount val="10"/>
                <c:pt idx="0">
                  <c:v>2874</c:v>
                </c:pt>
                <c:pt idx="1">
                  <c:v>2904.6000000000004</c:v>
                </c:pt>
                <c:pt idx="2">
                  <c:v>3049.7</c:v>
                </c:pt>
                <c:pt idx="3">
                  <c:v>3038.0000000000005</c:v>
                </c:pt>
                <c:pt idx="4">
                  <c:v>3116.1</c:v>
                </c:pt>
                <c:pt idx="5">
                  <c:v>3000.7</c:v>
                </c:pt>
                <c:pt idx="6">
                  <c:v>3065</c:v>
                </c:pt>
                <c:pt idx="7">
                  <c:v>2947.0999999999995</c:v>
                </c:pt>
                <c:pt idx="8">
                  <c:v>3082.1</c:v>
                </c:pt>
                <c:pt idx="9">
                  <c:v>3093.7</c:v>
                </c:pt>
              </c:numCache>
            </c:numRef>
          </c:val>
          <c:extLst>
            <c:ext xmlns:c16="http://schemas.microsoft.com/office/drawing/2014/chart" uri="{C3380CC4-5D6E-409C-BE32-E72D297353CC}">
              <c16:uniqueId val="{00000000-A83A-4016-BA8E-9052BB4CD80A}"/>
            </c:ext>
          </c:extLst>
        </c:ser>
        <c:dLbls>
          <c:dLblPos val="outEnd"/>
          <c:showLegendKey val="0"/>
          <c:showVal val="1"/>
          <c:showCatName val="0"/>
          <c:showSerName val="0"/>
          <c:showPercent val="0"/>
          <c:showBubbleSize val="0"/>
        </c:dLbls>
        <c:gapWidth val="100"/>
        <c:overlap val="-24"/>
        <c:axId val="2068663887"/>
        <c:axId val="2068705647"/>
      </c:barChart>
      <c:catAx>
        <c:axId val="2068663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8705647"/>
        <c:crosses val="autoZero"/>
        <c:auto val="1"/>
        <c:lblAlgn val="ctr"/>
        <c:lblOffset val="100"/>
        <c:noMultiLvlLbl val="0"/>
      </c:catAx>
      <c:valAx>
        <c:axId val="2068705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8663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tables!PivotTable3</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More than HALF: Living Expenses</a:t>
            </a:r>
          </a:p>
        </c:rich>
      </c:tx>
      <c:layout>
        <c:manualLayout>
          <c:xMode val="edge"/>
          <c:yMode val="edge"/>
          <c:x val="2.7624890638670175E-2"/>
          <c:y val="4.16666666666666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tables'!$B$19</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C10-4403-AC71-15C0341AA6E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C10-4403-AC71-15C0341AA6E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C10-4403-AC71-15C0341AA6E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C10-4403-AC71-15C0341AA6EC}"/>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C10-4403-AC71-15C0341AA6EC}"/>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C10-4403-AC71-15C0341AA6EC}"/>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C10-4403-AC71-15C0341AA6EC}"/>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5C10-4403-AC71-15C0341AA6EC}"/>
              </c:ext>
            </c:extLst>
          </c:dPt>
          <c:cat>
            <c:strRef>
              <c:f>'pivot tables'!$A$20:$A$28</c:f>
              <c:strCache>
                <c:ptCount val="8"/>
                <c:pt idx="0">
                  <c:v>Living Expenses</c:v>
                </c:pt>
                <c:pt idx="1">
                  <c:v>Discretionary</c:v>
                </c:pt>
                <c:pt idx="2">
                  <c:v>Transport</c:v>
                </c:pt>
                <c:pt idx="3">
                  <c:v>Dining Out</c:v>
                </c:pt>
                <c:pt idx="4">
                  <c:v>Charity</c:v>
                </c:pt>
                <c:pt idx="5">
                  <c:v>Medical</c:v>
                </c:pt>
                <c:pt idx="6">
                  <c:v>Salary</c:v>
                </c:pt>
                <c:pt idx="7">
                  <c:v>Passive</c:v>
                </c:pt>
              </c:strCache>
            </c:strRef>
          </c:cat>
          <c:val>
            <c:numRef>
              <c:f>'pivot tables'!$B$20:$B$28</c:f>
              <c:numCache>
                <c:formatCode>0.00%</c:formatCode>
                <c:ptCount val="8"/>
                <c:pt idx="0">
                  <c:v>0.54356169831957835</c:v>
                </c:pt>
                <c:pt idx="1">
                  <c:v>0.23292565708793209</c:v>
                </c:pt>
                <c:pt idx="2">
                  <c:v>0.11649265851314171</c:v>
                </c:pt>
                <c:pt idx="3">
                  <c:v>8.1333068178051734E-2</c:v>
                </c:pt>
                <c:pt idx="4">
                  <c:v>1.8229425607371313E-2</c:v>
                </c:pt>
                <c:pt idx="5">
                  <c:v>7.4574922939246282E-3</c:v>
                </c:pt>
                <c:pt idx="6">
                  <c:v>0</c:v>
                </c:pt>
                <c:pt idx="7">
                  <c:v>0</c:v>
                </c:pt>
              </c:numCache>
            </c:numRef>
          </c:val>
          <c:extLst>
            <c:ext xmlns:c16="http://schemas.microsoft.com/office/drawing/2014/chart" uri="{C3380CC4-5D6E-409C-BE32-E72D297353CC}">
              <c16:uniqueId val="{00000010-5C10-4403-AC71-15C0341AA6EC}"/>
            </c:ext>
          </c:extLst>
        </c:ser>
        <c:dLbls>
          <c:showLegendKey val="0"/>
          <c:showVal val="0"/>
          <c:showCatName val="0"/>
          <c:showSerName val="0"/>
          <c:showPercent val="0"/>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a:t>
            </a:r>
            <a:r>
              <a:rPr lang="en-US" baseline="0"/>
              <a:t> Expenses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tables'!$N$3:$N$8</c:f>
              <c:strCache>
                <c:ptCount val="5"/>
                <c:pt idx="0">
                  <c:v>Cash loan</c:v>
                </c:pt>
                <c:pt idx="1">
                  <c:v>Entertainment</c:v>
                </c:pt>
                <c:pt idx="2">
                  <c:v>Clothes</c:v>
                </c:pt>
                <c:pt idx="3">
                  <c:v>Groceries</c:v>
                </c:pt>
                <c:pt idx="4">
                  <c:v>Rent</c:v>
                </c:pt>
              </c:strCache>
            </c:strRef>
          </c:cat>
          <c:val>
            <c:numRef>
              <c:f>'pivot tables'!$O$3:$O$8</c:f>
              <c:numCache>
                <c:formatCode>General</c:formatCode>
                <c:ptCount val="5"/>
                <c:pt idx="0">
                  <c:v>1500</c:v>
                </c:pt>
                <c:pt idx="1">
                  <c:v>1812.6</c:v>
                </c:pt>
                <c:pt idx="2">
                  <c:v>4303.6000000000004</c:v>
                </c:pt>
                <c:pt idx="3">
                  <c:v>6454.0999999999995</c:v>
                </c:pt>
                <c:pt idx="4">
                  <c:v>9000</c:v>
                </c:pt>
              </c:numCache>
            </c:numRef>
          </c:val>
          <c:extLst>
            <c:ext xmlns:c16="http://schemas.microsoft.com/office/drawing/2014/chart" uri="{C3380CC4-5D6E-409C-BE32-E72D297353CC}">
              <c16:uniqueId val="{00000000-B31B-41C8-AC30-6FF0A0047E03}"/>
            </c:ext>
          </c:extLst>
        </c:ser>
        <c:dLbls>
          <c:showLegendKey val="0"/>
          <c:showVal val="0"/>
          <c:showCatName val="0"/>
          <c:showSerName val="0"/>
          <c:showPercent val="0"/>
          <c:showBubbleSize val="0"/>
        </c:dLbls>
        <c:gapWidth val="115"/>
        <c:overlap val="-20"/>
        <c:axId val="356679215"/>
        <c:axId val="356678255"/>
      </c:barChart>
      <c:catAx>
        <c:axId val="356679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678255"/>
        <c:crosses val="autoZero"/>
        <c:auto val="1"/>
        <c:lblAlgn val="ctr"/>
        <c:lblOffset val="100"/>
        <c:noMultiLvlLbl val="0"/>
      </c:catAx>
      <c:valAx>
        <c:axId val="356678255"/>
        <c:scaling>
          <c:orientation val="minMax"/>
        </c:scaling>
        <c:delete val="1"/>
        <c:axPos val="b"/>
        <c:numFmt formatCode="General" sourceLinked="1"/>
        <c:majorTickMark val="none"/>
        <c:minorTickMark val="none"/>
        <c:tickLblPos val="nextTo"/>
        <c:crossAx val="356679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Income vs Expense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9743608741672"/>
          <c:y val="0.17171296296296298"/>
          <c:w val="0.76613532160579623"/>
          <c:h val="0.60809492563429568"/>
        </c:manualLayout>
      </c:layout>
      <c:barChart>
        <c:barDir val="col"/>
        <c:grouping val="clustered"/>
        <c:varyColors val="0"/>
        <c:ser>
          <c:idx val="1"/>
          <c:order val="1"/>
          <c:tx>
            <c:strRef>
              <c:f>'pivot tables'!$J$19</c:f>
              <c:strCache>
                <c:ptCount val="1"/>
                <c:pt idx="0">
                  <c:v>Income</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'pivot tables'!$H$20:$H$30</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 tables'!$J$20:$J$30</c:f>
              <c:numCache>
                <c:formatCode>General</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2C24-4915-A5DB-C0A3A44D90D4}"/>
            </c:ext>
          </c:extLst>
        </c:ser>
        <c:dLbls>
          <c:showLegendKey val="0"/>
          <c:showVal val="0"/>
          <c:showCatName val="0"/>
          <c:showSerName val="0"/>
          <c:showPercent val="0"/>
          <c:showBubbleSize val="0"/>
        </c:dLbls>
        <c:gapWidth val="219"/>
        <c:axId val="48822751"/>
        <c:axId val="48821791"/>
      </c:barChart>
      <c:lineChart>
        <c:grouping val="standard"/>
        <c:varyColors val="0"/>
        <c:ser>
          <c:idx val="0"/>
          <c:order val="0"/>
          <c:tx>
            <c:strRef>
              <c:f>'pivot tables'!$I$19</c:f>
              <c:strCache>
                <c:ptCount val="1"/>
                <c:pt idx="0">
                  <c:v>Expenses</c:v>
                </c:pt>
              </c:strCache>
            </c:strRef>
          </c:tx>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tables'!$H$20:$H$30</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 tables'!$I$20:$I$30</c:f>
              <c:numCache>
                <c:formatCode>General</c:formatCode>
                <c:ptCount val="10"/>
                <c:pt idx="0">
                  <c:v>2874</c:v>
                </c:pt>
                <c:pt idx="1">
                  <c:v>2904.6000000000004</c:v>
                </c:pt>
                <c:pt idx="2">
                  <c:v>3049.7</c:v>
                </c:pt>
                <c:pt idx="3">
                  <c:v>3038.0000000000005</c:v>
                </c:pt>
                <c:pt idx="4">
                  <c:v>3116.1</c:v>
                </c:pt>
                <c:pt idx="5">
                  <c:v>3000.7</c:v>
                </c:pt>
                <c:pt idx="6">
                  <c:v>3065</c:v>
                </c:pt>
                <c:pt idx="7">
                  <c:v>2947.0999999999995</c:v>
                </c:pt>
                <c:pt idx="8">
                  <c:v>3082.1</c:v>
                </c:pt>
                <c:pt idx="9">
                  <c:v>3093.7</c:v>
                </c:pt>
              </c:numCache>
            </c:numRef>
          </c:val>
          <c:smooth val="0"/>
          <c:extLst>
            <c:ext xmlns:c16="http://schemas.microsoft.com/office/drawing/2014/chart" uri="{C3380CC4-5D6E-409C-BE32-E72D297353CC}">
              <c16:uniqueId val="{00000001-2C24-4915-A5DB-C0A3A44D90D4}"/>
            </c:ext>
          </c:extLst>
        </c:ser>
        <c:dLbls>
          <c:showLegendKey val="0"/>
          <c:showVal val="0"/>
          <c:showCatName val="0"/>
          <c:showSerName val="0"/>
          <c:showPercent val="0"/>
          <c:showBubbleSize val="0"/>
        </c:dLbls>
        <c:marker val="1"/>
        <c:smooth val="0"/>
        <c:axId val="360733167"/>
        <c:axId val="360734127"/>
      </c:lineChart>
      <c:catAx>
        <c:axId val="360733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34127"/>
        <c:crosses val="autoZero"/>
        <c:auto val="1"/>
        <c:lblAlgn val="ctr"/>
        <c:lblOffset val="100"/>
        <c:noMultiLvlLbl val="0"/>
      </c:catAx>
      <c:valAx>
        <c:axId val="360734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33167"/>
        <c:crosses val="autoZero"/>
        <c:crossBetween val="between"/>
      </c:valAx>
      <c:valAx>
        <c:axId val="4882179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22751"/>
        <c:crosses val="max"/>
        <c:crossBetween val="between"/>
      </c:valAx>
      <c:catAx>
        <c:axId val="48822751"/>
        <c:scaling>
          <c:orientation val="minMax"/>
        </c:scaling>
        <c:delete val="1"/>
        <c:axPos val="b"/>
        <c:numFmt formatCode="General" sourceLinked="1"/>
        <c:majorTickMark val="none"/>
        <c:minorTickMark val="none"/>
        <c:tickLblPos val="nextTo"/>
        <c:crossAx val="48821791"/>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Capital Flow</a:t>
            </a:r>
          </a:p>
        </c:rich>
      </c:tx>
      <c:layout>
        <c:manualLayout>
          <c:xMode val="edge"/>
          <c:yMode val="edge"/>
          <c:x val="0.66004540380728272"/>
          <c:y val="4.19287211740041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19923371647508"/>
          <c:y val="0.11942697414395531"/>
          <c:w val="0.47796934865900381"/>
          <c:h val="0.64384962885928565"/>
        </c:manualLayout>
      </c:layout>
      <c:barChart>
        <c:barDir val="col"/>
        <c:grouping val="stacked"/>
        <c:varyColors val="0"/>
        <c:ser>
          <c:idx val="0"/>
          <c:order val="0"/>
          <c:tx>
            <c:strRef>
              <c:f>'pivot tables'!$A$1</c:f>
              <c:strCache>
                <c:ptCount val="1"/>
                <c:pt idx="0">
                  <c:v>Sum of Debit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c:f>
              <c:strCache>
                <c:ptCount val="1"/>
                <c:pt idx="0">
                  <c:v>Total</c:v>
                </c:pt>
              </c:strCache>
            </c:strRef>
          </c:cat>
          <c:val>
            <c:numRef>
              <c:f>'pivot tables'!$A$2</c:f>
              <c:numCache>
                <c:formatCode>General</c:formatCode>
                <c:ptCount val="1"/>
                <c:pt idx="0">
                  <c:v>30170.999999999993</c:v>
                </c:pt>
              </c:numCache>
            </c:numRef>
          </c:val>
          <c:extLst>
            <c:ext xmlns:c16="http://schemas.microsoft.com/office/drawing/2014/chart" uri="{C3380CC4-5D6E-409C-BE32-E72D297353CC}">
              <c16:uniqueId val="{00000000-B781-4DB8-A0EB-4807304470F7}"/>
            </c:ext>
          </c:extLst>
        </c:ser>
        <c:ser>
          <c:idx val="1"/>
          <c:order val="1"/>
          <c:tx>
            <c:strRef>
              <c:f>'pivot tables'!$B$1</c:f>
              <c:strCache>
                <c:ptCount val="1"/>
                <c:pt idx="0">
                  <c:v>Sum of Credit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c:f>
              <c:strCache>
                <c:ptCount val="1"/>
                <c:pt idx="0">
                  <c:v>Total</c:v>
                </c:pt>
              </c:strCache>
            </c:strRef>
          </c:cat>
          <c:val>
            <c:numRef>
              <c:f>'pivot tables'!$B$2</c:f>
              <c:numCache>
                <c:formatCode>General</c:formatCode>
                <c:ptCount val="1"/>
                <c:pt idx="0">
                  <c:v>65440</c:v>
                </c:pt>
              </c:numCache>
            </c:numRef>
          </c:val>
          <c:extLst>
            <c:ext xmlns:c16="http://schemas.microsoft.com/office/drawing/2014/chart" uri="{C3380CC4-5D6E-409C-BE32-E72D297353CC}">
              <c16:uniqueId val="{00000001-B781-4DB8-A0EB-4807304470F7}"/>
            </c:ext>
          </c:extLst>
        </c:ser>
        <c:ser>
          <c:idx val="2"/>
          <c:order val="2"/>
          <c:tx>
            <c:strRef>
              <c:f>'pivot tables'!$C$1</c:f>
              <c:strCache>
                <c:ptCount val="1"/>
                <c:pt idx="0">
                  <c:v>Total Savings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c:f>
              <c:strCache>
                <c:ptCount val="1"/>
                <c:pt idx="0">
                  <c:v>Total</c:v>
                </c:pt>
              </c:strCache>
            </c:strRef>
          </c:cat>
          <c:val>
            <c:numRef>
              <c:f>'pivot tables'!$C$2</c:f>
              <c:numCache>
                <c:formatCode>General</c:formatCode>
                <c:ptCount val="1"/>
                <c:pt idx="0">
                  <c:v>35269.000000000007</c:v>
                </c:pt>
              </c:numCache>
            </c:numRef>
          </c:val>
          <c:extLst>
            <c:ext xmlns:c16="http://schemas.microsoft.com/office/drawing/2014/chart" uri="{C3380CC4-5D6E-409C-BE32-E72D297353CC}">
              <c16:uniqueId val="{00000002-B781-4DB8-A0EB-4807304470F7}"/>
            </c:ext>
          </c:extLst>
        </c:ser>
        <c:dLbls>
          <c:dLblPos val="ctr"/>
          <c:showLegendKey val="0"/>
          <c:showVal val="1"/>
          <c:showCatName val="0"/>
          <c:showSerName val="0"/>
          <c:showPercent val="0"/>
          <c:showBubbleSize val="0"/>
        </c:dLbls>
        <c:gapWidth val="150"/>
        <c:overlap val="100"/>
        <c:axId val="1960328799"/>
        <c:axId val="1960328319"/>
      </c:barChart>
      <c:catAx>
        <c:axId val="1960328799"/>
        <c:scaling>
          <c:orientation val="minMax"/>
        </c:scaling>
        <c:delete val="1"/>
        <c:axPos val="b"/>
        <c:numFmt formatCode="General" sourceLinked="1"/>
        <c:majorTickMark val="none"/>
        <c:minorTickMark val="none"/>
        <c:tickLblPos val="nextTo"/>
        <c:crossAx val="1960328319"/>
        <c:crosses val="autoZero"/>
        <c:auto val="1"/>
        <c:lblAlgn val="ctr"/>
        <c:lblOffset val="100"/>
        <c:noMultiLvlLbl val="0"/>
      </c:catAx>
      <c:valAx>
        <c:axId val="1960328319"/>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328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Expenses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tables'!$A$6:$A$16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 tables'!$B$6:$B$16</c:f>
              <c:numCache>
                <c:formatCode>General</c:formatCode>
                <c:ptCount val="10"/>
                <c:pt idx="0">
                  <c:v>2874</c:v>
                </c:pt>
                <c:pt idx="1">
                  <c:v>2904.6000000000004</c:v>
                </c:pt>
                <c:pt idx="2">
                  <c:v>3049.7</c:v>
                </c:pt>
                <c:pt idx="3">
                  <c:v>3038.0000000000005</c:v>
                </c:pt>
                <c:pt idx="4">
                  <c:v>3116.1</c:v>
                </c:pt>
                <c:pt idx="5">
                  <c:v>3000.7</c:v>
                </c:pt>
                <c:pt idx="6">
                  <c:v>3065</c:v>
                </c:pt>
                <c:pt idx="7">
                  <c:v>2947.0999999999995</c:v>
                </c:pt>
                <c:pt idx="8">
                  <c:v>3082.1</c:v>
                </c:pt>
                <c:pt idx="9">
                  <c:v>3093.7</c:v>
                </c:pt>
              </c:numCache>
            </c:numRef>
          </c:val>
          <c:extLst>
            <c:ext xmlns:c16="http://schemas.microsoft.com/office/drawing/2014/chart" uri="{C3380CC4-5D6E-409C-BE32-E72D297353CC}">
              <c16:uniqueId val="{00000000-8948-4D34-AE13-513D7DDE388C}"/>
            </c:ext>
          </c:extLst>
        </c:ser>
        <c:dLbls>
          <c:dLblPos val="outEnd"/>
          <c:showLegendKey val="0"/>
          <c:showVal val="1"/>
          <c:showCatName val="0"/>
          <c:showSerName val="0"/>
          <c:showPercent val="0"/>
          <c:showBubbleSize val="0"/>
        </c:dLbls>
        <c:gapWidth val="100"/>
        <c:overlap val="-24"/>
        <c:axId val="2068663887"/>
        <c:axId val="2068705647"/>
      </c:barChart>
      <c:catAx>
        <c:axId val="2068663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8705647"/>
        <c:crosses val="autoZero"/>
        <c:auto val="1"/>
        <c:lblAlgn val="ctr"/>
        <c:lblOffset val="100"/>
        <c:noMultiLvlLbl val="0"/>
      </c:catAx>
      <c:valAx>
        <c:axId val="2068705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8663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tables!PivotTable3</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More than HALF: Living Expenses</a:t>
            </a:r>
          </a:p>
        </c:rich>
      </c:tx>
      <c:layout>
        <c:manualLayout>
          <c:xMode val="edge"/>
          <c:yMode val="edge"/>
          <c:x val="2.7624890638670175E-2"/>
          <c:y val="4.16666666666666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tables'!$B$19</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65-4ACA-B012-A0111920439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65-4ACA-B012-A0111920439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65-4ACA-B012-A0111920439F}"/>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565-4ACA-B012-A0111920439F}"/>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565-4ACA-B012-A0111920439F}"/>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565-4ACA-B012-A0111920439F}"/>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565-4ACA-B012-A0111920439F}"/>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565-4ACA-B012-A0111920439F}"/>
              </c:ext>
            </c:extLst>
          </c:dPt>
          <c:cat>
            <c:strRef>
              <c:f>'pivot tables'!$A$20:$A$28</c:f>
              <c:strCache>
                <c:ptCount val="8"/>
                <c:pt idx="0">
                  <c:v>Living Expenses</c:v>
                </c:pt>
                <c:pt idx="1">
                  <c:v>Discretionary</c:v>
                </c:pt>
                <c:pt idx="2">
                  <c:v>Transport</c:v>
                </c:pt>
                <c:pt idx="3">
                  <c:v>Dining Out</c:v>
                </c:pt>
                <c:pt idx="4">
                  <c:v>Charity</c:v>
                </c:pt>
                <c:pt idx="5">
                  <c:v>Medical</c:v>
                </c:pt>
                <c:pt idx="6">
                  <c:v>Salary</c:v>
                </c:pt>
                <c:pt idx="7">
                  <c:v>Passive</c:v>
                </c:pt>
              </c:strCache>
            </c:strRef>
          </c:cat>
          <c:val>
            <c:numRef>
              <c:f>'pivot tables'!$B$20:$B$28</c:f>
              <c:numCache>
                <c:formatCode>0.00%</c:formatCode>
                <c:ptCount val="8"/>
                <c:pt idx="0">
                  <c:v>0.54356169831957835</c:v>
                </c:pt>
                <c:pt idx="1">
                  <c:v>0.23292565708793209</c:v>
                </c:pt>
                <c:pt idx="2">
                  <c:v>0.11649265851314171</c:v>
                </c:pt>
                <c:pt idx="3">
                  <c:v>8.1333068178051734E-2</c:v>
                </c:pt>
                <c:pt idx="4">
                  <c:v>1.8229425607371313E-2</c:v>
                </c:pt>
                <c:pt idx="5">
                  <c:v>7.4574922939246282E-3</c:v>
                </c:pt>
                <c:pt idx="6">
                  <c:v>0</c:v>
                </c:pt>
                <c:pt idx="7">
                  <c:v>0</c:v>
                </c:pt>
              </c:numCache>
            </c:numRef>
          </c:val>
          <c:extLst>
            <c:ext xmlns:c16="http://schemas.microsoft.com/office/drawing/2014/chart" uri="{C3380CC4-5D6E-409C-BE32-E72D297353CC}">
              <c16:uniqueId val="{00000000-34F8-4883-B30F-E3F9C99ECCDB}"/>
            </c:ext>
          </c:extLst>
        </c:ser>
        <c:dLbls>
          <c:showLegendKey val="0"/>
          <c:showVal val="0"/>
          <c:showCatName val="0"/>
          <c:showSerName val="0"/>
          <c:showPercent val="0"/>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(Recovered).xlsx]pivot 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a:t>
            </a:r>
            <a:r>
              <a:rPr lang="en-US" baseline="0"/>
              <a:t> Expenses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tables'!$N$3:$N$8</c:f>
              <c:strCache>
                <c:ptCount val="5"/>
                <c:pt idx="0">
                  <c:v>Cash loan</c:v>
                </c:pt>
                <c:pt idx="1">
                  <c:v>Entertainment</c:v>
                </c:pt>
                <c:pt idx="2">
                  <c:v>Clothes</c:v>
                </c:pt>
                <c:pt idx="3">
                  <c:v>Groceries</c:v>
                </c:pt>
                <c:pt idx="4">
                  <c:v>Rent</c:v>
                </c:pt>
              </c:strCache>
            </c:strRef>
          </c:cat>
          <c:val>
            <c:numRef>
              <c:f>'pivot tables'!$O$3:$O$8</c:f>
              <c:numCache>
                <c:formatCode>General</c:formatCode>
                <c:ptCount val="5"/>
                <c:pt idx="0">
                  <c:v>1500</c:v>
                </c:pt>
                <c:pt idx="1">
                  <c:v>1812.6</c:v>
                </c:pt>
                <c:pt idx="2">
                  <c:v>4303.6000000000004</c:v>
                </c:pt>
                <c:pt idx="3">
                  <c:v>6454.0999999999995</c:v>
                </c:pt>
                <c:pt idx="4">
                  <c:v>9000</c:v>
                </c:pt>
              </c:numCache>
            </c:numRef>
          </c:val>
          <c:extLst>
            <c:ext xmlns:c16="http://schemas.microsoft.com/office/drawing/2014/chart" uri="{C3380CC4-5D6E-409C-BE32-E72D297353CC}">
              <c16:uniqueId val="{00000000-02A7-4898-8169-AB2335289527}"/>
            </c:ext>
          </c:extLst>
        </c:ser>
        <c:dLbls>
          <c:showLegendKey val="0"/>
          <c:showVal val="0"/>
          <c:showCatName val="0"/>
          <c:showSerName val="0"/>
          <c:showPercent val="0"/>
          <c:showBubbleSize val="0"/>
        </c:dLbls>
        <c:gapWidth val="115"/>
        <c:overlap val="-20"/>
        <c:axId val="356679215"/>
        <c:axId val="356678255"/>
      </c:barChart>
      <c:catAx>
        <c:axId val="356679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678255"/>
        <c:crosses val="autoZero"/>
        <c:auto val="1"/>
        <c:lblAlgn val="ctr"/>
        <c:lblOffset val="100"/>
        <c:noMultiLvlLbl val="0"/>
      </c:catAx>
      <c:valAx>
        <c:axId val="356678255"/>
        <c:scaling>
          <c:orientation val="minMax"/>
        </c:scaling>
        <c:delete val="1"/>
        <c:axPos val="b"/>
        <c:numFmt formatCode="General" sourceLinked="1"/>
        <c:majorTickMark val="none"/>
        <c:minorTickMark val="none"/>
        <c:tickLblPos val="nextTo"/>
        <c:crossAx val="356679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485152</xdr:colOff>
      <xdr:row>19</xdr:row>
      <xdr:rowOff>121920</xdr:rowOff>
    </xdr:from>
    <xdr:to>
      <xdr:col>10</xdr:col>
      <xdr:colOff>342899</xdr:colOff>
      <xdr:row>30</xdr:row>
      <xdr:rowOff>129540</xdr:rowOff>
    </xdr:to>
    <xdr:graphicFrame macro="">
      <xdr:nvGraphicFramePr>
        <xdr:cNvPr id="2" name="Chart 1">
          <a:extLst>
            <a:ext uri="{FF2B5EF4-FFF2-40B4-BE49-F238E27FC236}">
              <a16:creationId xmlns:a16="http://schemas.microsoft.com/office/drawing/2014/main" id="{7CFAAF5C-440E-4DEF-8201-5F7EBF5C8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119842</xdr:colOff>
      <xdr:row>4</xdr:row>
      <xdr:rowOff>156434</xdr:rowOff>
    </xdr:from>
    <xdr:to>
      <xdr:col>17</xdr:col>
      <xdr:colOff>498600</xdr:colOff>
      <xdr:row>18</xdr:row>
      <xdr:rowOff>129540</xdr:rowOff>
    </xdr:to>
    <xdr:graphicFrame macro="">
      <xdr:nvGraphicFramePr>
        <xdr:cNvPr id="3" name="Chart 2">
          <a:extLst>
            <a:ext uri="{FF2B5EF4-FFF2-40B4-BE49-F238E27FC236}">
              <a16:creationId xmlns:a16="http://schemas.microsoft.com/office/drawing/2014/main" id="{1CF9ACB3-5610-43A0-8CFF-46B6C8D19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19</xdr:row>
      <xdr:rowOff>120202</xdr:rowOff>
    </xdr:from>
    <xdr:to>
      <xdr:col>5</xdr:col>
      <xdr:colOff>255788</xdr:colOff>
      <xdr:row>30</xdr:row>
      <xdr:rowOff>93841</xdr:rowOff>
    </xdr:to>
    <xdr:graphicFrame macro="">
      <xdr:nvGraphicFramePr>
        <xdr:cNvPr id="4" name="Chart 3">
          <a:extLst>
            <a:ext uri="{FF2B5EF4-FFF2-40B4-BE49-F238E27FC236}">
              <a16:creationId xmlns:a16="http://schemas.microsoft.com/office/drawing/2014/main" id="{8ACE525F-02C3-4BF3-8A14-1202BF85B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525780</xdr:colOff>
      <xdr:row>19</xdr:row>
      <xdr:rowOff>121920</xdr:rowOff>
    </xdr:from>
    <xdr:to>
      <xdr:col>17</xdr:col>
      <xdr:colOff>487680</xdr:colOff>
      <xdr:row>30</xdr:row>
      <xdr:rowOff>91440</xdr:rowOff>
    </xdr:to>
    <xdr:graphicFrame macro="">
      <xdr:nvGraphicFramePr>
        <xdr:cNvPr id="6" name="Chart 5">
          <a:extLst>
            <a:ext uri="{FF2B5EF4-FFF2-40B4-BE49-F238E27FC236}">
              <a16:creationId xmlns:a16="http://schemas.microsoft.com/office/drawing/2014/main" id="{3C5CCD31-468D-4980-9755-2F1898831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4</xdr:row>
      <xdr:rowOff>175260</xdr:rowOff>
    </xdr:from>
    <xdr:to>
      <xdr:col>10</xdr:col>
      <xdr:colOff>65441</xdr:colOff>
      <xdr:row>18</xdr:row>
      <xdr:rowOff>144780</xdr:rowOff>
    </xdr:to>
    <xdr:graphicFrame macro="">
      <xdr:nvGraphicFramePr>
        <xdr:cNvPr id="7" name="Chart 6">
          <a:extLst>
            <a:ext uri="{FF2B5EF4-FFF2-40B4-BE49-F238E27FC236}">
              <a16:creationId xmlns:a16="http://schemas.microsoft.com/office/drawing/2014/main" id="{166E11C8-1512-4B32-AD47-6B1B838CE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487680</xdr:colOff>
      <xdr:row>4</xdr:row>
      <xdr:rowOff>167641</xdr:rowOff>
    </xdr:from>
    <xdr:to>
      <xdr:col>19</xdr:col>
      <xdr:colOff>601980</xdr:colOff>
      <xdr:row>11</xdr:row>
      <xdr:rowOff>175261</xdr:rowOff>
    </xdr:to>
    <mc:AlternateContent xmlns:mc="http://schemas.openxmlformats.org/markup-compatibility/2006" xmlns:a14="http://schemas.microsoft.com/office/drawing/2010/main">
      <mc:Choice Requires="a14">
        <xdr:graphicFrame macro="">
          <xdr:nvGraphicFramePr>
            <xdr:cNvPr id="8" name="Sub-category">
              <a:extLst>
                <a:ext uri="{FF2B5EF4-FFF2-40B4-BE49-F238E27FC236}">
                  <a16:creationId xmlns:a16="http://schemas.microsoft.com/office/drawing/2014/main" id="{5FF35982-18B9-969D-5300-529AD4729217}"/>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0850880" y="899161"/>
              <a:ext cx="13335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502920</xdr:colOff>
      <xdr:row>23</xdr:row>
      <xdr:rowOff>76201</xdr:rowOff>
    </xdr:from>
    <xdr:to>
      <xdr:col>19</xdr:col>
      <xdr:colOff>586740</xdr:colOff>
      <xdr:row>30</xdr:row>
      <xdr:rowOff>129541</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09E6221E-CFC1-86B4-BC74-F73947DAE97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866120" y="4282441"/>
              <a:ext cx="130302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18</xdr:row>
      <xdr:rowOff>106681</xdr:rowOff>
    </xdr:from>
    <xdr:to>
      <xdr:col>19</xdr:col>
      <xdr:colOff>594360</xdr:colOff>
      <xdr:row>23</xdr:row>
      <xdr:rowOff>68581</xdr:rowOff>
    </xdr:to>
    <mc:AlternateContent xmlns:mc="http://schemas.openxmlformats.org/markup-compatibility/2006" xmlns:a14="http://schemas.microsoft.com/office/drawing/2010/main">
      <mc:Choice Requires="a14">
        <xdr:graphicFrame macro="">
          <xdr:nvGraphicFramePr>
            <xdr:cNvPr id="10" name="Category Type">
              <a:extLst>
                <a:ext uri="{FF2B5EF4-FFF2-40B4-BE49-F238E27FC236}">
                  <a16:creationId xmlns:a16="http://schemas.microsoft.com/office/drawing/2014/main" id="{B995C746-091B-0EAA-6542-ADD6326536C4}"/>
                </a:ext>
              </a:extLst>
            </xdr:cNvPr>
            <xdr:cNvGraphicFramePr/>
          </xdr:nvGraphicFramePr>
          <xdr:xfrm>
            <a:off x="0" y="0"/>
            <a:ext cx="0" cy="0"/>
          </xdr:xfrm>
          <a:graphic>
            <a:graphicData uri="http://schemas.microsoft.com/office/drawing/2010/slicer">
              <sle:slicer xmlns:sle="http://schemas.microsoft.com/office/drawing/2010/slicer" name="Category Type"/>
            </a:graphicData>
          </a:graphic>
        </xdr:graphicFrame>
      </mc:Choice>
      <mc:Fallback xmlns="">
        <xdr:sp macro="" textlink="">
          <xdr:nvSpPr>
            <xdr:cNvPr id="0" name=""/>
            <xdr:cNvSpPr>
              <a:spLocks noTextEdit="1"/>
            </xdr:cNvSpPr>
          </xdr:nvSpPr>
          <xdr:spPr>
            <a:xfrm>
              <a:off x="10858500" y="3398521"/>
              <a:ext cx="131826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487680</xdr:colOff>
      <xdr:row>12</xdr:row>
      <xdr:rowOff>22860</xdr:rowOff>
    </xdr:from>
    <xdr:to>
      <xdr:col>19</xdr:col>
      <xdr:colOff>601980</xdr:colOff>
      <xdr:row>18</xdr:row>
      <xdr:rowOff>83819</xdr:rowOff>
    </xdr:to>
    <mc:AlternateContent xmlns:mc="http://schemas.openxmlformats.org/markup-compatibility/2006" xmlns:a14="http://schemas.microsoft.com/office/drawing/2010/main">
      <mc:Choice Requires="a14">
        <xdr:graphicFrame macro="">
          <xdr:nvGraphicFramePr>
            <xdr:cNvPr id="11" name="Weekday">
              <a:extLst>
                <a:ext uri="{FF2B5EF4-FFF2-40B4-BE49-F238E27FC236}">
                  <a16:creationId xmlns:a16="http://schemas.microsoft.com/office/drawing/2014/main" id="{E2233CD0-B999-12A2-FFC5-79F92F5B3E51}"/>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0850880" y="2217420"/>
              <a:ext cx="13335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446442</xdr:colOff>
      <xdr:row>3</xdr:row>
      <xdr:rowOff>127971</xdr:rowOff>
    </xdr:from>
    <xdr:to>
      <xdr:col>12</xdr:col>
      <xdr:colOff>408791</xdr:colOff>
      <xdr:row>13</xdr:row>
      <xdr:rowOff>116540</xdr:rowOff>
    </xdr:to>
    <xdr:graphicFrame macro="">
      <xdr:nvGraphicFramePr>
        <xdr:cNvPr id="3" name="Chart 2">
          <a:extLst>
            <a:ext uri="{FF2B5EF4-FFF2-40B4-BE49-F238E27FC236}">
              <a16:creationId xmlns:a16="http://schemas.microsoft.com/office/drawing/2014/main" id="{0D0EDC04-7F5A-470D-4EB5-96D4240FC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3</xdr:row>
      <xdr:rowOff>156210</xdr:rowOff>
    </xdr:from>
    <xdr:to>
      <xdr:col>8</xdr:col>
      <xdr:colOff>281940</xdr:colOff>
      <xdr:row>16</xdr:row>
      <xdr:rowOff>38100</xdr:rowOff>
    </xdr:to>
    <xdr:graphicFrame macro="">
      <xdr:nvGraphicFramePr>
        <xdr:cNvPr id="6" name="Chart 5">
          <a:extLst>
            <a:ext uri="{FF2B5EF4-FFF2-40B4-BE49-F238E27FC236}">
              <a16:creationId xmlns:a16="http://schemas.microsoft.com/office/drawing/2014/main" id="{0479A4BF-B71C-93EA-D21F-9F8F1FE5E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207818</xdr:colOff>
      <xdr:row>17</xdr:row>
      <xdr:rowOff>25400</xdr:rowOff>
    </xdr:from>
    <xdr:to>
      <xdr:col>6</xdr:col>
      <xdr:colOff>192424</xdr:colOff>
      <xdr:row>28</xdr:row>
      <xdr:rowOff>38484</xdr:rowOff>
    </xdr:to>
    <xdr:graphicFrame macro="">
      <xdr:nvGraphicFramePr>
        <xdr:cNvPr id="8" name="Chart 7">
          <a:extLst>
            <a:ext uri="{FF2B5EF4-FFF2-40B4-BE49-F238E27FC236}">
              <a16:creationId xmlns:a16="http://schemas.microsoft.com/office/drawing/2014/main" id="{452D1265-CB05-AE7F-0019-D3674026D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802342</xdr:colOff>
      <xdr:row>5</xdr:row>
      <xdr:rowOff>71717</xdr:rowOff>
    </xdr:from>
    <xdr:to>
      <xdr:col>17</xdr:col>
      <xdr:colOff>286871</xdr:colOff>
      <xdr:row>14</xdr:row>
      <xdr:rowOff>161364</xdr:rowOff>
    </xdr:to>
    <xdr:graphicFrame macro="">
      <xdr:nvGraphicFramePr>
        <xdr:cNvPr id="11" name="Chart 10">
          <a:extLst>
            <a:ext uri="{FF2B5EF4-FFF2-40B4-BE49-F238E27FC236}">
              <a16:creationId xmlns:a16="http://schemas.microsoft.com/office/drawing/2014/main" id="{E3FD697B-5D2B-FC1F-EC30-9B7A9C07E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237565</xdr:colOff>
      <xdr:row>18</xdr:row>
      <xdr:rowOff>116541</xdr:rowOff>
    </xdr:from>
    <xdr:to>
      <xdr:col>20</xdr:col>
      <xdr:colOff>35858</xdr:colOff>
      <xdr:row>33</xdr:row>
      <xdr:rowOff>170329</xdr:rowOff>
    </xdr:to>
    <xdr:graphicFrame macro="">
      <xdr:nvGraphicFramePr>
        <xdr:cNvPr id="12" name="Chart 11">
          <a:extLst>
            <a:ext uri="{FF2B5EF4-FFF2-40B4-BE49-F238E27FC236}">
              <a16:creationId xmlns:a16="http://schemas.microsoft.com/office/drawing/2014/main" id="{82A41AAB-16AF-B0A1-1F31-5923D7BB5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Ishu" refreshedDate="45931.749651851853" createdVersion="8" refreshedVersion="8" minRefreshableVersion="3" recordCount="482" xr:uid="{3932C6D6-2BED-4860-B506-6817E9093A28}">
  <cacheSource type="worksheet">
    <worksheetSource name="Table1"/>
  </cacheSource>
  <cacheFields count="12">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par="11"/>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100" maxValue="5000" count="8">
        <n v="5000"/>
        <m/>
        <n v="4500"/>
        <n v="800"/>
        <n v="1000"/>
        <n v="2340"/>
        <n v="100"/>
        <n v="200"/>
      </sharedItems>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umber" numFmtId="0">
      <sharedItems containsSemiMixedTypes="0" containsString="0" containsNumber="1" containsInteger="1" minValue="1" maxValue="10"/>
    </cacheField>
    <cacheField name="Weekday" numFmtId="165">
      <sharedItems containsSemiMixedTypes="0" containsNonDate="0" containsDate="1" containsString="0" minDate="1899-12-31T00:00:00" maxDate="1900-01-07T00:00:00" count="7">
        <d v="1900-01-01T00:00:00"/>
        <d v="1900-01-02T00:00:00"/>
        <d v="1900-01-03T00:00:00"/>
        <d v="1900-01-04T00:00:00"/>
        <d v="1900-01-05T00:00:00"/>
        <d v="1900-01-06T00:00:00"/>
        <d v="1899-12-31T00:00:00"/>
      </sharedItems>
    </cacheField>
    <cacheField name="Amount" numFmtId="0">
      <sharedItems containsSemiMixedTypes="0" containsString="0" containsNumber="1" minValue="-900" maxValue="5000"/>
    </cacheField>
    <cacheField name="Days (Date)" numFmtId="0" databaseField="0">
      <fieldGroup base="0">
        <rangePr groupBy="days" startDate="2021-01-04T00:00:00" endDate="2021-11-01T00:00:00"/>
        <groupItems count="368">
          <s v="&lt;04-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1-2021"/>
        </groupItems>
      </fieldGroup>
    </cacheField>
    <cacheField name="Months (Date)" numFmtId="0" databaseField="0">
      <fieldGroup base="0">
        <rangePr groupBy="months" startDate="2021-01-04T00:00:00" endDate="2021-11-01T00:00:00"/>
        <groupItems count="14">
          <s v="&lt;04-01-2021"/>
          <s v="Jan"/>
          <s v="Feb"/>
          <s v="Mar"/>
          <s v="Apr"/>
          <s v="May"/>
          <s v="Jun"/>
          <s v="Jul"/>
          <s v="Aug"/>
          <s v="Sep"/>
          <s v="Oct"/>
          <s v="Nov"/>
          <s v="Dec"/>
          <s v="&gt;01-11-2021"/>
        </groupItems>
      </fieldGroup>
    </cacheField>
  </cacheFields>
  <extLst>
    <ext xmlns:x14="http://schemas.microsoft.com/office/spreadsheetml/2009/9/main" uri="{725AE2AE-9491-48be-B2B4-4EB974FC3084}">
      <x14:pivotCacheDefinition pivotCacheId="171381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x v="0"/>
    <s v="Data With Decision"/>
    <m/>
    <x v="0"/>
    <x v="0"/>
    <x v="0"/>
    <x v="0"/>
    <n v="1"/>
    <x v="0"/>
    <n v="5000"/>
  </r>
  <r>
    <x v="0"/>
    <s v="Drink"/>
    <n v="5"/>
    <x v="1"/>
    <x v="1"/>
    <x v="1"/>
    <x v="1"/>
    <n v="1"/>
    <x v="0"/>
    <n v="-5"/>
  </r>
  <r>
    <x v="1"/>
    <s v="Estate Mangement"/>
    <n v="900"/>
    <x v="1"/>
    <x v="2"/>
    <x v="2"/>
    <x v="1"/>
    <n v="1"/>
    <x v="1"/>
    <n v="-900"/>
  </r>
  <r>
    <x v="1"/>
    <s v="Financail upgrade"/>
    <n v="150"/>
    <x v="1"/>
    <x v="3"/>
    <x v="3"/>
    <x v="1"/>
    <n v="1"/>
    <x v="1"/>
    <n v="-150"/>
  </r>
  <r>
    <x v="1"/>
    <s v="Drink"/>
    <n v="5"/>
    <x v="1"/>
    <x v="1"/>
    <x v="1"/>
    <x v="1"/>
    <n v="1"/>
    <x v="1"/>
    <n v="-5"/>
  </r>
  <r>
    <x v="2"/>
    <s v="Drink"/>
    <n v="5"/>
    <x v="1"/>
    <x v="1"/>
    <x v="1"/>
    <x v="1"/>
    <n v="1"/>
    <x v="2"/>
    <n v="-5"/>
  </r>
  <r>
    <x v="3"/>
    <s v="Drink"/>
    <n v="5"/>
    <x v="1"/>
    <x v="1"/>
    <x v="1"/>
    <x v="1"/>
    <n v="1"/>
    <x v="3"/>
    <n v="-5"/>
  </r>
  <r>
    <x v="4"/>
    <s v="Drink"/>
    <n v="5"/>
    <x v="1"/>
    <x v="1"/>
    <x v="1"/>
    <x v="1"/>
    <n v="1"/>
    <x v="4"/>
    <n v="-5"/>
  </r>
  <r>
    <x v="4"/>
    <s v="Green's"/>
    <n v="155"/>
    <x v="1"/>
    <x v="4"/>
    <x v="2"/>
    <x v="1"/>
    <n v="1"/>
    <x v="4"/>
    <n v="-155"/>
  </r>
  <r>
    <x v="5"/>
    <s v="Power source"/>
    <n v="50"/>
    <x v="1"/>
    <x v="5"/>
    <x v="2"/>
    <x v="1"/>
    <n v="1"/>
    <x v="0"/>
    <n v="-50"/>
  </r>
  <r>
    <x v="5"/>
    <s v="Drink"/>
    <n v="5"/>
    <x v="1"/>
    <x v="1"/>
    <x v="1"/>
    <x v="1"/>
    <n v="1"/>
    <x v="0"/>
    <n v="-5"/>
  </r>
  <r>
    <x v="6"/>
    <s v="Drink"/>
    <n v="5"/>
    <x v="1"/>
    <x v="1"/>
    <x v="1"/>
    <x v="1"/>
    <n v="1"/>
    <x v="1"/>
    <n v="-5"/>
  </r>
  <r>
    <x v="7"/>
    <s v="Fuel"/>
    <n v="77"/>
    <x v="1"/>
    <x v="1"/>
    <x v="1"/>
    <x v="1"/>
    <n v="1"/>
    <x v="2"/>
    <n v="-77"/>
  </r>
  <r>
    <x v="7"/>
    <s v="Drink"/>
    <n v="5"/>
    <x v="1"/>
    <x v="1"/>
    <x v="1"/>
    <x v="1"/>
    <n v="1"/>
    <x v="2"/>
    <n v="-5"/>
  </r>
  <r>
    <x v="8"/>
    <s v="Drink"/>
    <n v="5"/>
    <x v="1"/>
    <x v="1"/>
    <x v="1"/>
    <x v="1"/>
    <n v="1"/>
    <x v="3"/>
    <n v="-5"/>
  </r>
  <r>
    <x v="9"/>
    <s v="Green's"/>
    <n v="135"/>
    <x v="1"/>
    <x v="4"/>
    <x v="2"/>
    <x v="1"/>
    <n v="1"/>
    <x v="4"/>
    <n v="-135"/>
  </r>
  <r>
    <x v="9"/>
    <s v="Drink"/>
    <n v="5"/>
    <x v="1"/>
    <x v="1"/>
    <x v="1"/>
    <x v="1"/>
    <n v="1"/>
    <x v="4"/>
    <n v="-5"/>
  </r>
  <r>
    <x v="10"/>
    <s v="Drink"/>
    <n v="5"/>
    <x v="1"/>
    <x v="1"/>
    <x v="1"/>
    <x v="1"/>
    <n v="1"/>
    <x v="5"/>
    <n v="-5"/>
  </r>
  <r>
    <x v="10"/>
    <s v="Cinemas"/>
    <n v="40"/>
    <x v="1"/>
    <x v="6"/>
    <x v="4"/>
    <x v="1"/>
    <n v="1"/>
    <x v="5"/>
    <n v="-40"/>
  </r>
  <r>
    <x v="10"/>
    <s v="Fashionistas"/>
    <n v="98"/>
    <x v="1"/>
    <x v="7"/>
    <x v="4"/>
    <x v="1"/>
    <n v="1"/>
    <x v="5"/>
    <n v="-98"/>
  </r>
  <r>
    <x v="10"/>
    <s v="Burger"/>
    <n v="52"/>
    <x v="1"/>
    <x v="8"/>
    <x v="1"/>
    <x v="1"/>
    <n v="1"/>
    <x v="5"/>
    <n v="-52"/>
  </r>
  <r>
    <x v="11"/>
    <s v="Uba"/>
    <n v="28"/>
    <x v="1"/>
    <x v="9"/>
    <x v="3"/>
    <x v="1"/>
    <n v="1"/>
    <x v="6"/>
    <n v="-28"/>
  </r>
  <r>
    <x v="12"/>
    <s v="Onlne earning"/>
    <m/>
    <x v="2"/>
    <x v="10"/>
    <x v="5"/>
    <x v="0"/>
    <n v="1"/>
    <x v="0"/>
    <n v="4500"/>
  </r>
  <r>
    <x v="12"/>
    <s v="Drink"/>
    <n v="5"/>
    <x v="1"/>
    <x v="1"/>
    <x v="1"/>
    <x v="1"/>
    <n v="1"/>
    <x v="0"/>
    <n v="-5"/>
  </r>
  <r>
    <x v="13"/>
    <s v="Drink"/>
    <n v="5"/>
    <x v="1"/>
    <x v="1"/>
    <x v="1"/>
    <x v="1"/>
    <n v="1"/>
    <x v="1"/>
    <n v="-5"/>
  </r>
  <r>
    <x v="13"/>
    <s v="Onlne earning"/>
    <m/>
    <x v="2"/>
    <x v="11"/>
    <x v="5"/>
    <x v="0"/>
    <n v="1"/>
    <x v="1"/>
    <n v="4500"/>
  </r>
  <r>
    <x v="13"/>
    <s v="Phone"/>
    <n v="40"/>
    <x v="1"/>
    <x v="12"/>
    <x v="2"/>
    <x v="1"/>
    <n v="1"/>
    <x v="1"/>
    <n v="-40"/>
  </r>
  <r>
    <x v="14"/>
    <s v="Sallah give away"/>
    <n v="45"/>
    <x v="1"/>
    <x v="13"/>
    <x v="4"/>
    <x v="1"/>
    <n v="1"/>
    <x v="2"/>
    <n v="-45"/>
  </r>
  <r>
    <x v="14"/>
    <s v="Online streaming"/>
    <n v="32"/>
    <x v="1"/>
    <x v="6"/>
    <x v="4"/>
    <x v="1"/>
    <n v="1"/>
    <x v="2"/>
    <n v="-32"/>
  </r>
  <r>
    <x v="14"/>
    <s v="Drink"/>
    <n v="5"/>
    <x v="1"/>
    <x v="1"/>
    <x v="1"/>
    <x v="1"/>
    <n v="1"/>
    <x v="2"/>
    <n v="-5"/>
  </r>
  <r>
    <x v="15"/>
    <s v="Drink"/>
    <n v="5"/>
    <x v="1"/>
    <x v="1"/>
    <x v="1"/>
    <x v="1"/>
    <n v="1"/>
    <x v="3"/>
    <n v="-5"/>
  </r>
  <r>
    <x v="16"/>
    <s v="Drink"/>
    <n v="5"/>
    <x v="1"/>
    <x v="1"/>
    <x v="1"/>
    <x v="1"/>
    <n v="1"/>
    <x v="4"/>
    <n v="-5"/>
  </r>
  <r>
    <x v="16"/>
    <s v="Green's"/>
    <n v="170"/>
    <x v="1"/>
    <x v="4"/>
    <x v="2"/>
    <x v="1"/>
    <n v="1"/>
    <x v="4"/>
    <n v="-170"/>
  </r>
  <r>
    <x v="17"/>
    <s v="Suya"/>
    <n v="37"/>
    <x v="1"/>
    <x v="8"/>
    <x v="1"/>
    <x v="1"/>
    <n v="1"/>
    <x v="5"/>
    <n v="-37"/>
  </r>
  <r>
    <x v="18"/>
    <s v="Oha soup/White soup"/>
    <n v="12"/>
    <x v="1"/>
    <x v="8"/>
    <x v="1"/>
    <x v="1"/>
    <n v="1"/>
    <x v="6"/>
    <n v="-12"/>
  </r>
  <r>
    <x v="19"/>
    <s v="Orphanage"/>
    <n v="55"/>
    <x v="1"/>
    <x v="14"/>
    <x v="6"/>
    <x v="1"/>
    <n v="1"/>
    <x v="0"/>
    <n v="-55"/>
  </r>
  <r>
    <x v="19"/>
    <s v="Fuel"/>
    <n v="63"/>
    <x v="1"/>
    <x v="15"/>
    <x v="3"/>
    <x v="1"/>
    <n v="1"/>
    <x v="0"/>
    <n v="-63"/>
  </r>
  <r>
    <x v="19"/>
    <s v="Drink"/>
    <n v="5"/>
    <x v="1"/>
    <x v="1"/>
    <x v="1"/>
    <x v="1"/>
    <n v="1"/>
    <x v="0"/>
    <n v="-5"/>
  </r>
  <r>
    <x v="20"/>
    <s v="Drink"/>
    <n v="5"/>
    <x v="1"/>
    <x v="1"/>
    <x v="1"/>
    <x v="1"/>
    <n v="1"/>
    <x v="1"/>
    <n v="-5"/>
  </r>
  <r>
    <x v="21"/>
    <s v="Drink"/>
    <n v="5"/>
    <x v="1"/>
    <x v="1"/>
    <x v="1"/>
    <x v="1"/>
    <n v="1"/>
    <x v="2"/>
    <n v="-5"/>
  </r>
  <r>
    <x v="22"/>
    <s v="Drink"/>
    <n v="5"/>
    <x v="1"/>
    <x v="1"/>
    <x v="1"/>
    <x v="1"/>
    <n v="1"/>
    <x v="3"/>
    <n v="-5"/>
  </r>
  <r>
    <x v="23"/>
    <s v="Drink"/>
    <n v="5"/>
    <x v="1"/>
    <x v="1"/>
    <x v="1"/>
    <x v="1"/>
    <n v="1"/>
    <x v="4"/>
    <n v="-5"/>
  </r>
  <r>
    <x v="23"/>
    <s v="Green's"/>
    <n v="162"/>
    <x v="1"/>
    <x v="4"/>
    <x v="2"/>
    <x v="1"/>
    <n v="1"/>
    <x v="4"/>
    <n v="-162"/>
  </r>
  <r>
    <x v="24"/>
    <s v="Trainers"/>
    <n v="125"/>
    <x v="1"/>
    <x v="7"/>
    <x v="4"/>
    <x v="1"/>
    <n v="1"/>
    <x v="5"/>
    <n v="-125"/>
  </r>
  <r>
    <x v="24"/>
    <s v="Hangingout/Ticket"/>
    <n v="175"/>
    <x v="1"/>
    <x v="6"/>
    <x v="4"/>
    <x v="1"/>
    <n v="1"/>
    <x v="5"/>
    <n v="-175"/>
  </r>
  <r>
    <x v="25"/>
    <s v="Fashionistas"/>
    <n v="145"/>
    <x v="1"/>
    <x v="7"/>
    <x v="4"/>
    <x v="1"/>
    <n v="1"/>
    <x v="6"/>
    <n v="-145"/>
  </r>
  <r>
    <x v="25"/>
    <s v="Uba"/>
    <n v="23"/>
    <x v="1"/>
    <x v="9"/>
    <x v="3"/>
    <x v="1"/>
    <n v="1"/>
    <x v="6"/>
    <n v="-23"/>
  </r>
  <r>
    <x v="26"/>
    <s v="Data With Decision"/>
    <m/>
    <x v="0"/>
    <x v="0"/>
    <x v="0"/>
    <x v="0"/>
    <n v="2"/>
    <x v="0"/>
    <n v="5000"/>
  </r>
  <r>
    <x v="26"/>
    <s v="Drink"/>
    <n v="5"/>
    <x v="1"/>
    <x v="1"/>
    <x v="1"/>
    <x v="1"/>
    <n v="2"/>
    <x v="0"/>
    <n v="-5"/>
  </r>
  <r>
    <x v="27"/>
    <s v="Estate Mangement"/>
    <n v="900"/>
    <x v="1"/>
    <x v="2"/>
    <x v="2"/>
    <x v="1"/>
    <n v="2"/>
    <x v="1"/>
    <n v="-900"/>
  </r>
  <r>
    <x v="27"/>
    <s v="Financail upgrade"/>
    <n v="150"/>
    <x v="1"/>
    <x v="3"/>
    <x v="3"/>
    <x v="1"/>
    <n v="2"/>
    <x v="1"/>
    <n v="-150"/>
  </r>
  <r>
    <x v="27"/>
    <s v="Drink"/>
    <n v="5"/>
    <x v="1"/>
    <x v="1"/>
    <x v="1"/>
    <x v="1"/>
    <n v="2"/>
    <x v="1"/>
    <n v="-5"/>
  </r>
  <r>
    <x v="28"/>
    <s v="Drink"/>
    <n v="5"/>
    <x v="1"/>
    <x v="1"/>
    <x v="1"/>
    <x v="1"/>
    <n v="2"/>
    <x v="2"/>
    <n v="-5"/>
  </r>
  <r>
    <x v="29"/>
    <s v="Drink"/>
    <n v="5"/>
    <x v="1"/>
    <x v="1"/>
    <x v="1"/>
    <x v="1"/>
    <n v="2"/>
    <x v="3"/>
    <n v="-5"/>
  </r>
  <r>
    <x v="30"/>
    <s v="Drink"/>
    <n v="5"/>
    <x v="1"/>
    <x v="1"/>
    <x v="1"/>
    <x v="1"/>
    <n v="2"/>
    <x v="4"/>
    <n v="-5"/>
  </r>
  <r>
    <x v="30"/>
    <s v="Green's"/>
    <n v="205"/>
    <x v="1"/>
    <x v="4"/>
    <x v="2"/>
    <x v="1"/>
    <n v="2"/>
    <x v="4"/>
    <n v="-205"/>
  </r>
  <r>
    <x v="31"/>
    <s v="Power source"/>
    <n v="51.1"/>
    <x v="1"/>
    <x v="5"/>
    <x v="2"/>
    <x v="1"/>
    <n v="2"/>
    <x v="0"/>
    <n v="-51.1"/>
  </r>
  <r>
    <x v="31"/>
    <s v="Drink"/>
    <n v="5"/>
    <x v="1"/>
    <x v="1"/>
    <x v="1"/>
    <x v="1"/>
    <n v="2"/>
    <x v="0"/>
    <n v="-5"/>
  </r>
  <r>
    <x v="32"/>
    <s v="Drink"/>
    <n v="5"/>
    <x v="1"/>
    <x v="1"/>
    <x v="1"/>
    <x v="1"/>
    <n v="2"/>
    <x v="1"/>
    <n v="-5"/>
  </r>
  <r>
    <x v="33"/>
    <s v="Fuel"/>
    <n v="78"/>
    <x v="1"/>
    <x v="15"/>
    <x v="3"/>
    <x v="1"/>
    <n v="2"/>
    <x v="2"/>
    <n v="-78"/>
  </r>
  <r>
    <x v="33"/>
    <s v="Drink"/>
    <n v="5"/>
    <x v="1"/>
    <x v="1"/>
    <x v="1"/>
    <x v="1"/>
    <n v="2"/>
    <x v="2"/>
    <n v="-5"/>
  </r>
  <r>
    <x v="34"/>
    <s v="Drink"/>
    <n v="5"/>
    <x v="1"/>
    <x v="1"/>
    <x v="1"/>
    <x v="1"/>
    <n v="2"/>
    <x v="3"/>
    <n v="-5"/>
  </r>
  <r>
    <x v="35"/>
    <s v="Green's"/>
    <n v="135.9"/>
    <x v="1"/>
    <x v="4"/>
    <x v="2"/>
    <x v="1"/>
    <n v="2"/>
    <x v="4"/>
    <n v="-135.9"/>
  </r>
  <r>
    <x v="35"/>
    <s v="Drink"/>
    <n v="5"/>
    <x v="1"/>
    <x v="1"/>
    <x v="1"/>
    <x v="1"/>
    <n v="2"/>
    <x v="4"/>
    <n v="-5"/>
  </r>
  <r>
    <x v="36"/>
    <s v="Drink"/>
    <n v="5"/>
    <x v="1"/>
    <x v="1"/>
    <x v="1"/>
    <x v="1"/>
    <n v="2"/>
    <x v="5"/>
    <n v="-5"/>
  </r>
  <r>
    <x v="36"/>
    <s v="Cinemas"/>
    <n v="40.9"/>
    <x v="1"/>
    <x v="6"/>
    <x v="4"/>
    <x v="1"/>
    <n v="2"/>
    <x v="5"/>
    <n v="-40.9"/>
  </r>
  <r>
    <x v="36"/>
    <s v="Fashionistas"/>
    <n v="99"/>
    <x v="1"/>
    <x v="7"/>
    <x v="4"/>
    <x v="1"/>
    <n v="2"/>
    <x v="5"/>
    <n v="-99"/>
  </r>
  <r>
    <x v="36"/>
    <s v="Burger"/>
    <n v="53"/>
    <x v="1"/>
    <x v="8"/>
    <x v="1"/>
    <x v="1"/>
    <n v="2"/>
    <x v="5"/>
    <n v="-53"/>
  </r>
  <r>
    <x v="37"/>
    <s v="Uba"/>
    <n v="28.9"/>
    <x v="1"/>
    <x v="9"/>
    <x v="3"/>
    <x v="1"/>
    <n v="2"/>
    <x v="6"/>
    <n v="-28.9"/>
  </r>
  <r>
    <x v="38"/>
    <s v="Onlne earning"/>
    <m/>
    <x v="3"/>
    <x v="10"/>
    <x v="5"/>
    <x v="0"/>
    <n v="2"/>
    <x v="0"/>
    <n v="800"/>
  </r>
  <r>
    <x v="38"/>
    <s v="Drink"/>
    <n v="5"/>
    <x v="1"/>
    <x v="1"/>
    <x v="1"/>
    <x v="1"/>
    <n v="2"/>
    <x v="0"/>
    <n v="-5"/>
  </r>
  <r>
    <x v="39"/>
    <s v="Drink"/>
    <n v="5"/>
    <x v="1"/>
    <x v="1"/>
    <x v="1"/>
    <x v="1"/>
    <n v="2"/>
    <x v="1"/>
    <n v="-5"/>
  </r>
  <r>
    <x v="39"/>
    <s v="Phone"/>
    <n v="40"/>
    <x v="1"/>
    <x v="12"/>
    <x v="2"/>
    <x v="1"/>
    <n v="2"/>
    <x v="1"/>
    <n v="-40"/>
  </r>
  <r>
    <x v="40"/>
    <s v="Sallah give away"/>
    <n v="45.9"/>
    <x v="1"/>
    <x v="13"/>
    <x v="4"/>
    <x v="1"/>
    <n v="2"/>
    <x v="2"/>
    <n v="-45.9"/>
  </r>
  <r>
    <x v="40"/>
    <s v="Online streaming"/>
    <n v="35"/>
    <x v="1"/>
    <x v="6"/>
    <x v="4"/>
    <x v="1"/>
    <n v="2"/>
    <x v="2"/>
    <n v="-35"/>
  </r>
  <r>
    <x v="40"/>
    <s v="Drink"/>
    <n v="5"/>
    <x v="1"/>
    <x v="1"/>
    <x v="1"/>
    <x v="1"/>
    <n v="2"/>
    <x v="2"/>
    <n v="-5"/>
  </r>
  <r>
    <x v="41"/>
    <s v="Drink"/>
    <n v="5"/>
    <x v="1"/>
    <x v="1"/>
    <x v="1"/>
    <x v="1"/>
    <n v="2"/>
    <x v="3"/>
    <n v="-5"/>
  </r>
  <r>
    <x v="42"/>
    <s v="Drink"/>
    <n v="5"/>
    <x v="1"/>
    <x v="1"/>
    <x v="1"/>
    <x v="1"/>
    <n v="2"/>
    <x v="4"/>
    <n v="-5"/>
  </r>
  <r>
    <x v="42"/>
    <s v="Green's"/>
    <n v="171"/>
    <x v="1"/>
    <x v="4"/>
    <x v="2"/>
    <x v="1"/>
    <n v="2"/>
    <x v="4"/>
    <n v="-171"/>
  </r>
  <r>
    <x v="43"/>
    <s v="Suya"/>
    <n v="37.9"/>
    <x v="1"/>
    <x v="8"/>
    <x v="1"/>
    <x v="1"/>
    <n v="2"/>
    <x v="5"/>
    <n v="-37.9"/>
  </r>
  <r>
    <x v="44"/>
    <s v="Oha soup/White soup"/>
    <n v="12.9"/>
    <x v="1"/>
    <x v="8"/>
    <x v="1"/>
    <x v="1"/>
    <n v="2"/>
    <x v="6"/>
    <n v="-12.9"/>
  </r>
  <r>
    <x v="45"/>
    <s v="Orphanage"/>
    <n v="55"/>
    <x v="1"/>
    <x v="14"/>
    <x v="6"/>
    <x v="1"/>
    <n v="2"/>
    <x v="0"/>
    <n v="-55"/>
  </r>
  <r>
    <x v="45"/>
    <s v="Fuel"/>
    <n v="64.099999999999994"/>
    <x v="1"/>
    <x v="15"/>
    <x v="3"/>
    <x v="1"/>
    <n v="2"/>
    <x v="0"/>
    <n v="-64.099999999999994"/>
  </r>
  <r>
    <x v="45"/>
    <s v="Drink"/>
    <n v="5"/>
    <x v="1"/>
    <x v="1"/>
    <x v="1"/>
    <x v="1"/>
    <n v="2"/>
    <x v="0"/>
    <n v="-5"/>
  </r>
  <r>
    <x v="46"/>
    <s v="Drink"/>
    <n v="5"/>
    <x v="1"/>
    <x v="1"/>
    <x v="1"/>
    <x v="1"/>
    <n v="2"/>
    <x v="1"/>
    <n v="-5"/>
  </r>
  <r>
    <x v="47"/>
    <s v="Drink"/>
    <n v="5"/>
    <x v="1"/>
    <x v="1"/>
    <x v="1"/>
    <x v="1"/>
    <n v="2"/>
    <x v="2"/>
    <n v="-5"/>
  </r>
  <r>
    <x v="48"/>
    <s v="Drink"/>
    <n v="5"/>
    <x v="1"/>
    <x v="1"/>
    <x v="1"/>
    <x v="1"/>
    <n v="2"/>
    <x v="3"/>
    <n v="-5"/>
  </r>
  <r>
    <x v="49"/>
    <s v="Drink"/>
    <n v="5"/>
    <x v="1"/>
    <x v="1"/>
    <x v="1"/>
    <x v="1"/>
    <n v="2"/>
    <x v="4"/>
    <n v="-5"/>
  </r>
  <r>
    <x v="49"/>
    <s v="Green's"/>
    <n v="162.9"/>
    <x v="1"/>
    <x v="4"/>
    <x v="2"/>
    <x v="1"/>
    <n v="2"/>
    <x v="4"/>
    <n v="-162.9"/>
  </r>
  <r>
    <x v="50"/>
    <s v="Trainers"/>
    <n v="125.9"/>
    <x v="1"/>
    <x v="7"/>
    <x v="4"/>
    <x v="1"/>
    <n v="2"/>
    <x v="5"/>
    <n v="-125.9"/>
  </r>
  <r>
    <x v="50"/>
    <s v="Global Fashion"/>
    <n v="137"/>
    <x v="1"/>
    <x v="7"/>
    <x v="4"/>
    <x v="1"/>
    <n v="2"/>
    <x v="5"/>
    <n v="-137"/>
  </r>
  <r>
    <x v="51"/>
    <s v="Fashionistas"/>
    <n v="146.1"/>
    <x v="1"/>
    <x v="7"/>
    <x v="4"/>
    <x v="1"/>
    <n v="2"/>
    <x v="6"/>
    <n v="-146.1"/>
  </r>
  <r>
    <x v="51"/>
    <s v="Uba"/>
    <n v="24.1"/>
    <x v="1"/>
    <x v="9"/>
    <x v="3"/>
    <x v="1"/>
    <n v="2"/>
    <x v="6"/>
    <n v="-24.1"/>
  </r>
  <r>
    <x v="52"/>
    <s v="Data With Decision"/>
    <m/>
    <x v="0"/>
    <x v="0"/>
    <x v="0"/>
    <x v="0"/>
    <n v="3"/>
    <x v="0"/>
    <n v="5000"/>
  </r>
  <r>
    <x v="52"/>
    <s v="Drink"/>
    <n v="5"/>
    <x v="1"/>
    <x v="1"/>
    <x v="1"/>
    <x v="1"/>
    <n v="3"/>
    <x v="0"/>
    <n v="-5"/>
  </r>
  <r>
    <x v="53"/>
    <s v="Estate Mangement"/>
    <n v="900"/>
    <x v="1"/>
    <x v="2"/>
    <x v="2"/>
    <x v="1"/>
    <n v="3"/>
    <x v="1"/>
    <n v="-900"/>
  </r>
  <r>
    <x v="53"/>
    <s v="Financail upgrade"/>
    <n v="150"/>
    <x v="1"/>
    <x v="3"/>
    <x v="3"/>
    <x v="1"/>
    <n v="3"/>
    <x v="1"/>
    <n v="-150"/>
  </r>
  <r>
    <x v="53"/>
    <s v="Drink"/>
    <n v="5"/>
    <x v="1"/>
    <x v="1"/>
    <x v="1"/>
    <x v="1"/>
    <n v="3"/>
    <x v="1"/>
    <n v="-5"/>
  </r>
  <r>
    <x v="54"/>
    <s v="Drink"/>
    <n v="5"/>
    <x v="1"/>
    <x v="1"/>
    <x v="1"/>
    <x v="1"/>
    <n v="3"/>
    <x v="2"/>
    <n v="-5"/>
  </r>
  <r>
    <x v="55"/>
    <s v="Drink"/>
    <n v="5"/>
    <x v="1"/>
    <x v="1"/>
    <x v="1"/>
    <x v="1"/>
    <n v="3"/>
    <x v="3"/>
    <n v="-5"/>
  </r>
  <r>
    <x v="56"/>
    <s v="Drink"/>
    <n v="5"/>
    <x v="1"/>
    <x v="1"/>
    <x v="1"/>
    <x v="1"/>
    <n v="3"/>
    <x v="4"/>
    <n v="-5"/>
  </r>
  <r>
    <x v="56"/>
    <s v="Green's"/>
    <n v="149"/>
    <x v="1"/>
    <x v="4"/>
    <x v="2"/>
    <x v="1"/>
    <n v="3"/>
    <x v="4"/>
    <n v="-149"/>
  </r>
  <r>
    <x v="57"/>
    <s v="Power source"/>
    <n v="52.1"/>
    <x v="1"/>
    <x v="5"/>
    <x v="2"/>
    <x v="1"/>
    <n v="3"/>
    <x v="0"/>
    <n v="-52.1"/>
  </r>
  <r>
    <x v="57"/>
    <s v="Drink"/>
    <n v="5"/>
    <x v="1"/>
    <x v="1"/>
    <x v="1"/>
    <x v="1"/>
    <n v="3"/>
    <x v="0"/>
    <n v="-5"/>
  </r>
  <r>
    <x v="58"/>
    <s v="Drink"/>
    <n v="5"/>
    <x v="1"/>
    <x v="1"/>
    <x v="1"/>
    <x v="1"/>
    <n v="3"/>
    <x v="1"/>
    <n v="-5"/>
  </r>
  <r>
    <x v="59"/>
    <s v="Fuel"/>
    <n v="78.900000000000006"/>
    <x v="1"/>
    <x v="15"/>
    <x v="3"/>
    <x v="1"/>
    <n v="3"/>
    <x v="2"/>
    <n v="-78.900000000000006"/>
  </r>
  <r>
    <x v="59"/>
    <s v="Drink"/>
    <n v="5"/>
    <x v="1"/>
    <x v="1"/>
    <x v="1"/>
    <x v="1"/>
    <n v="3"/>
    <x v="2"/>
    <n v="-5"/>
  </r>
  <r>
    <x v="60"/>
    <s v="Drink"/>
    <n v="5"/>
    <x v="1"/>
    <x v="1"/>
    <x v="1"/>
    <x v="1"/>
    <n v="3"/>
    <x v="3"/>
    <n v="-5"/>
  </r>
  <r>
    <x v="61"/>
    <s v="Green's"/>
    <n v="137"/>
    <x v="1"/>
    <x v="4"/>
    <x v="2"/>
    <x v="1"/>
    <n v="3"/>
    <x v="4"/>
    <n v="-137"/>
  </r>
  <r>
    <x v="61"/>
    <s v="Drink"/>
    <n v="5"/>
    <x v="1"/>
    <x v="1"/>
    <x v="1"/>
    <x v="1"/>
    <n v="3"/>
    <x v="4"/>
    <n v="-5"/>
  </r>
  <r>
    <x v="62"/>
    <s v="Drink"/>
    <n v="5"/>
    <x v="1"/>
    <x v="1"/>
    <x v="1"/>
    <x v="1"/>
    <n v="3"/>
    <x v="5"/>
    <n v="-5"/>
  </r>
  <r>
    <x v="62"/>
    <s v="Cinemas"/>
    <n v="41.8"/>
    <x v="1"/>
    <x v="6"/>
    <x v="4"/>
    <x v="1"/>
    <n v="3"/>
    <x v="5"/>
    <n v="-41.8"/>
  </r>
  <r>
    <x v="62"/>
    <s v="Fashionistas"/>
    <n v="99.9"/>
    <x v="1"/>
    <x v="7"/>
    <x v="4"/>
    <x v="1"/>
    <n v="3"/>
    <x v="5"/>
    <n v="-99.9"/>
  </r>
  <r>
    <x v="62"/>
    <s v="Burger"/>
    <n v="54"/>
    <x v="1"/>
    <x v="8"/>
    <x v="1"/>
    <x v="1"/>
    <n v="3"/>
    <x v="5"/>
    <n v="-54"/>
  </r>
  <r>
    <x v="63"/>
    <s v="Uba"/>
    <n v="30"/>
    <x v="1"/>
    <x v="9"/>
    <x v="3"/>
    <x v="1"/>
    <n v="3"/>
    <x v="6"/>
    <n v="-30"/>
  </r>
  <r>
    <x v="64"/>
    <s v="Onlne earning"/>
    <m/>
    <x v="4"/>
    <x v="10"/>
    <x v="5"/>
    <x v="0"/>
    <n v="3"/>
    <x v="0"/>
    <n v="1000"/>
  </r>
  <r>
    <x v="64"/>
    <s v="Drink"/>
    <n v="5"/>
    <x v="1"/>
    <x v="1"/>
    <x v="1"/>
    <x v="1"/>
    <n v="3"/>
    <x v="0"/>
    <n v="-5"/>
  </r>
  <r>
    <x v="65"/>
    <s v="Drink"/>
    <n v="5"/>
    <x v="1"/>
    <x v="1"/>
    <x v="1"/>
    <x v="1"/>
    <n v="3"/>
    <x v="1"/>
    <n v="-5"/>
  </r>
  <r>
    <x v="65"/>
    <s v="Taken medication"/>
    <n v="75"/>
    <x v="1"/>
    <x v="16"/>
    <x v="7"/>
    <x v="1"/>
    <n v="3"/>
    <x v="1"/>
    <n v="-75"/>
  </r>
  <r>
    <x v="65"/>
    <s v="Phone"/>
    <n v="40"/>
    <x v="1"/>
    <x v="12"/>
    <x v="2"/>
    <x v="1"/>
    <n v="3"/>
    <x v="1"/>
    <n v="-40"/>
  </r>
  <r>
    <x v="66"/>
    <s v="Sallah give away"/>
    <n v="46.8"/>
    <x v="1"/>
    <x v="13"/>
    <x v="4"/>
    <x v="1"/>
    <n v="3"/>
    <x v="2"/>
    <n v="-46.8"/>
  </r>
  <r>
    <x v="66"/>
    <s v="Online streaming"/>
    <n v="35"/>
    <x v="1"/>
    <x v="6"/>
    <x v="4"/>
    <x v="1"/>
    <n v="3"/>
    <x v="2"/>
    <n v="-35"/>
  </r>
  <r>
    <x v="66"/>
    <s v="Drink"/>
    <n v="5"/>
    <x v="1"/>
    <x v="1"/>
    <x v="1"/>
    <x v="1"/>
    <n v="3"/>
    <x v="2"/>
    <n v="-5"/>
  </r>
  <r>
    <x v="67"/>
    <s v="Drink"/>
    <n v="5"/>
    <x v="1"/>
    <x v="1"/>
    <x v="1"/>
    <x v="1"/>
    <n v="3"/>
    <x v="3"/>
    <n v="-5"/>
  </r>
  <r>
    <x v="68"/>
    <s v="Drink"/>
    <n v="5"/>
    <x v="1"/>
    <x v="1"/>
    <x v="1"/>
    <x v="1"/>
    <n v="3"/>
    <x v="4"/>
    <n v="-5"/>
  </r>
  <r>
    <x v="68"/>
    <s v="Green's"/>
    <n v="171.9"/>
    <x v="1"/>
    <x v="4"/>
    <x v="2"/>
    <x v="1"/>
    <n v="3"/>
    <x v="4"/>
    <n v="-171.9"/>
  </r>
  <r>
    <x v="69"/>
    <s v="Suya"/>
    <n v="39"/>
    <x v="1"/>
    <x v="8"/>
    <x v="1"/>
    <x v="1"/>
    <n v="3"/>
    <x v="5"/>
    <n v="-39"/>
  </r>
  <r>
    <x v="70"/>
    <s v="Oha soup/White soup"/>
    <n v="14"/>
    <x v="1"/>
    <x v="8"/>
    <x v="1"/>
    <x v="1"/>
    <n v="3"/>
    <x v="6"/>
    <n v="-14"/>
  </r>
  <r>
    <x v="71"/>
    <s v="Orphanage"/>
    <n v="55"/>
    <x v="1"/>
    <x v="14"/>
    <x v="6"/>
    <x v="1"/>
    <n v="3"/>
    <x v="0"/>
    <n v="-55"/>
  </r>
  <r>
    <x v="71"/>
    <s v="Fuel"/>
    <n v="65"/>
    <x v="1"/>
    <x v="15"/>
    <x v="3"/>
    <x v="1"/>
    <n v="3"/>
    <x v="0"/>
    <n v="-65"/>
  </r>
  <r>
    <x v="71"/>
    <s v="Drink"/>
    <n v="5"/>
    <x v="1"/>
    <x v="1"/>
    <x v="1"/>
    <x v="1"/>
    <n v="3"/>
    <x v="0"/>
    <n v="-5"/>
  </r>
  <r>
    <x v="72"/>
    <s v="Drink"/>
    <n v="5"/>
    <x v="1"/>
    <x v="1"/>
    <x v="1"/>
    <x v="1"/>
    <n v="3"/>
    <x v="1"/>
    <n v="-5"/>
  </r>
  <r>
    <x v="73"/>
    <s v="Drink"/>
    <n v="5"/>
    <x v="1"/>
    <x v="1"/>
    <x v="1"/>
    <x v="1"/>
    <n v="3"/>
    <x v="2"/>
    <n v="-5"/>
  </r>
  <r>
    <x v="74"/>
    <s v="Drink"/>
    <n v="5"/>
    <x v="1"/>
    <x v="1"/>
    <x v="1"/>
    <x v="1"/>
    <n v="3"/>
    <x v="3"/>
    <n v="-5"/>
  </r>
  <r>
    <x v="75"/>
    <s v="Drink"/>
    <n v="5"/>
    <x v="1"/>
    <x v="1"/>
    <x v="1"/>
    <x v="1"/>
    <n v="3"/>
    <x v="4"/>
    <n v="-5"/>
  </r>
  <r>
    <x v="75"/>
    <s v="Green's"/>
    <n v="209"/>
    <x v="1"/>
    <x v="4"/>
    <x v="2"/>
    <x v="1"/>
    <n v="3"/>
    <x v="4"/>
    <n v="-209"/>
  </r>
  <r>
    <x v="76"/>
    <s v="Trainers"/>
    <n v="127"/>
    <x v="1"/>
    <x v="7"/>
    <x v="4"/>
    <x v="1"/>
    <n v="3"/>
    <x v="5"/>
    <n v="-127"/>
  </r>
  <r>
    <x v="76"/>
    <s v="Sport ware"/>
    <n v="177.2"/>
    <x v="1"/>
    <x v="7"/>
    <x v="4"/>
    <x v="1"/>
    <n v="3"/>
    <x v="5"/>
    <n v="-177.2"/>
  </r>
  <r>
    <x v="77"/>
    <s v="Fashionistas"/>
    <n v="147.1"/>
    <x v="1"/>
    <x v="7"/>
    <x v="4"/>
    <x v="1"/>
    <n v="3"/>
    <x v="6"/>
    <n v="-147.1"/>
  </r>
  <r>
    <x v="77"/>
    <s v="Uba"/>
    <n v="25"/>
    <x v="1"/>
    <x v="9"/>
    <x v="3"/>
    <x v="1"/>
    <n v="3"/>
    <x v="6"/>
    <n v="-25"/>
  </r>
  <r>
    <x v="78"/>
    <s v="Foodary"/>
    <n v="15"/>
    <x v="1"/>
    <x v="8"/>
    <x v="1"/>
    <x v="1"/>
    <n v="3"/>
    <x v="0"/>
    <n v="-15"/>
  </r>
  <r>
    <x v="79"/>
    <s v="Drink"/>
    <n v="5"/>
    <x v="1"/>
    <x v="1"/>
    <x v="1"/>
    <x v="1"/>
    <n v="3"/>
    <x v="1"/>
    <n v="-5"/>
  </r>
  <r>
    <x v="80"/>
    <s v="Drink"/>
    <n v="5"/>
    <x v="1"/>
    <x v="1"/>
    <x v="1"/>
    <x v="1"/>
    <n v="3"/>
    <x v="2"/>
    <n v="-5"/>
  </r>
  <r>
    <x v="81"/>
    <s v="Data With Decision"/>
    <m/>
    <x v="0"/>
    <x v="0"/>
    <x v="0"/>
    <x v="0"/>
    <n v="4"/>
    <x v="3"/>
    <n v="5000"/>
  </r>
  <r>
    <x v="81"/>
    <s v="Drink"/>
    <n v="5"/>
    <x v="1"/>
    <x v="1"/>
    <x v="1"/>
    <x v="1"/>
    <n v="4"/>
    <x v="3"/>
    <n v="-5"/>
  </r>
  <r>
    <x v="82"/>
    <s v="Estate Mangement"/>
    <n v="900"/>
    <x v="1"/>
    <x v="2"/>
    <x v="2"/>
    <x v="1"/>
    <n v="4"/>
    <x v="4"/>
    <n v="-900"/>
  </r>
  <r>
    <x v="82"/>
    <s v="Financail upgrade"/>
    <n v="150"/>
    <x v="1"/>
    <x v="3"/>
    <x v="3"/>
    <x v="1"/>
    <n v="4"/>
    <x v="4"/>
    <n v="-150"/>
  </r>
  <r>
    <x v="82"/>
    <s v="Drink"/>
    <n v="5"/>
    <x v="1"/>
    <x v="1"/>
    <x v="1"/>
    <x v="1"/>
    <n v="4"/>
    <x v="4"/>
    <n v="-5"/>
  </r>
  <r>
    <x v="83"/>
    <s v="Drink"/>
    <n v="5"/>
    <x v="1"/>
    <x v="1"/>
    <x v="1"/>
    <x v="1"/>
    <n v="4"/>
    <x v="5"/>
    <n v="-5"/>
  </r>
  <r>
    <x v="84"/>
    <s v="Drink"/>
    <n v="5"/>
    <x v="1"/>
    <x v="1"/>
    <x v="1"/>
    <x v="1"/>
    <n v="4"/>
    <x v="6"/>
    <n v="-5"/>
  </r>
  <r>
    <x v="85"/>
    <s v="Drink"/>
    <n v="5"/>
    <x v="1"/>
    <x v="1"/>
    <x v="1"/>
    <x v="1"/>
    <n v="4"/>
    <x v="0"/>
    <n v="-5"/>
  </r>
  <r>
    <x v="85"/>
    <s v="Green's"/>
    <n v="158.19999999999999"/>
    <x v="1"/>
    <x v="4"/>
    <x v="2"/>
    <x v="1"/>
    <n v="4"/>
    <x v="0"/>
    <n v="-158.19999999999999"/>
  </r>
  <r>
    <x v="86"/>
    <s v="Power source"/>
    <n v="53.2"/>
    <x v="1"/>
    <x v="5"/>
    <x v="2"/>
    <x v="1"/>
    <n v="4"/>
    <x v="3"/>
    <n v="-53.2"/>
  </r>
  <r>
    <x v="86"/>
    <s v="Drink"/>
    <n v="5"/>
    <x v="1"/>
    <x v="1"/>
    <x v="1"/>
    <x v="1"/>
    <n v="4"/>
    <x v="3"/>
    <n v="-5"/>
  </r>
  <r>
    <x v="87"/>
    <s v="Drink"/>
    <n v="5"/>
    <x v="1"/>
    <x v="1"/>
    <x v="1"/>
    <x v="1"/>
    <n v="4"/>
    <x v="4"/>
    <n v="-5"/>
  </r>
  <r>
    <x v="88"/>
    <s v="Fuel"/>
    <n v="79.900000000000006"/>
    <x v="1"/>
    <x v="15"/>
    <x v="3"/>
    <x v="1"/>
    <n v="4"/>
    <x v="5"/>
    <n v="-79.900000000000006"/>
  </r>
  <r>
    <x v="88"/>
    <s v="Drink"/>
    <n v="5"/>
    <x v="1"/>
    <x v="1"/>
    <x v="1"/>
    <x v="1"/>
    <n v="4"/>
    <x v="5"/>
    <n v="-5"/>
  </r>
  <r>
    <x v="89"/>
    <s v="Drink"/>
    <n v="5"/>
    <x v="1"/>
    <x v="1"/>
    <x v="1"/>
    <x v="1"/>
    <n v="4"/>
    <x v="6"/>
    <n v="-5"/>
  </r>
  <r>
    <x v="90"/>
    <s v="Green's"/>
    <n v="98"/>
    <x v="1"/>
    <x v="4"/>
    <x v="2"/>
    <x v="1"/>
    <n v="4"/>
    <x v="0"/>
    <n v="-98"/>
  </r>
  <r>
    <x v="90"/>
    <s v="Drink"/>
    <n v="5"/>
    <x v="1"/>
    <x v="1"/>
    <x v="1"/>
    <x v="1"/>
    <n v="4"/>
    <x v="0"/>
    <n v="-5"/>
  </r>
  <r>
    <x v="91"/>
    <s v="Drink"/>
    <n v="5"/>
    <x v="1"/>
    <x v="1"/>
    <x v="1"/>
    <x v="1"/>
    <n v="4"/>
    <x v="1"/>
    <n v="-5"/>
  </r>
  <r>
    <x v="91"/>
    <s v="Cinemas"/>
    <n v="42.8"/>
    <x v="1"/>
    <x v="6"/>
    <x v="4"/>
    <x v="1"/>
    <n v="4"/>
    <x v="1"/>
    <n v="-42.8"/>
  </r>
  <r>
    <x v="91"/>
    <s v="Fashionistas"/>
    <n v="100.9"/>
    <x v="1"/>
    <x v="7"/>
    <x v="4"/>
    <x v="1"/>
    <n v="4"/>
    <x v="1"/>
    <n v="-100.9"/>
  </r>
  <r>
    <x v="91"/>
    <s v="Burger"/>
    <n v="54.9"/>
    <x v="1"/>
    <x v="8"/>
    <x v="1"/>
    <x v="1"/>
    <n v="4"/>
    <x v="1"/>
    <n v="-54.9"/>
  </r>
  <r>
    <x v="92"/>
    <s v="Uba"/>
    <n v="31"/>
    <x v="1"/>
    <x v="9"/>
    <x v="3"/>
    <x v="1"/>
    <n v="4"/>
    <x v="2"/>
    <n v="-31"/>
  </r>
  <r>
    <x v="93"/>
    <s v="Onlne earning"/>
    <m/>
    <x v="5"/>
    <x v="10"/>
    <x v="5"/>
    <x v="0"/>
    <n v="4"/>
    <x v="3"/>
    <n v="2340"/>
  </r>
  <r>
    <x v="93"/>
    <s v="Drink"/>
    <n v="5"/>
    <x v="1"/>
    <x v="1"/>
    <x v="1"/>
    <x v="1"/>
    <n v="4"/>
    <x v="3"/>
    <n v="-5"/>
  </r>
  <r>
    <x v="94"/>
    <s v="Drink"/>
    <n v="5"/>
    <x v="1"/>
    <x v="1"/>
    <x v="1"/>
    <x v="1"/>
    <n v="4"/>
    <x v="4"/>
    <n v="-5"/>
  </r>
  <r>
    <x v="94"/>
    <s v="Phone"/>
    <n v="40"/>
    <x v="1"/>
    <x v="12"/>
    <x v="2"/>
    <x v="1"/>
    <n v="4"/>
    <x v="4"/>
    <n v="-40"/>
  </r>
  <r>
    <x v="95"/>
    <s v="Sallah give away"/>
    <n v="47.9"/>
    <x v="1"/>
    <x v="13"/>
    <x v="4"/>
    <x v="1"/>
    <n v="4"/>
    <x v="5"/>
    <n v="-47.9"/>
  </r>
  <r>
    <x v="95"/>
    <s v="Online streaming"/>
    <n v="35"/>
    <x v="1"/>
    <x v="6"/>
    <x v="4"/>
    <x v="1"/>
    <n v="4"/>
    <x v="5"/>
    <n v="-35"/>
  </r>
  <r>
    <x v="95"/>
    <s v="Drink"/>
    <n v="5"/>
    <x v="1"/>
    <x v="1"/>
    <x v="1"/>
    <x v="1"/>
    <n v="4"/>
    <x v="5"/>
    <n v="-5"/>
  </r>
  <r>
    <x v="96"/>
    <s v="Drink"/>
    <n v="5"/>
    <x v="1"/>
    <x v="1"/>
    <x v="1"/>
    <x v="1"/>
    <n v="4"/>
    <x v="6"/>
    <n v="-5"/>
  </r>
  <r>
    <x v="97"/>
    <s v="Drink"/>
    <n v="5"/>
    <x v="1"/>
    <x v="1"/>
    <x v="1"/>
    <x v="1"/>
    <n v="4"/>
    <x v="0"/>
    <n v="-5"/>
  </r>
  <r>
    <x v="97"/>
    <s v="Green's"/>
    <n v="173"/>
    <x v="1"/>
    <x v="4"/>
    <x v="2"/>
    <x v="1"/>
    <n v="4"/>
    <x v="0"/>
    <n v="-173"/>
  </r>
  <r>
    <x v="98"/>
    <s v="Suya"/>
    <n v="40.1"/>
    <x v="1"/>
    <x v="8"/>
    <x v="1"/>
    <x v="1"/>
    <n v="4"/>
    <x v="1"/>
    <n v="-40.1"/>
  </r>
  <r>
    <x v="99"/>
    <s v="Oha soup/White soup"/>
    <n v="15.1"/>
    <x v="1"/>
    <x v="8"/>
    <x v="1"/>
    <x v="1"/>
    <n v="4"/>
    <x v="2"/>
    <n v="-15.1"/>
  </r>
  <r>
    <x v="100"/>
    <s v="Orphanage"/>
    <n v="55"/>
    <x v="1"/>
    <x v="14"/>
    <x v="6"/>
    <x v="1"/>
    <n v="4"/>
    <x v="3"/>
    <n v="-55"/>
  </r>
  <r>
    <x v="100"/>
    <s v="Fuel"/>
    <n v="66"/>
    <x v="1"/>
    <x v="15"/>
    <x v="3"/>
    <x v="1"/>
    <n v="4"/>
    <x v="3"/>
    <n v="-66"/>
  </r>
  <r>
    <x v="100"/>
    <s v="Drink"/>
    <n v="5"/>
    <x v="1"/>
    <x v="1"/>
    <x v="1"/>
    <x v="1"/>
    <n v="4"/>
    <x v="3"/>
    <n v="-5"/>
  </r>
  <r>
    <x v="101"/>
    <s v="Drink"/>
    <n v="5"/>
    <x v="1"/>
    <x v="1"/>
    <x v="1"/>
    <x v="1"/>
    <n v="4"/>
    <x v="4"/>
    <n v="-5"/>
  </r>
  <r>
    <x v="102"/>
    <s v="Drink"/>
    <n v="5"/>
    <x v="1"/>
    <x v="1"/>
    <x v="1"/>
    <x v="1"/>
    <n v="4"/>
    <x v="5"/>
    <n v="-5"/>
  </r>
  <r>
    <x v="103"/>
    <s v="Drink"/>
    <n v="5"/>
    <x v="1"/>
    <x v="1"/>
    <x v="1"/>
    <x v="1"/>
    <n v="4"/>
    <x v="6"/>
    <n v="-5"/>
  </r>
  <r>
    <x v="104"/>
    <s v="Drink"/>
    <n v="5"/>
    <x v="1"/>
    <x v="1"/>
    <x v="1"/>
    <x v="1"/>
    <n v="4"/>
    <x v="0"/>
    <n v="-5"/>
  </r>
  <r>
    <x v="104"/>
    <s v="Green's"/>
    <n v="164.9"/>
    <x v="1"/>
    <x v="4"/>
    <x v="2"/>
    <x v="1"/>
    <n v="4"/>
    <x v="0"/>
    <n v="-164.9"/>
  </r>
  <r>
    <x v="105"/>
    <s v="Trainers"/>
    <n v="127.9"/>
    <x v="1"/>
    <x v="7"/>
    <x v="4"/>
    <x v="1"/>
    <n v="4"/>
    <x v="1"/>
    <n v="-127.9"/>
  </r>
  <r>
    <x v="105"/>
    <s v="Clubing"/>
    <n v="300"/>
    <x v="1"/>
    <x v="6"/>
    <x v="4"/>
    <x v="1"/>
    <n v="4"/>
    <x v="1"/>
    <n v="-300"/>
  </r>
  <r>
    <x v="106"/>
    <s v="Fashionistas"/>
    <n v="148.1"/>
    <x v="1"/>
    <x v="7"/>
    <x v="4"/>
    <x v="1"/>
    <n v="4"/>
    <x v="2"/>
    <n v="-148.1"/>
  </r>
  <r>
    <x v="106"/>
    <s v="Uba"/>
    <n v="26.1"/>
    <x v="1"/>
    <x v="9"/>
    <x v="3"/>
    <x v="1"/>
    <n v="4"/>
    <x v="2"/>
    <n v="-26.1"/>
  </r>
  <r>
    <x v="107"/>
    <s v="Foodary"/>
    <n v="15"/>
    <x v="1"/>
    <x v="8"/>
    <x v="1"/>
    <x v="1"/>
    <n v="4"/>
    <x v="3"/>
    <n v="-15"/>
  </r>
  <r>
    <x v="107"/>
    <s v="Drink"/>
    <n v="5"/>
    <x v="1"/>
    <x v="1"/>
    <x v="1"/>
    <x v="1"/>
    <n v="4"/>
    <x v="3"/>
    <n v="-5"/>
  </r>
  <r>
    <x v="108"/>
    <s v="Drink"/>
    <n v="5"/>
    <x v="1"/>
    <x v="1"/>
    <x v="1"/>
    <x v="1"/>
    <n v="4"/>
    <x v="4"/>
    <n v="-5"/>
  </r>
  <r>
    <x v="109"/>
    <s v="Drink"/>
    <n v="5"/>
    <x v="1"/>
    <x v="1"/>
    <x v="1"/>
    <x v="1"/>
    <n v="5"/>
    <x v="6"/>
    <n v="-5"/>
  </r>
  <r>
    <x v="110"/>
    <s v="Data With Decision"/>
    <m/>
    <x v="0"/>
    <x v="0"/>
    <x v="0"/>
    <x v="0"/>
    <n v="5"/>
    <x v="0"/>
    <n v="5000"/>
  </r>
  <r>
    <x v="110"/>
    <s v="Estate Mangement"/>
    <n v="900"/>
    <x v="1"/>
    <x v="2"/>
    <x v="2"/>
    <x v="1"/>
    <n v="5"/>
    <x v="0"/>
    <n v="-900"/>
  </r>
  <r>
    <x v="110"/>
    <s v="Financail upgrade"/>
    <n v="150"/>
    <x v="1"/>
    <x v="3"/>
    <x v="3"/>
    <x v="1"/>
    <n v="5"/>
    <x v="0"/>
    <n v="-150"/>
  </r>
  <r>
    <x v="110"/>
    <s v="Drink"/>
    <n v="5"/>
    <x v="1"/>
    <x v="1"/>
    <x v="1"/>
    <x v="1"/>
    <n v="5"/>
    <x v="0"/>
    <n v="-5"/>
  </r>
  <r>
    <x v="111"/>
    <s v="Drink"/>
    <n v="5"/>
    <x v="1"/>
    <x v="1"/>
    <x v="1"/>
    <x v="1"/>
    <n v="5"/>
    <x v="1"/>
    <n v="-5"/>
  </r>
  <r>
    <x v="112"/>
    <s v="Drink"/>
    <n v="5"/>
    <x v="1"/>
    <x v="1"/>
    <x v="1"/>
    <x v="1"/>
    <n v="5"/>
    <x v="2"/>
    <n v="-5"/>
  </r>
  <r>
    <x v="113"/>
    <s v="Drink"/>
    <n v="5"/>
    <x v="1"/>
    <x v="1"/>
    <x v="1"/>
    <x v="1"/>
    <n v="5"/>
    <x v="3"/>
    <n v="-5"/>
  </r>
  <r>
    <x v="113"/>
    <s v="Green's"/>
    <n v="170"/>
    <x v="1"/>
    <x v="4"/>
    <x v="2"/>
    <x v="1"/>
    <n v="5"/>
    <x v="3"/>
    <n v="-170"/>
  </r>
  <r>
    <x v="114"/>
    <s v="Power source"/>
    <n v="54.1"/>
    <x v="1"/>
    <x v="5"/>
    <x v="2"/>
    <x v="1"/>
    <n v="5"/>
    <x v="6"/>
    <n v="-54.1"/>
  </r>
  <r>
    <x v="114"/>
    <s v="Drink"/>
    <n v="5"/>
    <x v="1"/>
    <x v="1"/>
    <x v="1"/>
    <x v="1"/>
    <n v="5"/>
    <x v="6"/>
    <n v="-5"/>
  </r>
  <r>
    <x v="115"/>
    <s v="Drink"/>
    <n v="5"/>
    <x v="1"/>
    <x v="1"/>
    <x v="1"/>
    <x v="1"/>
    <n v="5"/>
    <x v="0"/>
    <n v="-5"/>
  </r>
  <r>
    <x v="116"/>
    <s v="Fuel"/>
    <n v="81"/>
    <x v="1"/>
    <x v="15"/>
    <x v="3"/>
    <x v="1"/>
    <n v="5"/>
    <x v="1"/>
    <n v="-81"/>
  </r>
  <r>
    <x v="116"/>
    <s v="Drink"/>
    <n v="5"/>
    <x v="1"/>
    <x v="1"/>
    <x v="1"/>
    <x v="1"/>
    <n v="5"/>
    <x v="1"/>
    <n v="-5"/>
  </r>
  <r>
    <x v="117"/>
    <s v="Drink"/>
    <n v="5"/>
    <x v="1"/>
    <x v="1"/>
    <x v="1"/>
    <x v="1"/>
    <n v="5"/>
    <x v="2"/>
    <n v="-5"/>
  </r>
  <r>
    <x v="118"/>
    <s v="Green's"/>
    <n v="139.1"/>
    <x v="1"/>
    <x v="4"/>
    <x v="2"/>
    <x v="1"/>
    <n v="5"/>
    <x v="3"/>
    <n v="-139.1"/>
  </r>
  <r>
    <x v="118"/>
    <s v="Drink"/>
    <n v="5"/>
    <x v="1"/>
    <x v="1"/>
    <x v="1"/>
    <x v="1"/>
    <n v="5"/>
    <x v="3"/>
    <n v="-5"/>
  </r>
  <r>
    <x v="119"/>
    <s v="Drink"/>
    <n v="5"/>
    <x v="1"/>
    <x v="1"/>
    <x v="1"/>
    <x v="1"/>
    <n v="5"/>
    <x v="4"/>
    <n v="-5"/>
  </r>
  <r>
    <x v="119"/>
    <s v="Cinemas"/>
    <n v="43.9"/>
    <x v="1"/>
    <x v="6"/>
    <x v="4"/>
    <x v="1"/>
    <n v="5"/>
    <x v="4"/>
    <n v="-43.9"/>
  </r>
  <r>
    <x v="119"/>
    <s v="Fashionistas"/>
    <n v="101.80000000000001"/>
    <x v="1"/>
    <x v="7"/>
    <x v="4"/>
    <x v="1"/>
    <n v="5"/>
    <x v="4"/>
    <n v="-101.80000000000001"/>
  </r>
  <r>
    <x v="119"/>
    <s v="Burger"/>
    <n v="55.9"/>
    <x v="1"/>
    <x v="8"/>
    <x v="1"/>
    <x v="1"/>
    <n v="5"/>
    <x v="4"/>
    <n v="-55.9"/>
  </r>
  <r>
    <x v="120"/>
    <s v="Uba"/>
    <n v="32"/>
    <x v="1"/>
    <x v="9"/>
    <x v="3"/>
    <x v="1"/>
    <n v="5"/>
    <x v="5"/>
    <n v="-32"/>
  </r>
  <r>
    <x v="121"/>
    <s v="Onlne earning"/>
    <m/>
    <x v="4"/>
    <x v="10"/>
    <x v="5"/>
    <x v="0"/>
    <n v="5"/>
    <x v="6"/>
    <n v="1000"/>
  </r>
  <r>
    <x v="121"/>
    <s v="Drink"/>
    <n v="5"/>
    <x v="1"/>
    <x v="1"/>
    <x v="1"/>
    <x v="1"/>
    <n v="5"/>
    <x v="6"/>
    <n v="-5"/>
  </r>
  <r>
    <x v="122"/>
    <s v="Drink"/>
    <n v="5"/>
    <x v="1"/>
    <x v="1"/>
    <x v="1"/>
    <x v="1"/>
    <n v="5"/>
    <x v="0"/>
    <n v="-5"/>
  </r>
  <r>
    <x v="122"/>
    <s v="Taken medication"/>
    <n v="75"/>
    <x v="1"/>
    <x v="16"/>
    <x v="7"/>
    <x v="1"/>
    <n v="5"/>
    <x v="0"/>
    <n v="-75"/>
  </r>
  <r>
    <x v="122"/>
    <s v="Phone"/>
    <n v="40"/>
    <x v="1"/>
    <x v="12"/>
    <x v="2"/>
    <x v="1"/>
    <n v="5"/>
    <x v="0"/>
    <n v="-40"/>
  </r>
  <r>
    <x v="123"/>
    <s v="Sallah give away"/>
    <n v="49"/>
    <x v="1"/>
    <x v="13"/>
    <x v="4"/>
    <x v="1"/>
    <n v="5"/>
    <x v="1"/>
    <n v="-49"/>
  </r>
  <r>
    <x v="123"/>
    <s v="Online streaming"/>
    <n v="35"/>
    <x v="1"/>
    <x v="6"/>
    <x v="4"/>
    <x v="1"/>
    <n v="5"/>
    <x v="1"/>
    <n v="-35"/>
  </r>
  <r>
    <x v="123"/>
    <s v="Drink"/>
    <n v="5"/>
    <x v="1"/>
    <x v="1"/>
    <x v="1"/>
    <x v="1"/>
    <n v="5"/>
    <x v="1"/>
    <n v="-5"/>
  </r>
  <r>
    <x v="124"/>
    <s v="Drink"/>
    <n v="5"/>
    <x v="1"/>
    <x v="1"/>
    <x v="1"/>
    <x v="1"/>
    <n v="5"/>
    <x v="2"/>
    <n v="-5"/>
  </r>
  <r>
    <x v="125"/>
    <s v="Drink"/>
    <n v="5"/>
    <x v="1"/>
    <x v="1"/>
    <x v="1"/>
    <x v="1"/>
    <n v="5"/>
    <x v="3"/>
    <n v="-5"/>
  </r>
  <r>
    <x v="125"/>
    <s v="Green's"/>
    <n v="174"/>
    <x v="1"/>
    <x v="4"/>
    <x v="2"/>
    <x v="1"/>
    <n v="5"/>
    <x v="3"/>
    <n v="-174"/>
  </r>
  <r>
    <x v="126"/>
    <s v="Suya"/>
    <n v="41.1"/>
    <x v="1"/>
    <x v="8"/>
    <x v="1"/>
    <x v="1"/>
    <n v="5"/>
    <x v="4"/>
    <n v="-41.1"/>
  </r>
  <r>
    <x v="127"/>
    <s v="Oha soup/White soup"/>
    <n v="16.2"/>
    <x v="1"/>
    <x v="8"/>
    <x v="1"/>
    <x v="1"/>
    <n v="5"/>
    <x v="5"/>
    <n v="-16.2"/>
  </r>
  <r>
    <x v="128"/>
    <s v="Orphanage"/>
    <n v="55"/>
    <x v="1"/>
    <x v="14"/>
    <x v="6"/>
    <x v="1"/>
    <n v="5"/>
    <x v="6"/>
    <n v="-55"/>
  </r>
  <r>
    <x v="128"/>
    <s v="Fuel"/>
    <n v="67"/>
    <x v="1"/>
    <x v="15"/>
    <x v="3"/>
    <x v="1"/>
    <n v="5"/>
    <x v="6"/>
    <n v="-67"/>
  </r>
  <r>
    <x v="128"/>
    <s v="Drink"/>
    <n v="5"/>
    <x v="1"/>
    <x v="1"/>
    <x v="1"/>
    <x v="1"/>
    <n v="5"/>
    <x v="6"/>
    <n v="-5"/>
  </r>
  <r>
    <x v="129"/>
    <s v="Drink"/>
    <n v="5"/>
    <x v="1"/>
    <x v="1"/>
    <x v="1"/>
    <x v="1"/>
    <n v="5"/>
    <x v="0"/>
    <n v="-5"/>
  </r>
  <r>
    <x v="130"/>
    <s v="Drink"/>
    <n v="5"/>
    <x v="1"/>
    <x v="1"/>
    <x v="1"/>
    <x v="1"/>
    <n v="5"/>
    <x v="1"/>
    <n v="-5"/>
  </r>
  <r>
    <x v="131"/>
    <s v="Drink"/>
    <n v="5"/>
    <x v="1"/>
    <x v="1"/>
    <x v="1"/>
    <x v="1"/>
    <n v="5"/>
    <x v="2"/>
    <n v="-5"/>
  </r>
  <r>
    <x v="132"/>
    <s v="Drink"/>
    <n v="5"/>
    <x v="1"/>
    <x v="1"/>
    <x v="1"/>
    <x v="1"/>
    <n v="5"/>
    <x v="3"/>
    <n v="-5"/>
  </r>
  <r>
    <x v="132"/>
    <s v="Green's"/>
    <n v="165.8"/>
    <x v="1"/>
    <x v="4"/>
    <x v="2"/>
    <x v="1"/>
    <n v="5"/>
    <x v="3"/>
    <n v="-165.8"/>
  </r>
  <r>
    <x v="133"/>
    <s v="Trainers"/>
    <n v="128.80000000000001"/>
    <x v="1"/>
    <x v="7"/>
    <x v="4"/>
    <x v="1"/>
    <n v="5"/>
    <x v="4"/>
    <n v="-128.80000000000001"/>
  </r>
  <r>
    <x v="133"/>
    <s v="Home décor"/>
    <n v="235"/>
    <x v="1"/>
    <x v="17"/>
    <x v="4"/>
    <x v="1"/>
    <n v="5"/>
    <x v="4"/>
    <n v="-235"/>
  </r>
  <r>
    <x v="134"/>
    <s v="Fashionistas"/>
    <n v="149.19999999999999"/>
    <x v="1"/>
    <x v="7"/>
    <x v="4"/>
    <x v="1"/>
    <n v="5"/>
    <x v="5"/>
    <n v="-149.19999999999999"/>
  </r>
  <r>
    <x v="134"/>
    <s v="Uba"/>
    <n v="27.200000000000003"/>
    <x v="1"/>
    <x v="9"/>
    <x v="3"/>
    <x v="1"/>
    <n v="5"/>
    <x v="5"/>
    <n v="-27.200000000000003"/>
  </r>
  <r>
    <x v="135"/>
    <s v="Foodary"/>
    <n v="15"/>
    <x v="1"/>
    <x v="8"/>
    <x v="1"/>
    <x v="1"/>
    <n v="5"/>
    <x v="0"/>
    <n v="-15"/>
  </r>
  <r>
    <x v="136"/>
    <s v="Drink"/>
    <n v="5"/>
    <x v="1"/>
    <x v="1"/>
    <x v="1"/>
    <x v="1"/>
    <n v="5"/>
    <x v="6"/>
    <n v="-5"/>
  </r>
  <r>
    <x v="135"/>
    <s v="Drink"/>
    <n v="5"/>
    <x v="1"/>
    <x v="1"/>
    <x v="1"/>
    <x v="1"/>
    <n v="5"/>
    <x v="0"/>
    <n v="-5"/>
  </r>
  <r>
    <x v="137"/>
    <s v="Data With Decision"/>
    <m/>
    <x v="0"/>
    <x v="0"/>
    <x v="0"/>
    <x v="0"/>
    <n v="6"/>
    <x v="1"/>
    <n v="5000"/>
  </r>
  <r>
    <x v="138"/>
    <s v="Drink"/>
    <n v="5"/>
    <x v="1"/>
    <x v="1"/>
    <x v="1"/>
    <x v="1"/>
    <n v="6"/>
    <x v="3"/>
    <n v="-5"/>
  </r>
  <r>
    <x v="138"/>
    <s v="Estate Mangement"/>
    <n v="900"/>
    <x v="1"/>
    <x v="2"/>
    <x v="2"/>
    <x v="1"/>
    <n v="6"/>
    <x v="3"/>
    <n v="-900"/>
  </r>
  <r>
    <x v="138"/>
    <s v="Financail upgrade"/>
    <n v="150"/>
    <x v="1"/>
    <x v="3"/>
    <x v="3"/>
    <x v="1"/>
    <n v="6"/>
    <x v="3"/>
    <n v="-150"/>
  </r>
  <r>
    <x v="139"/>
    <s v="Drink"/>
    <n v="5"/>
    <x v="1"/>
    <x v="1"/>
    <x v="1"/>
    <x v="1"/>
    <n v="6"/>
    <x v="4"/>
    <n v="-5"/>
  </r>
  <r>
    <x v="140"/>
    <s v="Drink"/>
    <n v="5"/>
    <x v="1"/>
    <x v="1"/>
    <x v="1"/>
    <x v="1"/>
    <n v="6"/>
    <x v="5"/>
    <n v="-5"/>
  </r>
  <r>
    <x v="141"/>
    <s v="Drink"/>
    <n v="5"/>
    <x v="1"/>
    <x v="1"/>
    <x v="1"/>
    <x v="1"/>
    <n v="6"/>
    <x v="6"/>
    <n v="-5"/>
  </r>
  <r>
    <x v="141"/>
    <s v="Green's"/>
    <n v="119"/>
    <x v="1"/>
    <x v="4"/>
    <x v="2"/>
    <x v="1"/>
    <n v="6"/>
    <x v="6"/>
    <n v="-119"/>
  </r>
  <r>
    <x v="142"/>
    <s v="Power source"/>
    <n v="55"/>
    <x v="1"/>
    <x v="5"/>
    <x v="2"/>
    <x v="1"/>
    <n v="6"/>
    <x v="2"/>
    <n v="-55"/>
  </r>
  <r>
    <x v="142"/>
    <s v="Drink"/>
    <n v="5"/>
    <x v="1"/>
    <x v="1"/>
    <x v="1"/>
    <x v="1"/>
    <n v="6"/>
    <x v="2"/>
    <n v="-5"/>
  </r>
  <r>
    <x v="143"/>
    <s v="Drink"/>
    <n v="5"/>
    <x v="1"/>
    <x v="1"/>
    <x v="1"/>
    <x v="1"/>
    <n v="6"/>
    <x v="3"/>
    <n v="-5"/>
  </r>
  <r>
    <x v="144"/>
    <s v="Fuel"/>
    <n v="82.1"/>
    <x v="1"/>
    <x v="15"/>
    <x v="3"/>
    <x v="1"/>
    <n v="6"/>
    <x v="4"/>
    <n v="-82.1"/>
  </r>
  <r>
    <x v="144"/>
    <s v="Drink"/>
    <n v="5"/>
    <x v="1"/>
    <x v="1"/>
    <x v="1"/>
    <x v="1"/>
    <n v="6"/>
    <x v="4"/>
    <n v="-5"/>
  </r>
  <r>
    <x v="145"/>
    <s v="Drink"/>
    <n v="5"/>
    <x v="1"/>
    <x v="1"/>
    <x v="1"/>
    <x v="1"/>
    <n v="6"/>
    <x v="5"/>
    <n v="-5"/>
  </r>
  <r>
    <x v="146"/>
    <s v="Green's"/>
    <n v="140.19999999999999"/>
    <x v="1"/>
    <x v="4"/>
    <x v="2"/>
    <x v="1"/>
    <n v="6"/>
    <x v="6"/>
    <n v="-140.19999999999999"/>
  </r>
  <r>
    <x v="146"/>
    <s v="Drink"/>
    <n v="5"/>
    <x v="1"/>
    <x v="1"/>
    <x v="1"/>
    <x v="1"/>
    <n v="6"/>
    <x v="6"/>
    <n v="-5"/>
  </r>
  <r>
    <x v="147"/>
    <s v="Drink"/>
    <n v="5"/>
    <x v="1"/>
    <x v="1"/>
    <x v="1"/>
    <x v="1"/>
    <n v="6"/>
    <x v="0"/>
    <n v="-5"/>
  </r>
  <r>
    <x v="147"/>
    <s v="Cinemas"/>
    <n v="44.9"/>
    <x v="1"/>
    <x v="6"/>
    <x v="4"/>
    <x v="1"/>
    <n v="6"/>
    <x v="0"/>
    <n v="-44.9"/>
  </r>
  <r>
    <x v="147"/>
    <s v="Fashionistas"/>
    <n v="102.9"/>
    <x v="1"/>
    <x v="7"/>
    <x v="4"/>
    <x v="1"/>
    <n v="6"/>
    <x v="0"/>
    <n v="-102.9"/>
  </r>
  <r>
    <x v="147"/>
    <s v="Burger"/>
    <n v="56.9"/>
    <x v="1"/>
    <x v="8"/>
    <x v="1"/>
    <x v="1"/>
    <n v="6"/>
    <x v="0"/>
    <n v="-56.9"/>
  </r>
  <r>
    <x v="148"/>
    <s v="Uba"/>
    <n v="33.1"/>
    <x v="1"/>
    <x v="9"/>
    <x v="3"/>
    <x v="1"/>
    <n v="6"/>
    <x v="1"/>
    <n v="-33.1"/>
  </r>
  <r>
    <x v="149"/>
    <s v="Onlne earning"/>
    <m/>
    <x v="6"/>
    <x v="10"/>
    <x v="5"/>
    <x v="0"/>
    <n v="6"/>
    <x v="2"/>
    <n v="100"/>
  </r>
  <r>
    <x v="149"/>
    <s v="Drink"/>
    <n v="5"/>
    <x v="1"/>
    <x v="1"/>
    <x v="1"/>
    <x v="1"/>
    <n v="6"/>
    <x v="2"/>
    <n v="-5"/>
  </r>
  <r>
    <x v="150"/>
    <s v="Drink"/>
    <n v="5"/>
    <x v="1"/>
    <x v="1"/>
    <x v="1"/>
    <x v="1"/>
    <n v="6"/>
    <x v="3"/>
    <n v="-5"/>
  </r>
  <r>
    <x v="150"/>
    <s v="Phone"/>
    <n v="40"/>
    <x v="1"/>
    <x v="12"/>
    <x v="2"/>
    <x v="1"/>
    <n v="6"/>
    <x v="3"/>
    <n v="-40"/>
  </r>
  <r>
    <x v="151"/>
    <s v="Sallah give away"/>
    <n v="50.1"/>
    <x v="1"/>
    <x v="13"/>
    <x v="4"/>
    <x v="1"/>
    <n v="6"/>
    <x v="4"/>
    <n v="-50.1"/>
  </r>
  <r>
    <x v="151"/>
    <s v="Online streaming"/>
    <n v="35"/>
    <x v="1"/>
    <x v="6"/>
    <x v="4"/>
    <x v="1"/>
    <n v="6"/>
    <x v="4"/>
    <n v="-35"/>
  </r>
  <r>
    <x v="151"/>
    <s v="Drink"/>
    <n v="5"/>
    <x v="1"/>
    <x v="1"/>
    <x v="1"/>
    <x v="1"/>
    <n v="6"/>
    <x v="4"/>
    <n v="-5"/>
  </r>
  <r>
    <x v="152"/>
    <s v="Drink"/>
    <n v="5"/>
    <x v="1"/>
    <x v="1"/>
    <x v="1"/>
    <x v="1"/>
    <n v="6"/>
    <x v="5"/>
    <n v="-5"/>
  </r>
  <r>
    <x v="153"/>
    <s v="Drink"/>
    <n v="5"/>
    <x v="1"/>
    <x v="1"/>
    <x v="1"/>
    <x v="1"/>
    <n v="6"/>
    <x v="6"/>
    <n v="-5"/>
  </r>
  <r>
    <x v="153"/>
    <s v="Green's"/>
    <n v="234"/>
    <x v="1"/>
    <x v="4"/>
    <x v="2"/>
    <x v="1"/>
    <n v="6"/>
    <x v="6"/>
    <n v="-234"/>
  </r>
  <r>
    <x v="154"/>
    <s v="Suya"/>
    <n v="42.1"/>
    <x v="1"/>
    <x v="8"/>
    <x v="1"/>
    <x v="1"/>
    <n v="6"/>
    <x v="0"/>
    <n v="-42.1"/>
  </r>
  <r>
    <x v="155"/>
    <s v="Oha soup/White soup"/>
    <n v="17.099999999999998"/>
    <x v="1"/>
    <x v="8"/>
    <x v="1"/>
    <x v="1"/>
    <n v="6"/>
    <x v="1"/>
    <n v="-17.099999999999998"/>
  </r>
  <r>
    <x v="156"/>
    <s v="Orphanage"/>
    <n v="55"/>
    <x v="1"/>
    <x v="14"/>
    <x v="6"/>
    <x v="1"/>
    <n v="6"/>
    <x v="2"/>
    <n v="-55"/>
  </r>
  <r>
    <x v="156"/>
    <s v="Fuel"/>
    <n v="67.900000000000006"/>
    <x v="1"/>
    <x v="15"/>
    <x v="3"/>
    <x v="1"/>
    <n v="6"/>
    <x v="2"/>
    <n v="-67.900000000000006"/>
  </r>
  <r>
    <x v="156"/>
    <s v="Drink"/>
    <n v="5"/>
    <x v="1"/>
    <x v="1"/>
    <x v="1"/>
    <x v="1"/>
    <n v="6"/>
    <x v="2"/>
    <n v="-5"/>
  </r>
  <r>
    <x v="157"/>
    <s v="Drink"/>
    <n v="5"/>
    <x v="1"/>
    <x v="1"/>
    <x v="1"/>
    <x v="1"/>
    <n v="6"/>
    <x v="3"/>
    <n v="-5"/>
  </r>
  <r>
    <x v="158"/>
    <s v="Drink"/>
    <n v="5"/>
    <x v="1"/>
    <x v="1"/>
    <x v="1"/>
    <x v="1"/>
    <n v="6"/>
    <x v="4"/>
    <n v="-5"/>
  </r>
  <r>
    <x v="159"/>
    <s v="Drink"/>
    <n v="5"/>
    <x v="1"/>
    <x v="1"/>
    <x v="1"/>
    <x v="1"/>
    <n v="6"/>
    <x v="5"/>
    <n v="-5"/>
  </r>
  <r>
    <x v="160"/>
    <s v="Drink"/>
    <n v="5"/>
    <x v="1"/>
    <x v="1"/>
    <x v="1"/>
    <x v="1"/>
    <n v="6"/>
    <x v="6"/>
    <n v="-5"/>
  </r>
  <r>
    <x v="160"/>
    <s v="Green's"/>
    <n v="166.9"/>
    <x v="1"/>
    <x v="4"/>
    <x v="2"/>
    <x v="1"/>
    <n v="6"/>
    <x v="6"/>
    <n v="-166.9"/>
  </r>
  <r>
    <x v="161"/>
    <s v="Trainers"/>
    <n v="129.9"/>
    <x v="1"/>
    <x v="7"/>
    <x v="4"/>
    <x v="1"/>
    <n v="6"/>
    <x v="0"/>
    <n v="-129.9"/>
  </r>
  <r>
    <x v="161"/>
    <s v="Hangingout/Ticket"/>
    <n v="180.29999999999998"/>
    <x v="1"/>
    <x v="6"/>
    <x v="4"/>
    <x v="1"/>
    <n v="6"/>
    <x v="0"/>
    <n v="-180.29999999999998"/>
  </r>
  <r>
    <x v="162"/>
    <s v="Fashionistas"/>
    <n v="150.1"/>
    <x v="1"/>
    <x v="7"/>
    <x v="4"/>
    <x v="1"/>
    <n v="6"/>
    <x v="1"/>
    <n v="-150.1"/>
  </r>
  <r>
    <x v="162"/>
    <s v="Uba"/>
    <n v="28.200000000000003"/>
    <x v="1"/>
    <x v="9"/>
    <x v="3"/>
    <x v="1"/>
    <n v="6"/>
    <x v="1"/>
    <n v="-28.200000000000003"/>
  </r>
  <r>
    <x v="162"/>
    <s v="Foodary"/>
    <n v="15"/>
    <x v="1"/>
    <x v="8"/>
    <x v="1"/>
    <x v="1"/>
    <n v="6"/>
    <x v="1"/>
    <n v="-15"/>
  </r>
  <r>
    <x v="163"/>
    <s v="Drink"/>
    <n v="5"/>
    <x v="1"/>
    <x v="1"/>
    <x v="1"/>
    <x v="1"/>
    <n v="6"/>
    <x v="2"/>
    <n v="-5"/>
  </r>
  <r>
    <x v="164"/>
    <s v="Drink"/>
    <n v="5"/>
    <x v="1"/>
    <x v="1"/>
    <x v="1"/>
    <x v="1"/>
    <n v="7"/>
    <x v="3"/>
    <n v="-5"/>
  </r>
  <r>
    <x v="165"/>
    <s v="Data With Decision"/>
    <m/>
    <x v="0"/>
    <x v="0"/>
    <x v="0"/>
    <x v="0"/>
    <n v="7"/>
    <x v="4"/>
    <n v="5000"/>
  </r>
  <r>
    <x v="166"/>
    <s v="Drink"/>
    <n v="5"/>
    <x v="1"/>
    <x v="1"/>
    <x v="1"/>
    <x v="1"/>
    <n v="7"/>
    <x v="5"/>
    <n v="-5"/>
  </r>
  <r>
    <x v="167"/>
    <s v="Estate Mangement"/>
    <n v="900"/>
    <x v="1"/>
    <x v="2"/>
    <x v="2"/>
    <x v="1"/>
    <n v="7"/>
    <x v="0"/>
    <n v="-900"/>
  </r>
  <r>
    <x v="167"/>
    <s v="Financail upgrade"/>
    <n v="150"/>
    <x v="1"/>
    <x v="3"/>
    <x v="3"/>
    <x v="1"/>
    <n v="7"/>
    <x v="0"/>
    <n v="-150"/>
  </r>
  <r>
    <x v="167"/>
    <s v="Feedings"/>
    <n v="15"/>
    <x v="1"/>
    <x v="8"/>
    <x v="1"/>
    <x v="1"/>
    <n v="7"/>
    <x v="0"/>
    <n v="-15"/>
  </r>
  <r>
    <x v="167"/>
    <s v="Drink"/>
    <n v="5"/>
    <x v="1"/>
    <x v="1"/>
    <x v="1"/>
    <x v="1"/>
    <n v="7"/>
    <x v="0"/>
    <n v="-5"/>
  </r>
  <r>
    <x v="168"/>
    <s v="Drink"/>
    <n v="5"/>
    <x v="1"/>
    <x v="1"/>
    <x v="1"/>
    <x v="1"/>
    <n v="7"/>
    <x v="1"/>
    <n v="-5"/>
  </r>
  <r>
    <x v="169"/>
    <s v="Drink"/>
    <n v="5"/>
    <x v="1"/>
    <x v="1"/>
    <x v="1"/>
    <x v="1"/>
    <n v="7"/>
    <x v="2"/>
    <n v="-5"/>
  </r>
  <r>
    <x v="169"/>
    <s v="Green's"/>
    <n v="180"/>
    <x v="1"/>
    <x v="4"/>
    <x v="2"/>
    <x v="1"/>
    <n v="7"/>
    <x v="2"/>
    <n v="-180"/>
  </r>
  <r>
    <x v="170"/>
    <s v="Power source"/>
    <n v="56.1"/>
    <x v="1"/>
    <x v="5"/>
    <x v="2"/>
    <x v="1"/>
    <n v="7"/>
    <x v="5"/>
    <n v="-56.1"/>
  </r>
  <r>
    <x v="170"/>
    <s v="Drink"/>
    <n v="5"/>
    <x v="1"/>
    <x v="1"/>
    <x v="1"/>
    <x v="1"/>
    <n v="7"/>
    <x v="5"/>
    <n v="-5"/>
  </r>
  <r>
    <x v="171"/>
    <s v="Drink"/>
    <n v="5"/>
    <x v="1"/>
    <x v="1"/>
    <x v="1"/>
    <x v="1"/>
    <n v="7"/>
    <x v="6"/>
    <n v="-5"/>
  </r>
  <r>
    <x v="172"/>
    <s v="Fuel"/>
    <n v="83.1"/>
    <x v="1"/>
    <x v="15"/>
    <x v="3"/>
    <x v="1"/>
    <n v="7"/>
    <x v="0"/>
    <n v="-83.1"/>
  </r>
  <r>
    <x v="172"/>
    <s v="Drink"/>
    <n v="5"/>
    <x v="1"/>
    <x v="1"/>
    <x v="1"/>
    <x v="1"/>
    <n v="7"/>
    <x v="0"/>
    <n v="-5"/>
  </r>
  <r>
    <x v="173"/>
    <s v="Drink"/>
    <n v="5"/>
    <x v="1"/>
    <x v="1"/>
    <x v="1"/>
    <x v="1"/>
    <n v="7"/>
    <x v="1"/>
    <n v="-5"/>
  </r>
  <r>
    <x v="174"/>
    <s v="Green's"/>
    <n v="141.1"/>
    <x v="1"/>
    <x v="4"/>
    <x v="2"/>
    <x v="1"/>
    <n v="7"/>
    <x v="2"/>
    <n v="-141.1"/>
  </r>
  <r>
    <x v="174"/>
    <s v="Drink"/>
    <n v="5"/>
    <x v="1"/>
    <x v="1"/>
    <x v="1"/>
    <x v="1"/>
    <n v="7"/>
    <x v="2"/>
    <n v="-5"/>
  </r>
  <r>
    <x v="175"/>
    <s v="Drink"/>
    <n v="5"/>
    <x v="1"/>
    <x v="1"/>
    <x v="1"/>
    <x v="1"/>
    <n v="7"/>
    <x v="3"/>
    <n v="-5"/>
  </r>
  <r>
    <x v="175"/>
    <s v="Cinemas"/>
    <n v="45.8"/>
    <x v="1"/>
    <x v="6"/>
    <x v="4"/>
    <x v="1"/>
    <n v="7"/>
    <x v="3"/>
    <n v="-45.8"/>
  </r>
  <r>
    <x v="175"/>
    <s v="Fashionistas"/>
    <n v="103.80000000000001"/>
    <x v="1"/>
    <x v="7"/>
    <x v="4"/>
    <x v="1"/>
    <n v="7"/>
    <x v="3"/>
    <n v="-103.80000000000001"/>
  </r>
  <r>
    <x v="175"/>
    <s v="Burger"/>
    <n v="58"/>
    <x v="1"/>
    <x v="8"/>
    <x v="1"/>
    <x v="1"/>
    <n v="7"/>
    <x v="3"/>
    <n v="-58"/>
  </r>
  <r>
    <x v="176"/>
    <s v="Uba"/>
    <n v="34.200000000000003"/>
    <x v="1"/>
    <x v="9"/>
    <x v="3"/>
    <x v="1"/>
    <n v="7"/>
    <x v="4"/>
    <n v="-34.200000000000003"/>
  </r>
  <r>
    <x v="177"/>
    <s v="Onlne earning"/>
    <m/>
    <x v="7"/>
    <x v="10"/>
    <x v="5"/>
    <x v="0"/>
    <n v="7"/>
    <x v="5"/>
    <n v="200"/>
  </r>
  <r>
    <x v="177"/>
    <s v="Drink"/>
    <n v="5"/>
    <x v="1"/>
    <x v="1"/>
    <x v="1"/>
    <x v="1"/>
    <n v="7"/>
    <x v="5"/>
    <n v="-5"/>
  </r>
  <r>
    <x v="178"/>
    <s v="Drink"/>
    <n v="5"/>
    <x v="1"/>
    <x v="1"/>
    <x v="1"/>
    <x v="1"/>
    <n v="7"/>
    <x v="6"/>
    <n v="-5"/>
  </r>
  <r>
    <x v="178"/>
    <s v="Phone"/>
    <n v="40"/>
    <x v="1"/>
    <x v="12"/>
    <x v="2"/>
    <x v="1"/>
    <n v="7"/>
    <x v="6"/>
    <n v="-40"/>
  </r>
  <r>
    <x v="179"/>
    <s v="Sallah give away"/>
    <n v="51.1"/>
    <x v="1"/>
    <x v="13"/>
    <x v="4"/>
    <x v="1"/>
    <n v="7"/>
    <x v="0"/>
    <n v="-51.1"/>
  </r>
  <r>
    <x v="179"/>
    <s v="Online streaming"/>
    <n v="35"/>
    <x v="1"/>
    <x v="6"/>
    <x v="4"/>
    <x v="1"/>
    <n v="7"/>
    <x v="0"/>
    <n v="-35"/>
  </r>
  <r>
    <x v="179"/>
    <s v="Drink"/>
    <n v="5"/>
    <x v="1"/>
    <x v="1"/>
    <x v="1"/>
    <x v="1"/>
    <n v="7"/>
    <x v="0"/>
    <n v="-5"/>
  </r>
  <r>
    <x v="180"/>
    <s v="Drink"/>
    <n v="5"/>
    <x v="1"/>
    <x v="1"/>
    <x v="1"/>
    <x v="1"/>
    <n v="7"/>
    <x v="1"/>
    <n v="-5"/>
  </r>
  <r>
    <x v="181"/>
    <s v="Drink"/>
    <n v="5"/>
    <x v="1"/>
    <x v="1"/>
    <x v="1"/>
    <x v="1"/>
    <n v="7"/>
    <x v="2"/>
    <n v="-5"/>
  </r>
  <r>
    <x v="181"/>
    <s v="Green's"/>
    <n v="176"/>
    <x v="1"/>
    <x v="4"/>
    <x v="2"/>
    <x v="1"/>
    <n v="7"/>
    <x v="2"/>
    <n v="-176"/>
  </r>
  <r>
    <x v="182"/>
    <s v="Suya"/>
    <n v="43.1"/>
    <x v="1"/>
    <x v="8"/>
    <x v="1"/>
    <x v="1"/>
    <n v="7"/>
    <x v="3"/>
    <n v="-43.1"/>
  </r>
  <r>
    <x v="183"/>
    <s v="Oha soup/White soup"/>
    <n v="18.2"/>
    <x v="1"/>
    <x v="8"/>
    <x v="1"/>
    <x v="1"/>
    <n v="7"/>
    <x v="4"/>
    <n v="-18.2"/>
  </r>
  <r>
    <x v="184"/>
    <s v="Orphanage"/>
    <n v="55"/>
    <x v="1"/>
    <x v="14"/>
    <x v="6"/>
    <x v="1"/>
    <n v="7"/>
    <x v="5"/>
    <n v="-55"/>
  </r>
  <r>
    <x v="184"/>
    <s v="Fuel"/>
    <n v="68.800000000000011"/>
    <x v="1"/>
    <x v="15"/>
    <x v="3"/>
    <x v="1"/>
    <n v="7"/>
    <x v="5"/>
    <n v="-68.800000000000011"/>
  </r>
  <r>
    <x v="184"/>
    <s v="Drink"/>
    <n v="5"/>
    <x v="1"/>
    <x v="1"/>
    <x v="1"/>
    <x v="1"/>
    <n v="7"/>
    <x v="5"/>
    <n v="-5"/>
  </r>
  <r>
    <x v="185"/>
    <s v="Drink"/>
    <n v="5"/>
    <x v="1"/>
    <x v="1"/>
    <x v="1"/>
    <x v="1"/>
    <n v="7"/>
    <x v="6"/>
    <n v="-5"/>
  </r>
  <r>
    <x v="186"/>
    <s v="Drink"/>
    <n v="5"/>
    <x v="1"/>
    <x v="1"/>
    <x v="1"/>
    <x v="1"/>
    <n v="7"/>
    <x v="0"/>
    <n v="-5"/>
  </r>
  <r>
    <x v="187"/>
    <s v="Drink"/>
    <n v="5"/>
    <x v="1"/>
    <x v="1"/>
    <x v="1"/>
    <x v="1"/>
    <n v="7"/>
    <x v="1"/>
    <n v="-5"/>
  </r>
  <r>
    <x v="188"/>
    <s v="Drink"/>
    <n v="5"/>
    <x v="1"/>
    <x v="1"/>
    <x v="1"/>
    <x v="1"/>
    <n v="7"/>
    <x v="2"/>
    <n v="-5"/>
  </r>
  <r>
    <x v="188"/>
    <s v="Green's"/>
    <n v="193"/>
    <x v="1"/>
    <x v="4"/>
    <x v="2"/>
    <x v="1"/>
    <n v="7"/>
    <x v="2"/>
    <n v="-193"/>
  </r>
  <r>
    <x v="189"/>
    <s v="Trainers"/>
    <n v="130.80000000000001"/>
    <x v="1"/>
    <x v="7"/>
    <x v="4"/>
    <x v="1"/>
    <n v="7"/>
    <x v="3"/>
    <n v="-130.80000000000001"/>
  </r>
  <r>
    <x v="189"/>
    <s v="Home décor"/>
    <n v="181.39999999999998"/>
    <x v="1"/>
    <x v="17"/>
    <x v="4"/>
    <x v="1"/>
    <n v="7"/>
    <x v="3"/>
    <n v="-181.39999999999998"/>
  </r>
  <r>
    <x v="190"/>
    <s v="Fashionistas"/>
    <n v="151.19999999999999"/>
    <x v="1"/>
    <x v="7"/>
    <x v="4"/>
    <x v="1"/>
    <n v="7"/>
    <x v="4"/>
    <n v="-151.19999999999999"/>
  </r>
  <r>
    <x v="190"/>
    <s v="Uba"/>
    <n v="29.300000000000004"/>
    <x v="1"/>
    <x v="9"/>
    <x v="3"/>
    <x v="1"/>
    <n v="7"/>
    <x v="4"/>
    <n v="-29.300000000000004"/>
  </r>
  <r>
    <x v="190"/>
    <s v="Foodary"/>
    <n v="15"/>
    <x v="1"/>
    <x v="8"/>
    <x v="1"/>
    <x v="1"/>
    <n v="7"/>
    <x v="4"/>
    <n v="-15"/>
  </r>
  <r>
    <x v="191"/>
    <s v="Drink"/>
    <n v="5"/>
    <x v="1"/>
    <x v="1"/>
    <x v="1"/>
    <x v="1"/>
    <n v="7"/>
    <x v="5"/>
    <n v="-5"/>
  </r>
  <r>
    <x v="192"/>
    <s v="Drink"/>
    <n v="5"/>
    <x v="1"/>
    <x v="1"/>
    <x v="1"/>
    <x v="1"/>
    <n v="8"/>
    <x v="0"/>
    <n v="-5"/>
  </r>
  <r>
    <x v="192"/>
    <s v="Data With Decision"/>
    <m/>
    <x v="0"/>
    <x v="0"/>
    <x v="0"/>
    <x v="0"/>
    <n v="8"/>
    <x v="0"/>
    <n v="5000"/>
  </r>
  <r>
    <x v="193"/>
    <s v="Drink"/>
    <n v="5"/>
    <x v="1"/>
    <x v="1"/>
    <x v="1"/>
    <x v="1"/>
    <n v="8"/>
    <x v="1"/>
    <n v="-5"/>
  </r>
  <r>
    <x v="194"/>
    <s v="Estate Mangement"/>
    <n v="900"/>
    <x v="1"/>
    <x v="2"/>
    <x v="2"/>
    <x v="1"/>
    <n v="8"/>
    <x v="3"/>
    <n v="-900"/>
  </r>
  <r>
    <x v="194"/>
    <s v="Financail upgrade"/>
    <n v="150"/>
    <x v="1"/>
    <x v="3"/>
    <x v="3"/>
    <x v="1"/>
    <n v="8"/>
    <x v="3"/>
    <n v="-150"/>
  </r>
  <r>
    <x v="194"/>
    <s v="Drink"/>
    <n v="5"/>
    <x v="1"/>
    <x v="1"/>
    <x v="1"/>
    <x v="1"/>
    <n v="8"/>
    <x v="3"/>
    <n v="-5"/>
  </r>
  <r>
    <x v="195"/>
    <s v="Drink"/>
    <n v="5"/>
    <x v="1"/>
    <x v="1"/>
    <x v="1"/>
    <x v="1"/>
    <n v="8"/>
    <x v="4"/>
    <n v="-5"/>
  </r>
  <r>
    <x v="196"/>
    <s v="Drink"/>
    <n v="5"/>
    <x v="1"/>
    <x v="1"/>
    <x v="1"/>
    <x v="1"/>
    <n v="8"/>
    <x v="5"/>
    <n v="-5"/>
  </r>
  <r>
    <x v="196"/>
    <s v="Green's"/>
    <n v="137"/>
    <x v="1"/>
    <x v="4"/>
    <x v="2"/>
    <x v="1"/>
    <n v="8"/>
    <x v="5"/>
    <n v="-137"/>
  </r>
  <r>
    <x v="197"/>
    <s v="Power source"/>
    <n v="57"/>
    <x v="1"/>
    <x v="5"/>
    <x v="2"/>
    <x v="1"/>
    <n v="8"/>
    <x v="1"/>
    <n v="-57"/>
  </r>
  <r>
    <x v="197"/>
    <s v="Drink"/>
    <n v="5"/>
    <x v="1"/>
    <x v="1"/>
    <x v="1"/>
    <x v="1"/>
    <n v="8"/>
    <x v="1"/>
    <n v="-5"/>
  </r>
  <r>
    <x v="198"/>
    <s v="Drink"/>
    <n v="5"/>
    <x v="1"/>
    <x v="1"/>
    <x v="1"/>
    <x v="1"/>
    <n v="8"/>
    <x v="2"/>
    <n v="-5"/>
  </r>
  <r>
    <x v="199"/>
    <s v="Fuel"/>
    <n v="84.199999999999989"/>
    <x v="1"/>
    <x v="15"/>
    <x v="3"/>
    <x v="1"/>
    <n v="8"/>
    <x v="3"/>
    <n v="-84.199999999999989"/>
  </r>
  <r>
    <x v="199"/>
    <s v="Drink"/>
    <n v="5"/>
    <x v="1"/>
    <x v="1"/>
    <x v="1"/>
    <x v="1"/>
    <n v="8"/>
    <x v="3"/>
    <n v="-5"/>
  </r>
  <r>
    <x v="200"/>
    <s v="Drink"/>
    <n v="5"/>
    <x v="1"/>
    <x v="1"/>
    <x v="1"/>
    <x v="1"/>
    <n v="8"/>
    <x v="4"/>
    <n v="-5"/>
  </r>
  <r>
    <x v="201"/>
    <s v="Green's"/>
    <n v="142.1"/>
    <x v="1"/>
    <x v="4"/>
    <x v="2"/>
    <x v="1"/>
    <n v="8"/>
    <x v="5"/>
    <n v="-142.1"/>
  </r>
  <r>
    <x v="201"/>
    <s v="Drink"/>
    <n v="5"/>
    <x v="1"/>
    <x v="1"/>
    <x v="1"/>
    <x v="1"/>
    <n v="8"/>
    <x v="5"/>
    <n v="-5"/>
  </r>
  <r>
    <x v="202"/>
    <s v="Drink"/>
    <n v="5"/>
    <x v="1"/>
    <x v="1"/>
    <x v="1"/>
    <x v="1"/>
    <n v="8"/>
    <x v="6"/>
    <n v="-5"/>
  </r>
  <r>
    <x v="202"/>
    <s v="Cinemas"/>
    <n v="46.8"/>
    <x v="1"/>
    <x v="6"/>
    <x v="4"/>
    <x v="1"/>
    <n v="8"/>
    <x v="6"/>
    <n v="-46.8"/>
  </r>
  <r>
    <x v="202"/>
    <s v="Fashionistas"/>
    <n v="104.70000000000002"/>
    <x v="1"/>
    <x v="7"/>
    <x v="4"/>
    <x v="1"/>
    <n v="8"/>
    <x v="6"/>
    <n v="-104.70000000000002"/>
  </r>
  <r>
    <x v="202"/>
    <s v="Burger"/>
    <n v="59.1"/>
    <x v="1"/>
    <x v="8"/>
    <x v="1"/>
    <x v="1"/>
    <n v="8"/>
    <x v="6"/>
    <n v="-59.1"/>
  </r>
  <r>
    <x v="203"/>
    <s v="Uba"/>
    <n v="35.1"/>
    <x v="1"/>
    <x v="9"/>
    <x v="3"/>
    <x v="1"/>
    <n v="8"/>
    <x v="0"/>
    <n v="-35.1"/>
  </r>
  <r>
    <x v="204"/>
    <s v="Onlne earning"/>
    <m/>
    <x v="3"/>
    <x v="10"/>
    <x v="5"/>
    <x v="0"/>
    <n v="8"/>
    <x v="1"/>
    <n v="800"/>
  </r>
  <r>
    <x v="204"/>
    <s v="Drink"/>
    <n v="5"/>
    <x v="1"/>
    <x v="1"/>
    <x v="1"/>
    <x v="1"/>
    <n v="8"/>
    <x v="1"/>
    <n v="-5"/>
  </r>
  <r>
    <x v="205"/>
    <s v="Drink"/>
    <n v="5"/>
    <x v="1"/>
    <x v="1"/>
    <x v="1"/>
    <x v="1"/>
    <n v="8"/>
    <x v="2"/>
    <n v="-5"/>
  </r>
  <r>
    <x v="205"/>
    <s v="Phone"/>
    <n v="40"/>
    <x v="1"/>
    <x v="12"/>
    <x v="2"/>
    <x v="1"/>
    <n v="8"/>
    <x v="2"/>
    <n v="-40"/>
  </r>
  <r>
    <x v="206"/>
    <s v="Sallah give away"/>
    <n v="52.1"/>
    <x v="1"/>
    <x v="13"/>
    <x v="4"/>
    <x v="1"/>
    <n v="8"/>
    <x v="3"/>
    <n v="-52.1"/>
  </r>
  <r>
    <x v="206"/>
    <s v="Online streaming"/>
    <n v="35"/>
    <x v="1"/>
    <x v="6"/>
    <x v="4"/>
    <x v="1"/>
    <n v="8"/>
    <x v="3"/>
    <n v="-35"/>
  </r>
  <r>
    <x v="206"/>
    <s v="Drink"/>
    <n v="5"/>
    <x v="1"/>
    <x v="1"/>
    <x v="1"/>
    <x v="1"/>
    <n v="8"/>
    <x v="3"/>
    <n v="-5"/>
  </r>
  <r>
    <x v="207"/>
    <s v="Drink"/>
    <n v="5"/>
    <x v="1"/>
    <x v="1"/>
    <x v="1"/>
    <x v="1"/>
    <n v="8"/>
    <x v="4"/>
    <n v="-5"/>
  </r>
  <r>
    <x v="208"/>
    <s v="Drink"/>
    <n v="5"/>
    <x v="1"/>
    <x v="1"/>
    <x v="1"/>
    <x v="1"/>
    <n v="8"/>
    <x v="5"/>
    <n v="-5"/>
  </r>
  <r>
    <x v="208"/>
    <s v="Green's"/>
    <n v="177"/>
    <x v="1"/>
    <x v="4"/>
    <x v="2"/>
    <x v="1"/>
    <n v="8"/>
    <x v="5"/>
    <n v="-177"/>
  </r>
  <r>
    <x v="209"/>
    <s v="Suya"/>
    <n v="44.2"/>
    <x v="1"/>
    <x v="8"/>
    <x v="1"/>
    <x v="1"/>
    <n v="8"/>
    <x v="6"/>
    <n v="-44.2"/>
  </r>
  <r>
    <x v="210"/>
    <s v="Oha soup/White soup"/>
    <n v="19.2"/>
    <x v="1"/>
    <x v="8"/>
    <x v="1"/>
    <x v="1"/>
    <n v="8"/>
    <x v="0"/>
    <n v="-19.2"/>
  </r>
  <r>
    <x v="211"/>
    <s v="Orphanage"/>
    <n v="55"/>
    <x v="1"/>
    <x v="14"/>
    <x v="6"/>
    <x v="1"/>
    <n v="8"/>
    <x v="1"/>
    <n v="-55"/>
  </r>
  <r>
    <x v="211"/>
    <s v="Fuel"/>
    <n v="69.700000000000017"/>
    <x v="1"/>
    <x v="15"/>
    <x v="3"/>
    <x v="1"/>
    <n v="8"/>
    <x v="1"/>
    <n v="-69.700000000000017"/>
  </r>
  <r>
    <x v="211"/>
    <s v="Drink"/>
    <n v="5"/>
    <x v="1"/>
    <x v="1"/>
    <x v="1"/>
    <x v="1"/>
    <n v="8"/>
    <x v="1"/>
    <n v="-5"/>
  </r>
  <r>
    <x v="212"/>
    <s v="Drink"/>
    <n v="5"/>
    <x v="1"/>
    <x v="1"/>
    <x v="1"/>
    <x v="1"/>
    <n v="8"/>
    <x v="2"/>
    <n v="-5"/>
  </r>
  <r>
    <x v="213"/>
    <s v="Drink"/>
    <n v="5"/>
    <x v="1"/>
    <x v="1"/>
    <x v="1"/>
    <x v="1"/>
    <n v="8"/>
    <x v="3"/>
    <n v="-5"/>
  </r>
  <r>
    <x v="214"/>
    <s v="Drink"/>
    <n v="5"/>
    <x v="1"/>
    <x v="1"/>
    <x v="1"/>
    <x v="1"/>
    <n v="8"/>
    <x v="4"/>
    <n v="-5"/>
  </r>
  <r>
    <x v="215"/>
    <s v="Drink"/>
    <n v="5"/>
    <x v="1"/>
    <x v="1"/>
    <x v="1"/>
    <x v="1"/>
    <n v="8"/>
    <x v="5"/>
    <n v="-5"/>
  </r>
  <r>
    <x v="215"/>
    <s v="Green's"/>
    <n v="117"/>
    <x v="1"/>
    <x v="4"/>
    <x v="2"/>
    <x v="1"/>
    <n v="8"/>
    <x v="5"/>
    <n v="-117"/>
  </r>
  <r>
    <x v="216"/>
    <s v="Trainers"/>
    <n v="131.9"/>
    <x v="1"/>
    <x v="7"/>
    <x v="4"/>
    <x v="1"/>
    <n v="8"/>
    <x v="6"/>
    <n v="-131.9"/>
  </r>
  <r>
    <x v="216"/>
    <s v="Hangingout/Ticket"/>
    <n v="182.39999999999998"/>
    <x v="1"/>
    <x v="6"/>
    <x v="4"/>
    <x v="1"/>
    <n v="8"/>
    <x v="6"/>
    <n v="-182.39999999999998"/>
  </r>
  <r>
    <x v="217"/>
    <s v="Fashionistas"/>
    <n v="152.29999999999998"/>
    <x v="1"/>
    <x v="7"/>
    <x v="4"/>
    <x v="1"/>
    <n v="8"/>
    <x v="0"/>
    <n v="-152.29999999999998"/>
  </r>
  <r>
    <x v="217"/>
    <s v="Uba"/>
    <n v="30.300000000000004"/>
    <x v="1"/>
    <x v="9"/>
    <x v="3"/>
    <x v="1"/>
    <n v="8"/>
    <x v="0"/>
    <n v="-30.300000000000004"/>
  </r>
  <r>
    <x v="217"/>
    <s v="Foodary"/>
    <n v="15"/>
    <x v="1"/>
    <x v="8"/>
    <x v="1"/>
    <x v="1"/>
    <n v="8"/>
    <x v="0"/>
    <n v="-15"/>
  </r>
  <r>
    <x v="218"/>
    <s v="Drink"/>
    <n v="5"/>
    <x v="1"/>
    <x v="1"/>
    <x v="1"/>
    <x v="1"/>
    <n v="8"/>
    <x v="1"/>
    <n v="-5"/>
  </r>
  <r>
    <x v="219"/>
    <s v="Drink"/>
    <n v="5"/>
    <x v="1"/>
    <x v="1"/>
    <x v="1"/>
    <x v="1"/>
    <n v="9"/>
    <x v="3"/>
    <n v="-5"/>
  </r>
  <r>
    <x v="219"/>
    <s v="Data With Decision"/>
    <m/>
    <x v="0"/>
    <x v="0"/>
    <x v="0"/>
    <x v="0"/>
    <n v="9"/>
    <x v="3"/>
    <n v="5000"/>
  </r>
  <r>
    <x v="220"/>
    <s v="Drink"/>
    <n v="5"/>
    <x v="1"/>
    <x v="1"/>
    <x v="1"/>
    <x v="1"/>
    <n v="9"/>
    <x v="4"/>
    <n v="-5"/>
  </r>
  <r>
    <x v="221"/>
    <s v="Estate Mangement"/>
    <n v="900"/>
    <x v="1"/>
    <x v="2"/>
    <x v="2"/>
    <x v="1"/>
    <n v="9"/>
    <x v="6"/>
    <n v="-900"/>
  </r>
  <r>
    <x v="221"/>
    <s v="Financail upgrade"/>
    <n v="150"/>
    <x v="1"/>
    <x v="3"/>
    <x v="3"/>
    <x v="1"/>
    <n v="9"/>
    <x v="6"/>
    <n v="-150"/>
  </r>
  <r>
    <x v="221"/>
    <s v="Drink"/>
    <n v="5"/>
    <x v="1"/>
    <x v="1"/>
    <x v="1"/>
    <x v="1"/>
    <n v="9"/>
    <x v="6"/>
    <n v="-5"/>
  </r>
  <r>
    <x v="222"/>
    <s v="Drink"/>
    <n v="5"/>
    <x v="1"/>
    <x v="1"/>
    <x v="1"/>
    <x v="1"/>
    <n v="9"/>
    <x v="0"/>
    <n v="-5"/>
  </r>
  <r>
    <x v="223"/>
    <s v="Drink"/>
    <n v="5"/>
    <x v="1"/>
    <x v="1"/>
    <x v="1"/>
    <x v="1"/>
    <n v="9"/>
    <x v="1"/>
    <n v="-5"/>
  </r>
  <r>
    <x v="223"/>
    <s v="Green's"/>
    <n v="163.39999999999998"/>
    <x v="1"/>
    <x v="4"/>
    <x v="2"/>
    <x v="1"/>
    <n v="9"/>
    <x v="1"/>
    <n v="-163.39999999999998"/>
  </r>
  <r>
    <x v="224"/>
    <s v="Power source"/>
    <n v="58.1"/>
    <x v="1"/>
    <x v="5"/>
    <x v="2"/>
    <x v="1"/>
    <n v="9"/>
    <x v="4"/>
    <n v="-58.1"/>
  </r>
  <r>
    <x v="224"/>
    <s v="Drink"/>
    <n v="5"/>
    <x v="1"/>
    <x v="1"/>
    <x v="1"/>
    <x v="1"/>
    <n v="9"/>
    <x v="4"/>
    <n v="-5"/>
  </r>
  <r>
    <x v="225"/>
    <s v="Drink"/>
    <n v="5"/>
    <x v="1"/>
    <x v="1"/>
    <x v="1"/>
    <x v="1"/>
    <n v="9"/>
    <x v="5"/>
    <n v="-5"/>
  </r>
  <r>
    <x v="226"/>
    <s v="Fuel"/>
    <n v="85.299999999999983"/>
    <x v="1"/>
    <x v="15"/>
    <x v="3"/>
    <x v="1"/>
    <n v="9"/>
    <x v="6"/>
    <n v="-85.299999999999983"/>
  </r>
  <r>
    <x v="226"/>
    <s v="Drink"/>
    <n v="5"/>
    <x v="1"/>
    <x v="1"/>
    <x v="1"/>
    <x v="1"/>
    <n v="9"/>
    <x v="6"/>
    <n v="-5"/>
  </r>
  <r>
    <x v="227"/>
    <s v="Drink"/>
    <n v="5"/>
    <x v="1"/>
    <x v="1"/>
    <x v="1"/>
    <x v="1"/>
    <n v="9"/>
    <x v="0"/>
    <n v="-5"/>
  </r>
  <r>
    <x v="228"/>
    <s v="Green's"/>
    <n v="143"/>
    <x v="1"/>
    <x v="4"/>
    <x v="2"/>
    <x v="1"/>
    <n v="9"/>
    <x v="1"/>
    <n v="-143"/>
  </r>
  <r>
    <x v="228"/>
    <s v="Drink"/>
    <n v="5"/>
    <x v="1"/>
    <x v="1"/>
    <x v="1"/>
    <x v="1"/>
    <n v="9"/>
    <x v="1"/>
    <n v="-5"/>
  </r>
  <r>
    <x v="229"/>
    <s v="Drink"/>
    <n v="5"/>
    <x v="1"/>
    <x v="1"/>
    <x v="1"/>
    <x v="1"/>
    <n v="9"/>
    <x v="2"/>
    <n v="-5"/>
  </r>
  <r>
    <x v="229"/>
    <s v="Cinemas"/>
    <n v="47.8"/>
    <x v="1"/>
    <x v="6"/>
    <x v="4"/>
    <x v="1"/>
    <n v="9"/>
    <x v="2"/>
    <n v="-47.8"/>
  </r>
  <r>
    <x v="229"/>
    <s v="Fashionistas"/>
    <n v="105.80000000000001"/>
    <x v="1"/>
    <x v="7"/>
    <x v="4"/>
    <x v="1"/>
    <n v="9"/>
    <x v="2"/>
    <n v="-105.80000000000001"/>
  </r>
  <r>
    <x v="229"/>
    <s v="Burger"/>
    <n v="60.1"/>
    <x v="1"/>
    <x v="8"/>
    <x v="1"/>
    <x v="1"/>
    <n v="9"/>
    <x v="2"/>
    <n v="-60.1"/>
  </r>
  <r>
    <x v="230"/>
    <s v="Uba"/>
    <n v="36.200000000000003"/>
    <x v="1"/>
    <x v="9"/>
    <x v="3"/>
    <x v="1"/>
    <n v="9"/>
    <x v="3"/>
    <n v="-36.200000000000003"/>
  </r>
  <r>
    <x v="231"/>
    <s v="Onlne earning"/>
    <m/>
    <x v="6"/>
    <x v="10"/>
    <x v="5"/>
    <x v="0"/>
    <n v="9"/>
    <x v="4"/>
    <n v="100"/>
  </r>
  <r>
    <x v="231"/>
    <s v="Drink"/>
    <n v="5"/>
    <x v="1"/>
    <x v="1"/>
    <x v="1"/>
    <x v="1"/>
    <n v="9"/>
    <x v="4"/>
    <n v="-5"/>
  </r>
  <r>
    <x v="232"/>
    <s v="Drink"/>
    <n v="5"/>
    <x v="1"/>
    <x v="1"/>
    <x v="1"/>
    <x v="1"/>
    <n v="9"/>
    <x v="5"/>
    <n v="-5"/>
  </r>
  <r>
    <x v="232"/>
    <s v="Phone"/>
    <n v="40"/>
    <x v="1"/>
    <x v="12"/>
    <x v="2"/>
    <x v="1"/>
    <n v="9"/>
    <x v="5"/>
    <n v="-40"/>
  </r>
  <r>
    <x v="233"/>
    <s v="Sallah give away"/>
    <n v="53"/>
    <x v="1"/>
    <x v="13"/>
    <x v="4"/>
    <x v="1"/>
    <n v="9"/>
    <x v="6"/>
    <n v="-53"/>
  </r>
  <r>
    <x v="233"/>
    <s v="Online streaming"/>
    <n v="35"/>
    <x v="1"/>
    <x v="6"/>
    <x v="4"/>
    <x v="1"/>
    <n v="9"/>
    <x v="6"/>
    <n v="-35"/>
  </r>
  <r>
    <x v="233"/>
    <s v="Drink"/>
    <n v="5"/>
    <x v="1"/>
    <x v="1"/>
    <x v="1"/>
    <x v="1"/>
    <n v="9"/>
    <x v="6"/>
    <n v="-5"/>
  </r>
  <r>
    <x v="234"/>
    <s v="Drink"/>
    <n v="5"/>
    <x v="1"/>
    <x v="1"/>
    <x v="1"/>
    <x v="1"/>
    <n v="9"/>
    <x v="0"/>
    <n v="-5"/>
  </r>
  <r>
    <x v="235"/>
    <s v="Drink"/>
    <n v="5"/>
    <x v="1"/>
    <x v="1"/>
    <x v="1"/>
    <x v="1"/>
    <n v="9"/>
    <x v="1"/>
    <n v="-5"/>
  </r>
  <r>
    <x v="235"/>
    <s v="Green's"/>
    <n v="177.9"/>
    <x v="1"/>
    <x v="4"/>
    <x v="2"/>
    <x v="1"/>
    <n v="9"/>
    <x v="1"/>
    <n v="-177.9"/>
  </r>
  <r>
    <x v="236"/>
    <s v="Suya"/>
    <n v="45.300000000000004"/>
    <x v="1"/>
    <x v="8"/>
    <x v="1"/>
    <x v="1"/>
    <n v="9"/>
    <x v="2"/>
    <n v="-45.300000000000004"/>
  </r>
  <r>
    <x v="237"/>
    <s v="Oha soup/White soup"/>
    <n v="20.099999999999998"/>
    <x v="1"/>
    <x v="8"/>
    <x v="1"/>
    <x v="1"/>
    <n v="9"/>
    <x v="3"/>
    <n v="-20.099999999999998"/>
  </r>
  <r>
    <x v="238"/>
    <s v="Orphanage"/>
    <n v="55"/>
    <x v="1"/>
    <x v="14"/>
    <x v="6"/>
    <x v="1"/>
    <n v="9"/>
    <x v="4"/>
    <n v="-55"/>
  </r>
  <r>
    <x v="238"/>
    <s v="Fuel"/>
    <n v="70.600000000000023"/>
    <x v="1"/>
    <x v="15"/>
    <x v="3"/>
    <x v="1"/>
    <n v="9"/>
    <x v="4"/>
    <n v="-70.600000000000023"/>
  </r>
  <r>
    <x v="238"/>
    <s v="Drink"/>
    <n v="5"/>
    <x v="1"/>
    <x v="1"/>
    <x v="1"/>
    <x v="1"/>
    <n v="9"/>
    <x v="4"/>
    <n v="-5"/>
  </r>
  <r>
    <x v="239"/>
    <s v="Drink"/>
    <n v="5"/>
    <x v="1"/>
    <x v="1"/>
    <x v="1"/>
    <x v="1"/>
    <n v="9"/>
    <x v="5"/>
    <n v="-5"/>
  </r>
  <r>
    <x v="240"/>
    <s v="Drink"/>
    <n v="5"/>
    <x v="1"/>
    <x v="1"/>
    <x v="1"/>
    <x v="1"/>
    <n v="9"/>
    <x v="6"/>
    <n v="-5"/>
  </r>
  <r>
    <x v="241"/>
    <s v="Drink"/>
    <n v="5"/>
    <x v="1"/>
    <x v="1"/>
    <x v="1"/>
    <x v="1"/>
    <n v="9"/>
    <x v="0"/>
    <n v="-5"/>
  </r>
  <r>
    <x v="242"/>
    <s v="Drink"/>
    <n v="5"/>
    <x v="1"/>
    <x v="1"/>
    <x v="1"/>
    <x v="1"/>
    <n v="9"/>
    <x v="1"/>
    <n v="-5"/>
  </r>
  <r>
    <x v="242"/>
    <s v="Green's"/>
    <n v="223"/>
    <x v="1"/>
    <x v="4"/>
    <x v="2"/>
    <x v="1"/>
    <n v="9"/>
    <x v="1"/>
    <n v="-223"/>
  </r>
  <r>
    <x v="243"/>
    <s v="Trainers"/>
    <n v="132.9"/>
    <x v="1"/>
    <x v="7"/>
    <x v="4"/>
    <x v="1"/>
    <n v="9"/>
    <x v="2"/>
    <n v="-132.9"/>
  </r>
  <r>
    <x v="243"/>
    <s v="Global Fashion"/>
    <n v="175"/>
    <x v="1"/>
    <x v="7"/>
    <x v="4"/>
    <x v="1"/>
    <n v="9"/>
    <x v="2"/>
    <n v="-175"/>
  </r>
  <r>
    <x v="244"/>
    <s v="Fashionistas"/>
    <n v="153.39999999999998"/>
    <x v="1"/>
    <x v="7"/>
    <x v="4"/>
    <x v="1"/>
    <n v="9"/>
    <x v="3"/>
    <n v="-153.39999999999998"/>
  </r>
  <r>
    <x v="244"/>
    <s v="Uba"/>
    <n v="31.200000000000003"/>
    <x v="1"/>
    <x v="9"/>
    <x v="3"/>
    <x v="1"/>
    <n v="9"/>
    <x v="3"/>
    <n v="-31.200000000000003"/>
  </r>
  <r>
    <x v="244"/>
    <s v="Foodary"/>
    <n v="15"/>
    <x v="1"/>
    <x v="8"/>
    <x v="1"/>
    <x v="1"/>
    <n v="9"/>
    <x v="3"/>
    <n v="-15"/>
  </r>
  <r>
    <x v="245"/>
    <s v="Drink"/>
    <n v="5"/>
    <x v="1"/>
    <x v="1"/>
    <x v="1"/>
    <x v="1"/>
    <n v="10"/>
    <x v="4"/>
    <n v="-5"/>
  </r>
  <r>
    <x v="246"/>
    <s v="Drink"/>
    <n v="5"/>
    <x v="1"/>
    <x v="1"/>
    <x v="1"/>
    <x v="1"/>
    <n v="10"/>
    <x v="6"/>
    <n v="-5"/>
  </r>
  <r>
    <x v="246"/>
    <s v="Data With Decision"/>
    <m/>
    <x v="0"/>
    <x v="0"/>
    <x v="0"/>
    <x v="0"/>
    <n v="10"/>
    <x v="6"/>
    <n v="5000"/>
  </r>
  <r>
    <x v="247"/>
    <s v="Drink"/>
    <n v="5"/>
    <x v="1"/>
    <x v="1"/>
    <x v="1"/>
    <x v="1"/>
    <n v="10"/>
    <x v="0"/>
    <n v="-5"/>
  </r>
  <r>
    <x v="248"/>
    <s v="Estate Mangement"/>
    <n v="900"/>
    <x v="1"/>
    <x v="2"/>
    <x v="2"/>
    <x v="1"/>
    <n v="10"/>
    <x v="2"/>
    <n v="-900"/>
  </r>
  <r>
    <x v="248"/>
    <s v="Financail upgrade"/>
    <n v="150"/>
    <x v="1"/>
    <x v="3"/>
    <x v="3"/>
    <x v="1"/>
    <n v="10"/>
    <x v="2"/>
    <n v="-150"/>
  </r>
  <r>
    <x v="248"/>
    <s v="Drink"/>
    <n v="5"/>
    <x v="1"/>
    <x v="1"/>
    <x v="1"/>
    <x v="1"/>
    <n v="10"/>
    <x v="2"/>
    <n v="-5"/>
  </r>
  <r>
    <x v="249"/>
    <s v="Drink"/>
    <n v="5"/>
    <x v="1"/>
    <x v="1"/>
    <x v="1"/>
    <x v="1"/>
    <n v="10"/>
    <x v="3"/>
    <n v="-5"/>
  </r>
  <r>
    <x v="250"/>
    <s v="Drink"/>
    <n v="5"/>
    <x v="1"/>
    <x v="1"/>
    <x v="1"/>
    <x v="1"/>
    <n v="10"/>
    <x v="4"/>
    <n v="-5"/>
  </r>
  <r>
    <x v="250"/>
    <s v="Green's"/>
    <n v="105"/>
    <x v="1"/>
    <x v="4"/>
    <x v="2"/>
    <x v="1"/>
    <n v="10"/>
    <x v="4"/>
    <n v="-105"/>
  </r>
  <r>
    <x v="251"/>
    <s v="Power source"/>
    <n v="59"/>
    <x v="1"/>
    <x v="5"/>
    <x v="2"/>
    <x v="1"/>
    <n v="10"/>
    <x v="0"/>
    <n v="-59"/>
  </r>
  <r>
    <x v="251"/>
    <s v="Drink"/>
    <n v="5"/>
    <x v="1"/>
    <x v="1"/>
    <x v="1"/>
    <x v="1"/>
    <n v="10"/>
    <x v="0"/>
    <n v="-5"/>
  </r>
  <r>
    <x v="252"/>
    <s v="Drink"/>
    <n v="5"/>
    <x v="1"/>
    <x v="1"/>
    <x v="1"/>
    <x v="1"/>
    <n v="10"/>
    <x v="1"/>
    <n v="-5"/>
  </r>
  <r>
    <x v="253"/>
    <s v="Fuel"/>
    <n v="86.399999999999977"/>
    <x v="1"/>
    <x v="15"/>
    <x v="3"/>
    <x v="1"/>
    <n v="10"/>
    <x v="2"/>
    <n v="-86.399999999999977"/>
  </r>
  <r>
    <x v="253"/>
    <s v="Drink"/>
    <n v="5"/>
    <x v="1"/>
    <x v="1"/>
    <x v="1"/>
    <x v="1"/>
    <n v="10"/>
    <x v="2"/>
    <n v="-5"/>
  </r>
  <r>
    <x v="254"/>
    <s v="Drink"/>
    <n v="5"/>
    <x v="1"/>
    <x v="1"/>
    <x v="1"/>
    <x v="1"/>
    <n v="10"/>
    <x v="3"/>
    <n v="-5"/>
  </r>
  <r>
    <x v="255"/>
    <s v="Green's"/>
    <n v="143.9"/>
    <x v="1"/>
    <x v="4"/>
    <x v="2"/>
    <x v="1"/>
    <n v="10"/>
    <x v="4"/>
    <n v="-143.9"/>
  </r>
  <r>
    <x v="255"/>
    <s v="Drink"/>
    <n v="5"/>
    <x v="1"/>
    <x v="1"/>
    <x v="1"/>
    <x v="1"/>
    <n v="10"/>
    <x v="4"/>
    <n v="-5"/>
  </r>
  <r>
    <x v="256"/>
    <s v="Drink"/>
    <n v="5"/>
    <x v="1"/>
    <x v="1"/>
    <x v="1"/>
    <x v="1"/>
    <n v="10"/>
    <x v="5"/>
    <n v="-5"/>
  </r>
  <r>
    <x v="256"/>
    <s v="Cinemas"/>
    <n v="48.8"/>
    <x v="1"/>
    <x v="6"/>
    <x v="4"/>
    <x v="1"/>
    <n v="10"/>
    <x v="5"/>
    <n v="-48.8"/>
  </r>
  <r>
    <x v="256"/>
    <s v="Fashionistas"/>
    <n v="106.70000000000002"/>
    <x v="1"/>
    <x v="7"/>
    <x v="4"/>
    <x v="1"/>
    <n v="10"/>
    <x v="5"/>
    <n v="-106.70000000000002"/>
  </r>
  <r>
    <x v="256"/>
    <s v="Burger"/>
    <n v="61.1"/>
    <x v="1"/>
    <x v="8"/>
    <x v="1"/>
    <x v="1"/>
    <n v="10"/>
    <x v="5"/>
    <n v="-61.1"/>
  </r>
  <r>
    <x v="257"/>
    <s v="Uba"/>
    <n v="37.200000000000003"/>
    <x v="1"/>
    <x v="9"/>
    <x v="3"/>
    <x v="1"/>
    <n v="10"/>
    <x v="6"/>
    <n v="-37.200000000000003"/>
  </r>
  <r>
    <x v="258"/>
    <s v="Onlne earning"/>
    <m/>
    <x v="6"/>
    <x v="10"/>
    <x v="5"/>
    <x v="0"/>
    <n v="10"/>
    <x v="0"/>
    <n v="100"/>
  </r>
  <r>
    <x v="258"/>
    <s v="Drink"/>
    <n v="5"/>
    <x v="1"/>
    <x v="1"/>
    <x v="1"/>
    <x v="1"/>
    <n v="10"/>
    <x v="0"/>
    <n v="-5"/>
  </r>
  <r>
    <x v="259"/>
    <s v="Drink"/>
    <n v="5"/>
    <x v="1"/>
    <x v="1"/>
    <x v="1"/>
    <x v="1"/>
    <n v="10"/>
    <x v="1"/>
    <n v="-5"/>
  </r>
  <r>
    <x v="259"/>
    <s v="Taken medication"/>
    <n v="75"/>
    <x v="1"/>
    <x v="16"/>
    <x v="7"/>
    <x v="1"/>
    <n v="10"/>
    <x v="1"/>
    <n v="-75"/>
  </r>
  <r>
    <x v="259"/>
    <s v="Phone"/>
    <n v="40"/>
    <x v="1"/>
    <x v="12"/>
    <x v="2"/>
    <x v="1"/>
    <n v="10"/>
    <x v="1"/>
    <n v="-40"/>
  </r>
  <r>
    <x v="260"/>
    <s v="Sallah give away"/>
    <n v="54.1"/>
    <x v="1"/>
    <x v="13"/>
    <x v="4"/>
    <x v="1"/>
    <n v="10"/>
    <x v="2"/>
    <n v="-54.1"/>
  </r>
  <r>
    <x v="260"/>
    <s v="Online streaming"/>
    <n v="35"/>
    <x v="1"/>
    <x v="6"/>
    <x v="4"/>
    <x v="1"/>
    <n v="10"/>
    <x v="2"/>
    <n v="-35"/>
  </r>
  <r>
    <x v="260"/>
    <s v="Drink"/>
    <n v="5"/>
    <x v="1"/>
    <x v="1"/>
    <x v="1"/>
    <x v="1"/>
    <n v="10"/>
    <x v="2"/>
    <n v="-5"/>
  </r>
  <r>
    <x v="261"/>
    <s v="Drink"/>
    <n v="5"/>
    <x v="1"/>
    <x v="1"/>
    <x v="1"/>
    <x v="1"/>
    <n v="10"/>
    <x v="3"/>
    <n v="-5"/>
  </r>
  <r>
    <x v="262"/>
    <s v="Drink"/>
    <n v="5"/>
    <x v="1"/>
    <x v="1"/>
    <x v="1"/>
    <x v="1"/>
    <n v="10"/>
    <x v="4"/>
    <n v="-5"/>
  </r>
  <r>
    <x v="262"/>
    <s v="Green's"/>
    <n v="178.9"/>
    <x v="1"/>
    <x v="4"/>
    <x v="2"/>
    <x v="1"/>
    <n v="10"/>
    <x v="4"/>
    <n v="-178.9"/>
  </r>
  <r>
    <x v="263"/>
    <s v="Suya"/>
    <n v="46.2"/>
    <x v="1"/>
    <x v="8"/>
    <x v="1"/>
    <x v="1"/>
    <n v="10"/>
    <x v="5"/>
    <n v="-46.2"/>
  </r>
  <r>
    <x v="264"/>
    <s v="Oha soup/White soup"/>
    <n v="21.099999999999998"/>
    <x v="1"/>
    <x v="8"/>
    <x v="1"/>
    <x v="1"/>
    <n v="10"/>
    <x v="6"/>
    <n v="-21.099999999999998"/>
  </r>
  <r>
    <x v="265"/>
    <s v="Orphanage"/>
    <n v="55"/>
    <x v="1"/>
    <x v="14"/>
    <x v="6"/>
    <x v="1"/>
    <n v="10"/>
    <x v="0"/>
    <n v="-55"/>
  </r>
  <r>
    <x v="265"/>
    <s v="Fuel"/>
    <n v="71.500000000000028"/>
    <x v="1"/>
    <x v="15"/>
    <x v="3"/>
    <x v="1"/>
    <n v="10"/>
    <x v="0"/>
    <n v="-71.500000000000028"/>
  </r>
  <r>
    <x v="265"/>
    <s v="Drink"/>
    <n v="5"/>
    <x v="1"/>
    <x v="1"/>
    <x v="1"/>
    <x v="1"/>
    <n v="10"/>
    <x v="0"/>
    <n v="-5"/>
  </r>
  <r>
    <x v="266"/>
    <s v="Drink"/>
    <n v="5"/>
    <x v="1"/>
    <x v="1"/>
    <x v="1"/>
    <x v="1"/>
    <n v="10"/>
    <x v="1"/>
    <n v="-5"/>
  </r>
  <r>
    <x v="267"/>
    <s v="Drink"/>
    <n v="5"/>
    <x v="1"/>
    <x v="1"/>
    <x v="1"/>
    <x v="1"/>
    <n v="10"/>
    <x v="2"/>
    <n v="-5"/>
  </r>
  <r>
    <x v="268"/>
    <s v="Drink"/>
    <n v="5"/>
    <x v="1"/>
    <x v="1"/>
    <x v="1"/>
    <x v="1"/>
    <n v="10"/>
    <x v="3"/>
    <n v="-5"/>
  </r>
  <r>
    <x v="269"/>
    <s v="Drink"/>
    <n v="5"/>
    <x v="1"/>
    <x v="1"/>
    <x v="1"/>
    <x v="1"/>
    <n v="10"/>
    <x v="4"/>
    <n v="-5"/>
  </r>
  <r>
    <x v="269"/>
    <s v="Green's"/>
    <n v="189"/>
    <x v="1"/>
    <x v="4"/>
    <x v="2"/>
    <x v="1"/>
    <n v="10"/>
    <x v="4"/>
    <n v="-189"/>
  </r>
  <r>
    <x v="270"/>
    <s v="Trainers"/>
    <n v="133.80000000000001"/>
    <x v="1"/>
    <x v="7"/>
    <x v="4"/>
    <x v="1"/>
    <n v="10"/>
    <x v="5"/>
    <n v="-133.80000000000001"/>
  </r>
  <r>
    <x v="270"/>
    <s v="Hangingout/Ticket"/>
    <n v="184.39999999999998"/>
    <x v="1"/>
    <x v="6"/>
    <x v="4"/>
    <x v="1"/>
    <n v="10"/>
    <x v="5"/>
    <n v="-184.39999999999998"/>
  </r>
  <r>
    <x v="271"/>
    <s v="Fashionistas"/>
    <n v="154.49999999999997"/>
    <x v="1"/>
    <x v="7"/>
    <x v="4"/>
    <x v="1"/>
    <n v="10"/>
    <x v="6"/>
    <n v="-154.49999999999997"/>
  </r>
  <r>
    <x v="271"/>
    <s v="Uba"/>
    <n v="32.1"/>
    <x v="1"/>
    <x v="9"/>
    <x v="3"/>
    <x v="1"/>
    <n v="10"/>
    <x v="6"/>
    <n v="-32.1"/>
  </r>
  <r>
    <x v="271"/>
    <s v="Foodary"/>
    <n v="15"/>
    <x v="1"/>
    <x v="8"/>
    <x v="1"/>
    <x v="1"/>
    <n v="10"/>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C3E5B-0ADD-4248-91B4-B996257F2B2B}"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N2:O8" firstHeaderRow="1" firstDataRow="1" firstDataCol="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axis="axisRow" showAll="0" measureFilter="1" sortType="a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showAll="0">
      <items count="3">
        <item x="1"/>
        <item x="0"/>
        <item t="default"/>
      </items>
    </pivotField>
    <pivotField showAll="0"/>
    <pivotField numFmtId="165" showAll="0">
      <items count="8">
        <item x="6"/>
        <item x="0"/>
        <item x="1"/>
        <item x="2"/>
        <item x="3"/>
        <item x="4"/>
        <item x="5"/>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6"/>
    </i>
    <i>
      <x v="1"/>
    </i>
    <i>
      <x v="11"/>
    </i>
    <i>
      <x v="13"/>
    </i>
    <i t="grand">
      <x/>
    </i>
  </rowItems>
  <colItems count="1">
    <i/>
  </colItems>
  <dataFields count="1">
    <dataField name="Sum of Debit" fld="2" baseField="0" baseItem="0"/>
  </dataFields>
  <chartFormats count="2">
    <chartFormat chart="0"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D8BA0C-7640-4400-A9B8-76F9BA8A05A1}"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H19:J30" firstHeaderRow="0" firstDataRow="1" firstDataCol="1"/>
  <pivotFields count="12">
    <pivotField axis="axisRow"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pivotField showAll="0">
      <items count="19">
        <item x="3"/>
        <item x="7"/>
        <item x="1"/>
        <item x="0"/>
        <item x="16"/>
        <item x="14"/>
        <item x="6"/>
        <item x="15"/>
        <item x="17"/>
        <item x="5"/>
        <item x="13"/>
        <item x="4"/>
        <item x="12"/>
        <item x="2"/>
        <item x="8"/>
        <item x="9"/>
        <item x="11"/>
        <item x="10"/>
        <item t="default"/>
      </items>
    </pivotField>
    <pivotField showAll="0">
      <items count="9">
        <item x="6"/>
        <item x="1"/>
        <item x="4"/>
        <item x="2"/>
        <item x="7"/>
        <item x="5"/>
        <item x="0"/>
        <item x="3"/>
        <item t="default"/>
      </items>
    </pivotField>
    <pivotField showAll="0">
      <items count="3">
        <item x="1"/>
        <item x="0"/>
        <item t="default"/>
      </items>
    </pivotField>
    <pivotField showAll="0"/>
    <pivotField numFmtId="165" showAll="0">
      <items count="8">
        <item x="6"/>
        <item x="0"/>
        <item x="1"/>
        <item x="2"/>
        <item x="3"/>
        <item x="4"/>
        <item x="5"/>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1">
    <i>
      <x v="1"/>
    </i>
    <i>
      <x v="2"/>
    </i>
    <i>
      <x v="3"/>
    </i>
    <i>
      <x v="4"/>
    </i>
    <i>
      <x v="5"/>
    </i>
    <i>
      <x v="6"/>
    </i>
    <i>
      <x v="7"/>
    </i>
    <i>
      <x v="8"/>
    </i>
    <i>
      <x v="9"/>
    </i>
    <i>
      <x v="10"/>
    </i>
    <i t="grand">
      <x/>
    </i>
  </rowItems>
  <colFields count="1">
    <field x="-2"/>
  </colFields>
  <colItems count="2">
    <i>
      <x/>
    </i>
    <i i="1">
      <x v="1"/>
    </i>
  </colItems>
  <dataFields count="2">
    <dataField name="Expenses" fld="2" baseField="11" baseItem="1"/>
    <dataField name="Income" fld="3" baseField="11" baseItem="1"/>
  </dataFields>
  <chartFormats count="8">
    <chartFormat chart="10"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1"/>
          </reference>
        </references>
      </pivotArea>
    </chartFormat>
    <chartFormat chart="20" format="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1"/>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65417C-4A0D-429A-9EFA-23A7953E0DE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9:B28" firstHeaderRow="1" firstDataRow="1" firstDataCol="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items count="19">
        <item x="3"/>
        <item x="7"/>
        <item x="1"/>
        <item x="0"/>
        <item x="16"/>
        <item x="14"/>
        <item x="6"/>
        <item x="15"/>
        <item x="17"/>
        <item x="5"/>
        <item x="13"/>
        <item x="4"/>
        <item x="12"/>
        <item x="2"/>
        <item x="8"/>
        <item x="9"/>
        <item x="11"/>
        <item x="10"/>
        <item t="default"/>
      </items>
    </pivotField>
    <pivotField axis="axisRow" showAll="0" sortType="descending">
      <items count="9">
        <item x="3"/>
        <item x="0"/>
        <item x="5"/>
        <item x="7"/>
        <item x="2"/>
        <item x="4"/>
        <item x="1"/>
        <item x="6"/>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numFmtId="165" showAll="0">
      <items count="8">
        <item x="6"/>
        <item x="0"/>
        <item x="1"/>
        <item x="2"/>
        <item x="3"/>
        <item x="4"/>
        <item x="5"/>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9">
    <i>
      <x v="4"/>
    </i>
    <i>
      <x v="5"/>
    </i>
    <i>
      <x/>
    </i>
    <i>
      <x v="6"/>
    </i>
    <i>
      <x v="7"/>
    </i>
    <i>
      <x v="3"/>
    </i>
    <i>
      <x v="1"/>
    </i>
    <i>
      <x v="2"/>
    </i>
    <i t="grand">
      <x/>
    </i>
  </rowItems>
  <colItems count="1">
    <i/>
  </colItems>
  <dataFields count="1">
    <dataField name="Sum of Debit" fld="2" showDataAs="percentOfTotal" baseField="0" baseItem="0" numFmtId="10"/>
  </dataFields>
  <chartFormats count="18">
    <chartFormat chart="6" format="0"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5" count="1" selected="0">
            <x v="4"/>
          </reference>
        </references>
      </pivotArea>
    </chartFormat>
    <chartFormat chart="16" format="12">
      <pivotArea type="data" outline="0" fieldPosition="0">
        <references count="2">
          <reference field="4294967294" count="1" selected="0">
            <x v="0"/>
          </reference>
          <reference field="5" count="1" selected="0">
            <x v="5"/>
          </reference>
        </references>
      </pivotArea>
    </chartFormat>
    <chartFormat chart="16" format="13">
      <pivotArea type="data" outline="0" fieldPosition="0">
        <references count="2">
          <reference field="4294967294" count="1" selected="0">
            <x v="0"/>
          </reference>
          <reference field="5" count="1" selected="0">
            <x v="0"/>
          </reference>
        </references>
      </pivotArea>
    </chartFormat>
    <chartFormat chart="16" format="14">
      <pivotArea type="data" outline="0" fieldPosition="0">
        <references count="2">
          <reference field="4294967294" count="1" selected="0">
            <x v="0"/>
          </reference>
          <reference field="5" count="1" selected="0">
            <x v="6"/>
          </reference>
        </references>
      </pivotArea>
    </chartFormat>
    <chartFormat chart="16" format="15">
      <pivotArea type="data" outline="0" fieldPosition="0">
        <references count="2">
          <reference field="4294967294" count="1" selected="0">
            <x v="0"/>
          </reference>
          <reference field="5" count="1" selected="0">
            <x v="7"/>
          </reference>
        </references>
      </pivotArea>
    </chartFormat>
    <chartFormat chart="16" format="16">
      <pivotArea type="data" outline="0" fieldPosition="0">
        <references count="2">
          <reference field="4294967294" count="1" selected="0">
            <x v="0"/>
          </reference>
          <reference field="5" count="1" selected="0">
            <x v="3"/>
          </reference>
        </references>
      </pivotArea>
    </chartFormat>
    <chartFormat chart="16" format="17">
      <pivotArea type="data" outline="0" fieldPosition="0">
        <references count="2">
          <reference field="4294967294" count="1" selected="0">
            <x v="0"/>
          </reference>
          <reference field="5" count="1" selected="0">
            <x v="1"/>
          </reference>
        </references>
      </pivotArea>
    </chartFormat>
    <chartFormat chart="16" format="18">
      <pivotArea type="data" outline="0" fieldPosition="0">
        <references count="2">
          <reference field="4294967294" count="1" selected="0">
            <x v="0"/>
          </reference>
          <reference field="5" count="1" selected="0">
            <x v="2"/>
          </reference>
        </references>
      </pivotArea>
    </chartFormat>
    <chartFormat chart="6" format="1">
      <pivotArea type="data" outline="0" fieldPosition="0">
        <references count="2">
          <reference field="4294967294" count="1" selected="0">
            <x v="0"/>
          </reference>
          <reference field="5" count="1" selected="0">
            <x v="4"/>
          </reference>
        </references>
      </pivotArea>
    </chartFormat>
    <chartFormat chart="6" format="2">
      <pivotArea type="data" outline="0" fieldPosition="0">
        <references count="2">
          <reference field="4294967294" count="1" selected="0">
            <x v="0"/>
          </reference>
          <reference field="5" count="1" selected="0">
            <x v="5"/>
          </reference>
        </references>
      </pivotArea>
    </chartFormat>
    <chartFormat chart="6" format="3">
      <pivotArea type="data" outline="0" fieldPosition="0">
        <references count="2">
          <reference field="4294967294" count="1" selected="0">
            <x v="0"/>
          </reference>
          <reference field="5" count="1" selected="0">
            <x v="0"/>
          </reference>
        </references>
      </pivotArea>
    </chartFormat>
    <chartFormat chart="6" format="4">
      <pivotArea type="data" outline="0" fieldPosition="0">
        <references count="2">
          <reference field="4294967294" count="1" selected="0">
            <x v="0"/>
          </reference>
          <reference field="5" count="1" selected="0">
            <x v="6"/>
          </reference>
        </references>
      </pivotArea>
    </chartFormat>
    <chartFormat chart="6" format="5">
      <pivotArea type="data" outline="0" fieldPosition="0">
        <references count="2">
          <reference field="4294967294" count="1" selected="0">
            <x v="0"/>
          </reference>
          <reference field="5" count="1" selected="0">
            <x v="7"/>
          </reference>
        </references>
      </pivotArea>
    </chartFormat>
    <chartFormat chart="6" format="6">
      <pivotArea type="data" outline="0" fieldPosition="0">
        <references count="2">
          <reference field="4294967294" count="1" selected="0">
            <x v="0"/>
          </reference>
          <reference field="5" count="1" selected="0">
            <x v="3"/>
          </reference>
        </references>
      </pivotArea>
    </chartFormat>
    <chartFormat chart="6" format="7">
      <pivotArea type="data" outline="0" fieldPosition="0">
        <references count="2">
          <reference field="4294967294" count="1" selected="0">
            <x v="0"/>
          </reference>
          <reference field="5" count="1" selected="0">
            <x v="1"/>
          </reference>
        </references>
      </pivotArea>
    </chartFormat>
    <chartFormat chart="6"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5A120D-501D-4A89-A4C0-66675D7A22EC}" name="PivotTable2"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A5:B16" firstHeaderRow="1" firstDataRow="1" firstDataCol="1" rowPageCount="1" colPageCount="1"/>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items count="19">
        <item x="3"/>
        <item x="7"/>
        <item x="1"/>
        <item x="0"/>
        <item x="16"/>
        <item x="14"/>
        <item x="6"/>
        <item x="15"/>
        <item x="17"/>
        <item x="5"/>
        <item x="13"/>
        <item x="4"/>
        <item x="12"/>
        <item x="2"/>
        <item x="8"/>
        <item x="9"/>
        <item x="11"/>
        <item x="10"/>
        <item t="default"/>
      </items>
    </pivotField>
    <pivotField showAll="0">
      <items count="9">
        <item x="6"/>
        <item x="1"/>
        <item x="4"/>
        <item x="2"/>
        <item x="7"/>
        <item x="5"/>
        <item x="0"/>
        <item x="3"/>
        <item t="default"/>
      </items>
    </pivotField>
    <pivotField axis="axisPage" showAll="0">
      <items count="3">
        <item x="1"/>
        <item x="0"/>
        <item t="default"/>
      </items>
    </pivotField>
    <pivotField showAll="0"/>
    <pivotField numFmtId="165" showAll="0">
      <items count="8">
        <item x="6"/>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1">
    <i>
      <x v="1"/>
    </i>
    <i>
      <x v="2"/>
    </i>
    <i>
      <x v="3"/>
    </i>
    <i>
      <x v="4"/>
    </i>
    <i>
      <x v="5"/>
    </i>
    <i>
      <x v="6"/>
    </i>
    <i>
      <x v="7"/>
    </i>
    <i>
      <x v="8"/>
    </i>
    <i>
      <x v="9"/>
    </i>
    <i>
      <x v="10"/>
    </i>
    <i t="grand">
      <x/>
    </i>
  </rowItems>
  <colItems count="1">
    <i/>
  </colItems>
  <pageFields count="1">
    <pageField fld="6" hier="-1"/>
  </pageFields>
  <dataFields count="1">
    <dataField name="Sum of Debit" fld="2" baseField="0" baseItem="0"/>
  </dataFields>
  <chartFormats count="2">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E26F90-B99B-4163-877E-BD83558919D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C2" firstHeaderRow="0" firstDataRow="1" firstDataCol="0"/>
  <pivotFields count="12">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items count="9">
        <item x="6"/>
        <item x="7"/>
        <item x="3"/>
        <item x="4"/>
        <item x="5"/>
        <item x="2"/>
        <item x="0"/>
        <item x="1"/>
        <item t="default"/>
      </items>
    </pivotField>
    <pivotField showAll="0">
      <items count="19">
        <item x="3"/>
        <item x="7"/>
        <item x="1"/>
        <item x="0"/>
        <item x="16"/>
        <item x="14"/>
        <item x="6"/>
        <item x="15"/>
        <item x="17"/>
        <item x="5"/>
        <item x="13"/>
        <item x="4"/>
        <item x="12"/>
        <item x="2"/>
        <item x="8"/>
        <item x="9"/>
        <item x="11"/>
        <item x="10"/>
        <item t="default"/>
      </items>
    </pivotField>
    <pivotField showAll="0">
      <items count="9">
        <item x="6"/>
        <item x="1"/>
        <item x="4"/>
        <item x="2"/>
        <item x="7"/>
        <item x="5"/>
        <item x="0"/>
        <item x="3"/>
        <item t="default"/>
      </items>
    </pivotField>
    <pivotField showAll="0">
      <items count="3">
        <item x="1"/>
        <item x="0"/>
        <item t="default"/>
      </items>
    </pivotField>
    <pivotField showAll="0"/>
    <pivotField numFmtId="165" showAll="0">
      <items count="8">
        <item x="6"/>
        <item x="0"/>
        <item x="1"/>
        <item x="2"/>
        <item x="3"/>
        <item x="4"/>
        <item x="5"/>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Debit" fld="2" baseField="0" baseItem="1"/>
    <dataField name="Sum of Credit" fld="3" baseField="0" baseItem="1"/>
    <dataField name="Total Savings" fld="9" baseField="0" baseItem="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9B242069-CE18-4435-A035-2BA6B6F6E25E}" sourceName="Sub-category">
  <pivotTables>
    <pivotTable tabId="3" name="PivotTable4"/>
    <pivotTable tabId="3" name="PivotTable1"/>
    <pivotTable tabId="3" name="PivotTable2"/>
    <pivotTable tabId="3" name="PivotTable3"/>
    <pivotTable tabId="3" name="PivotTable5"/>
  </pivotTables>
  <data>
    <tabular pivotCacheId="171381346">
      <items count="18">
        <i x="3" s="1"/>
        <i x="7" s="1"/>
        <i x="1" s="1"/>
        <i x="0" s="1"/>
        <i x="16" s="1"/>
        <i x="14" s="1"/>
        <i x="6" s="1"/>
        <i x="15" s="1"/>
        <i x="17" s="1"/>
        <i x="5" s="1"/>
        <i x="13" s="1"/>
        <i x="4" s="1"/>
        <i x="12" s="1"/>
        <i x="2" s="1"/>
        <i x="8" s="1"/>
        <i x="9" s="1"/>
        <i x="1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B02488-16C9-4A54-8E77-024DD4E0C6F0}" sourceName="Category">
  <pivotTables>
    <pivotTable tabId="3" name="PivotTable4"/>
    <pivotTable tabId="3" name="PivotTable1"/>
    <pivotTable tabId="3" name="PivotTable2"/>
    <pivotTable tabId="3" name="PivotTable3"/>
    <pivotTable tabId="3" name="PivotTable5"/>
  </pivotTables>
  <data>
    <tabular pivotCacheId="171381346">
      <items count="8">
        <i x="6" s="1"/>
        <i x="1" s="1"/>
        <i x="4" s="1"/>
        <i x="2" s="1"/>
        <i x="7"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Type" xr10:uid="{DC3D26C4-ADA0-4B6D-867B-948D5866A2D8}" sourceName="Category Type">
  <pivotTables>
    <pivotTable tabId="3" name="PivotTable4"/>
    <pivotTable tabId="3" name="PivotTable1"/>
    <pivotTable tabId="3" name="PivotTable2"/>
    <pivotTable tabId="3" name="PivotTable3"/>
    <pivotTable tabId="3" name="PivotTable5"/>
  </pivotTables>
  <data>
    <tabular pivotCacheId="17138134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491A55A8-3219-4C02-A58A-311316C228BF}" sourceName="Weekday">
  <pivotTables>
    <pivotTable tabId="3" name="PivotTable4"/>
    <pivotTable tabId="3" name="PivotTable1"/>
    <pivotTable tabId="3" name="PivotTable2"/>
    <pivotTable tabId="3" name="PivotTable3"/>
    <pivotTable tabId="3" name="PivotTable5"/>
  </pivotTables>
  <data>
    <tabular pivotCacheId="171381346">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D33AFD8E-9E80-4636-937D-87011A8F2FAC}" cache="Slicer_Sub_category" caption="Sub-category" startItem="5" style="SlicerStyleOther1" rowHeight="234950"/>
  <slicer name="Category" xr10:uid="{FCF74321-900C-4FDE-A7FC-3206EA753B24}" cache="Slicer_Category" caption="Category" style="SlicerStyleOther1" rowHeight="234950"/>
  <slicer name="Category Type" xr10:uid="{32F302FA-824E-4549-9355-AE8549481FB6}" cache="Slicer_Category_Type" caption="Category Type" style="SlicerStyleOther1" rowHeight="234950"/>
  <slicer name="Weekday" xr10:uid="{09221D80-3D11-4C5E-99DB-412790A6B3B3}" cache="Slicer_Weekday" caption="Weekday"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E2297A-01E9-4409-A03B-1F679FB308A3}" name="Table1" displayName="Table1" ref="A1:J483" totalsRowShown="0" headerRowDxfId="11" tableBorderDxfId="10">
  <autoFilter ref="A1:J483" xr:uid="{CBE2297A-01E9-4409-A03B-1F679FB308A3}"/>
  <tableColumns count="10">
    <tableColumn id="1" xr3:uid="{E6A8A8F8-4744-4A86-B850-D97F2F4093B4}" name="Date" dataDxfId="9"/>
    <tableColumn id="2" xr3:uid="{87593A71-B5A1-47A2-8CB9-516A1D97373C}" name="Description" dataDxfId="8"/>
    <tableColumn id="3" xr3:uid="{FF4DED2C-EA72-43FA-B17D-6A8C51315133}" name="Debit" dataDxfId="7"/>
    <tableColumn id="4" xr3:uid="{D0836C4F-F408-43CF-A72A-E68253450950}" name="Credit" dataDxfId="6"/>
    <tableColumn id="5" xr3:uid="{E2A298C1-AB9E-4899-9766-D2E62041FA03}" name="Sub-category" dataDxfId="5"/>
    <tableColumn id="6" xr3:uid="{0F7A7E05-8FB9-4634-9DBE-728DFA9A10BF}" name="Category" dataDxfId="4"/>
    <tableColumn id="7" xr3:uid="{9A8F54DF-EC94-43DF-BA96-91FB56396B4C}" name="Category Type" dataDxfId="3"/>
    <tableColumn id="8" xr3:uid="{EDA87BE3-5650-4F95-B67E-42D331C4581D}" name="Month Number" dataDxfId="2">
      <calculatedColumnFormula>MONTH(Dataset!$A2)</calculatedColumnFormula>
    </tableColumn>
    <tableColumn id="9" xr3:uid="{009ADC82-A031-4D2D-9BE5-7CF714B4BD03}" name="Weekday" dataDxfId="1">
      <calculatedColumnFormula>WEEKDAY(Dataset!$A2)</calculatedColumnFormula>
    </tableColumn>
    <tableColumn id="10" xr3:uid="{921462E9-B980-4820-8882-4483D46FC65E}" name="Amount" dataDxfId="0">
      <calculatedColumnFormula>Dataset!$D2-Dataset!$C2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F0E8-FBF8-4AEC-AF11-04755351729C}">
  <dimension ref="A1:T31"/>
  <sheetViews>
    <sheetView showGridLines="0" showRowColHeaders="0" tabSelected="1" workbookViewId="0">
      <selection activeCell="U19" sqref="U19"/>
    </sheetView>
  </sheetViews>
  <sheetFormatPr defaultRowHeight="14.4" x14ac:dyDescent="0.3"/>
  <sheetData>
    <row r="1" spans="1:20" ht="14.4" customHeight="1" x14ac:dyDescent="0.3">
      <c r="A1" s="31" t="s">
        <v>82</v>
      </c>
      <c r="B1" s="31"/>
      <c r="C1" s="31"/>
      <c r="D1" s="33" t="s">
        <v>83</v>
      </c>
      <c r="E1" s="33"/>
      <c r="F1" s="33"/>
      <c r="G1" s="30" t="s">
        <v>81</v>
      </c>
      <c r="H1" s="30"/>
      <c r="I1" s="30"/>
      <c r="J1" s="30"/>
      <c r="K1" s="30"/>
      <c r="L1" s="30"/>
      <c r="M1" s="30"/>
      <c r="N1" s="30"/>
      <c r="O1" s="35" t="s">
        <v>84</v>
      </c>
      <c r="P1" s="35"/>
      <c r="Q1" s="35"/>
      <c r="R1" s="31" t="s">
        <v>79</v>
      </c>
      <c r="S1" s="31"/>
      <c r="T1" s="31"/>
    </row>
    <row r="2" spans="1:20" ht="14.4" customHeight="1" x14ac:dyDescent="0.3">
      <c r="A2" s="31"/>
      <c r="B2" s="31"/>
      <c r="C2" s="31"/>
      <c r="D2" s="33"/>
      <c r="E2" s="33"/>
      <c r="F2" s="33"/>
      <c r="G2" s="30"/>
      <c r="H2" s="30"/>
      <c r="I2" s="30"/>
      <c r="J2" s="30"/>
      <c r="K2" s="30"/>
      <c r="L2" s="30"/>
      <c r="M2" s="30"/>
      <c r="N2" s="30"/>
      <c r="O2" s="35"/>
      <c r="P2" s="35"/>
      <c r="Q2" s="35"/>
      <c r="R2" s="31"/>
      <c r="S2" s="31"/>
      <c r="T2" s="31"/>
    </row>
    <row r="3" spans="1:20" ht="14.4" customHeight="1" x14ac:dyDescent="0.3">
      <c r="A3" s="32">
        <f>SUMIF('working sheet'!G:G,"Income",'working sheet'!J:J)</f>
        <v>65440</v>
      </c>
      <c r="B3" s="32"/>
      <c r="C3" s="32"/>
      <c r="D3" s="34">
        <f>SUMIF('working sheet'!G:G,"Expense",'working sheet'!J:J)</f>
        <v>-30170.999999999993</v>
      </c>
      <c r="E3" s="34"/>
      <c r="F3" s="34"/>
      <c r="G3" s="30"/>
      <c r="H3" s="30"/>
      <c r="I3" s="30"/>
      <c r="J3" s="30"/>
      <c r="K3" s="30"/>
      <c r="L3" s="30"/>
      <c r="M3" s="30"/>
      <c r="N3" s="30"/>
      <c r="O3" s="36" t="str">
        <f>INDEX('working sheet'!F2:F483,MATCH(MAX('working sheet'!C2:C483),'working sheet'!C2:C483,0))</f>
        <v>Living Expenses</v>
      </c>
      <c r="P3" s="36"/>
      <c r="Q3" s="36"/>
      <c r="R3" s="32">
        <f>A3+D3</f>
        <v>35269.000000000007</v>
      </c>
      <c r="S3" s="32"/>
      <c r="T3" s="32"/>
    </row>
    <row r="4" spans="1:20" ht="14.4" customHeight="1" x14ac:dyDescent="0.3">
      <c r="A4" s="32"/>
      <c r="B4" s="32"/>
      <c r="C4" s="32"/>
      <c r="D4" s="34"/>
      <c r="E4" s="34"/>
      <c r="F4" s="34"/>
      <c r="G4" s="30"/>
      <c r="H4" s="30"/>
      <c r="I4" s="30"/>
      <c r="J4" s="30"/>
      <c r="K4" s="30"/>
      <c r="L4" s="30"/>
      <c r="M4" s="30"/>
      <c r="N4" s="30"/>
      <c r="O4" s="36"/>
      <c r="P4" s="36"/>
      <c r="Q4" s="36"/>
      <c r="R4" s="32"/>
      <c r="S4" s="32"/>
      <c r="T4" s="32"/>
    </row>
    <row r="5" spans="1:20" ht="14.4" customHeight="1" x14ac:dyDescent="0.3">
      <c r="A5" s="32"/>
      <c r="B5" s="32"/>
      <c r="C5" s="32"/>
      <c r="D5" s="34"/>
      <c r="E5" s="34"/>
      <c r="F5" s="34"/>
      <c r="G5" s="30"/>
      <c r="H5" s="30"/>
      <c r="I5" s="30"/>
      <c r="J5" s="30"/>
      <c r="K5" s="30"/>
      <c r="L5" s="30"/>
      <c r="M5" s="30"/>
      <c r="N5" s="30"/>
      <c r="O5" s="36"/>
      <c r="P5" s="36"/>
      <c r="Q5" s="36"/>
      <c r="R5" s="32"/>
      <c r="S5" s="32"/>
      <c r="T5" s="32"/>
    </row>
    <row r="6" spans="1:20" x14ac:dyDescent="0.3">
      <c r="A6" s="28"/>
      <c r="B6" s="28"/>
      <c r="C6" s="28"/>
      <c r="D6" s="28"/>
      <c r="E6" s="28"/>
      <c r="F6" s="28"/>
      <c r="G6" s="28"/>
      <c r="H6" s="28"/>
      <c r="I6" s="28"/>
      <c r="J6" s="28"/>
      <c r="K6" s="28"/>
      <c r="L6" s="28"/>
      <c r="M6" s="28"/>
      <c r="N6" s="28"/>
      <c r="O6" s="28"/>
      <c r="P6" s="28"/>
      <c r="Q6" s="28"/>
      <c r="R6" s="28"/>
      <c r="S6" s="28"/>
      <c r="T6" s="28"/>
    </row>
    <row r="7" spans="1:20" x14ac:dyDescent="0.3">
      <c r="A7" s="28"/>
      <c r="B7" s="28"/>
      <c r="C7" s="28"/>
      <c r="D7" s="28"/>
      <c r="E7" s="28"/>
      <c r="F7" s="28"/>
      <c r="G7" s="28"/>
      <c r="H7" s="28"/>
      <c r="I7" s="28"/>
      <c r="J7" s="28"/>
      <c r="K7" s="28"/>
      <c r="L7" s="28"/>
      <c r="M7" s="28"/>
      <c r="N7" s="28"/>
      <c r="O7" s="28"/>
      <c r="P7" s="28"/>
      <c r="Q7" s="28"/>
      <c r="R7" s="28"/>
      <c r="S7" s="28"/>
      <c r="T7" s="28"/>
    </row>
    <row r="8" spans="1:20" x14ac:dyDescent="0.3">
      <c r="A8" s="28"/>
      <c r="B8" s="28"/>
      <c r="C8" s="28"/>
      <c r="D8" s="28"/>
      <c r="E8" s="28"/>
      <c r="F8" s="28"/>
      <c r="G8" s="28"/>
      <c r="H8" s="28"/>
      <c r="I8" s="28"/>
      <c r="J8" s="28"/>
      <c r="K8" s="28"/>
      <c r="L8" s="28"/>
      <c r="M8" s="28"/>
      <c r="N8" s="28"/>
      <c r="O8" s="28"/>
      <c r="P8" s="28"/>
      <c r="Q8" s="28"/>
      <c r="R8" s="28"/>
      <c r="S8" s="28"/>
      <c r="T8" s="28"/>
    </row>
    <row r="9" spans="1:20" x14ac:dyDescent="0.3">
      <c r="A9" s="28"/>
      <c r="B9" s="28"/>
      <c r="C9" s="28"/>
      <c r="D9" s="28"/>
      <c r="E9" s="28"/>
      <c r="F9" s="28"/>
      <c r="G9" s="28"/>
      <c r="H9" s="28"/>
      <c r="I9" s="28"/>
      <c r="J9" s="28"/>
      <c r="K9" s="28"/>
      <c r="L9" s="28"/>
      <c r="M9" s="28"/>
      <c r="N9" s="28"/>
      <c r="O9" s="28"/>
      <c r="P9" s="28"/>
      <c r="Q9" s="28"/>
      <c r="R9" s="28"/>
      <c r="S9" s="28"/>
      <c r="T9" s="28"/>
    </row>
    <row r="10" spans="1:20" x14ac:dyDescent="0.3">
      <c r="A10" s="28"/>
      <c r="B10" s="28"/>
      <c r="C10" s="28"/>
      <c r="D10" s="28"/>
      <c r="E10" s="28"/>
      <c r="F10" s="28"/>
      <c r="G10" s="28"/>
      <c r="H10" s="28"/>
      <c r="I10" s="28"/>
      <c r="J10" s="28"/>
      <c r="K10" s="28"/>
      <c r="L10" s="28"/>
      <c r="M10" s="28"/>
      <c r="N10" s="28"/>
      <c r="O10" s="28"/>
      <c r="P10" s="28"/>
      <c r="Q10" s="28"/>
      <c r="R10" s="28"/>
      <c r="S10" s="28"/>
      <c r="T10" s="28"/>
    </row>
    <row r="11" spans="1:20" x14ac:dyDescent="0.3">
      <c r="A11" s="28"/>
      <c r="B11" s="28"/>
      <c r="C11" s="28"/>
      <c r="D11" s="28"/>
      <c r="E11" s="28"/>
      <c r="F11" s="28"/>
      <c r="G11" s="28"/>
      <c r="H11" s="28"/>
      <c r="I11" s="28"/>
      <c r="J11" s="28"/>
      <c r="K11" s="28"/>
      <c r="L11" s="28"/>
      <c r="M11" s="28"/>
      <c r="N11" s="28"/>
      <c r="O11" s="28"/>
      <c r="P11" s="28"/>
      <c r="Q11" s="28"/>
      <c r="R11" s="28"/>
      <c r="S11" s="28"/>
      <c r="T11" s="28"/>
    </row>
    <row r="12" spans="1:20" x14ac:dyDescent="0.3">
      <c r="A12" s="28"/>
      <c r="B12" s="28"/>
      <c r="C12" s="28"/>
      <c r="D12" s="28"/>
      <c r="E12" s="28"/>
      <c r="F12" s="28"/>
      <c r="G12" s="28"/>
      <c r="H12" s="28"/>
      <c r="I12" s="28"/>
      <c r="J12" s="28"/>
      <c r="K12" s="28"/>
      <c r="L12" s="28"/>
      <c r="M12" s="28"/>
      <c r="N12" s="28"/>
      <c r="O12" s="28"/>
      <c r="P12" s="28"/>
      <c r="Q12" s="28"/>
      <c r="R12" s="28"/>
      <c r="S12" s="28"/>
      <c r="T12" s="28"/>
    </row>
    <row r="13" spans="1:20" x14ac:dyDescent="0.3">
      <c r="A13" s="28"/>
      <c r="B13" s="28"/>
      <c r="C13" s="28"/>
      <c r="D13" s="28"/>
      <c r="E13" s="28"/>
      <c r="F13" s="28"/>
      <c r="G13" s="28"/>
      <c r="H13" s="28"/>
      <c r="I13" s="28"/>
      <c r="J13" s="28"/>
      <c r="K13" s="28"/>
      <c r="L13" s="28"/>
      <c r="M13" s="28"/>
      <c r="N13" s="28"/>
      <c r="O13" s="28"/>
      <c r="P13" s="28"/>
      <c r="Q13" s="28"/>
      <c r="R13" s="28"/>
      <c r="S13" s="28"/>
      <c r="T13" s="28"/>
    </row>
    <row r="14" spans="1:20" x14ac:dyDescent="0.3">
      <c r="A14" s="28"/>
      <c r="B14" s="28"/>
      <c r="C14" s="28"/>
      <c r="D14" s="28"/>
      <c r="E14" s="28"/>
      <c r="F14" s="28"/>
      <c r="G14" s="28"/>
      <c r="H14" s="28"/>
      <c r="I14" s="28"/>
      <c r="J14" s="28"/>
      <c r="K14" s="28"/>
      <c r="L14" s="28"/>
      <c r="M14" s="28"/>
      <c r="N14" s="28"/>
      <c r="O14" s="28"/>
      <c r="P14" s="28"/>
      <c r="Q14" s="28"/>
      <c r="R14" s="28"/>
      <c r="S14" s="28"/>
      <c r="T14" s="28"/>
    </row>
    <row r="15" spans="1:20" x14ac:dyDescent="0.3">
      <c r="A15" s="28"/>
      <c r="B15" s="28"/>
      <c r="C15" s="28"/>
      <c r="D15" s="28"/>
      <c r="E15" s="28"/>
      <c r="F15" s="28"/>
      <c r="G15" s="28"/>
      <c r="H15" s="28"/>
      <c r="I15" s="28"/>
      <c r="J15" s="28"/>
      <c r="K15" s="28"/>
      <c r="L15" s="28"/>
      <c r="M15" s="28"/>
      <c r="N15" s="28"/>
      <c r="O15" s="28"/>
      <c r="P15" s="28"/>
      <c r="Q15" s="28"/>
      <c r="R15" s="28"/>
      <c r="S15" s="28"/>
      <c r="T15" s="28"/>
    </row>
    <row r="16" spans="1:20" x14ac:dyDescent="0.3">
      <c r="A16" s="28"/>
      <c r="B16" s="28"/>
      <c r="C16" s="28"/>
      <c r="D16" s="28"/>
      <c r="E16" s="28"/>
      <c r="F16" s="28"/>
      <c r="G16" s="28"/>
      <c r="H16" s="28"/>
      <c r="I16" s="28"/>
      <c r="J16" s="28"/>
      <c r="K16" s="28"/>
      <c r="L16" s="28"/>
      <c r="M16" s="28"/>
      <c r="N16" s="28"/>
      <c r="O16" s="28"/>
      <c r="P16" s="28"/>
      <c r="Q16" s="28"/>
      <c r="R16" s="28"/>
      <c r="S16" s="28"/>
      <c r="T16" s="28"/>
    </row>
    <row r="17" spans="1:20" x14ac:dyDescent="0.3">
      <c r="A17" s="28"/>
      <c r="B17" s="28"/>
      <c r="C17" s="28"/>
      <c r="D17" s="28"/>
      <c r="E17" s="28"/>
      <c r="F17" s="28"/>
      <c r="G17" s="28"/>
      <c r="H17" s="28"/>
      <c r="I17" s="28"/>
      <c r="J17" s="28"/>
      <c r="K17" s="28"/>
      <c r="L17" s="28"/>
      <c r="M17" s="28"/>
      <c r="N17" s="28"/>
      <c r="O17" s="28"/>
      <c r="P17" s="28"/>
      <c r="Q17" s="28"/>
      <c r="R17" s="28"/>
      <c r="S17" s="28"/>
      <c r="T17" s="28"/>
    </row>
    <row r="18" spans="1:20" x14ac:dyDescent="0.3">
      <c r="A18" s="28"/>
      <c r="B18" s="28"/>
      <c r="C18" s="28"/>
      <c r="D18" s="28"/>
      <c r="E18" s="28"/>
      <c r="F18" s="28"/>
      <c r="G18" s="28"/>
      <c r="H18" s="28"/>
      <c r="I18" s="28"/>
      <c r="J18" s="28"/>
      <c r="K18" s="28"/>
      <c r="L18" s="28"/>
      <c r="M18" s="28"/>
      <c r="N18" s="28"/>
      <c r="O18" s="28"/>
      <c r="P18" s="28"/>
      <c r="Q18" s="28"/>
      <c r="R18" s="28"/>
      <c r="S18" s="28"/>
      <c r="T18" s="28"/>
    </row>
    <row r="19" spans="1:20" x14ac:dyDescent="0.3">
      <c r="A19" s="28"/>
      <c r="B19" s="28"/>
      <c r="C19" s="28"/>
      <c r="D19" s="28"/>
      <c r="E19" s="28"/>
      <c r="F19" s="28"/>
      <c r="G19" s="28"/>
      <c r="H19" s="28"/>
      <c r="I19" s="28"/>
      <c r="J19" s="28"/>
      <c r="K19" s="28"/>
      <c r="L19" s="28"/>
      <c r="M19" s="28"/>
      <c r="N19" s="28"/>
      <c r="O19" s="28"/>
      <c r="P19" s="28"/>
      <c r="Q19" s="28"/>
      <c r="R19" s="28"/>
      <c r="S19" s="28"/>
      <c r="T19" s="28"/>
    </row>
    <row r="20" spans="1:20" x14ac:dyDescent="0.3">
      <c r="A20" s="28"/>
      <c r="B20" s="28"/>
      <c r="C20" s="28"/>
      <c r="D20" s="28"/>
      <c r="E20" s="28"/>
      <c r="F20" s="28"/>
      <c r="G20" s="28"/>
      <c r="H20" s="28"/>
      <c r="I20" s="28"/>
      <c r="J20" s="28"/>
      <c r="K20" s="28"/>
      <c r="L20" s="28"/>
      <c r="M20" s="28"/>
      <c r="N20" s="28"/>
      <c r="O20" s="28"/>
      <c r="P20" s="28"/>
      <c r="Q20" s="28"/>
      <c r="R20" s="28"/>
      <c r="S20" s="28"/>
      <c r="T20" s="28"/>
    </row>
    <row r="21" spans="1:20" x14ac:dyDescent="0.3">
      <c r="A21" s="28"/>
      <c r="B21" s="28"/>
      <c r="C21" s="28"/>
      <c r="D21" s="28"/>
      <c r="E21" s="28"/>
      <c r="F21" s="28"/>
      <c r="G21" s="28"/>
      <c r="H21" s="28"/>
      <c r="I21" s="28"/>
      <c r="J21" s="28"/>
      <c r="K21" s="28"/>
      <c r="L21" s="28"/>
      <c r="M21" s="28"/>
      <c r="N21" s="28"/>
      <c r="O21" s="28"/>
      <c r="P21" s="28"/>
      <c r="Q21" s="28"/>
      <c r="R21" s="28"/>
      <c r="S21" s="28"/>
      <c r="T21" s="28"/>
    </row>
    <row r="22" spans="1:20" x14ac:dyDescent="0.3">
      <c r="A22" s="28"/>
      <c r="B22" s="28"/>
      <c r="C22" s="28"/>
      <c r="D22" s="28"/>
      <c r="E22" s="28"/>
      <c r="F22" s="28"/>
      <c r="G22" s="28"/>
      <c r="H22" s="28"/>
      <c r="I22" s="28"/>
      <c r="J22" s="28"/>
      <c r="K22" s="28"/>
      <c r="L22" s="28"/>
      <c r="M22" s="28"/>
      <c r="N22" s="28"/>
      <c r="O22" s="28"/>
      <c r="P22" s="28"/>
      <c r="Q22" s="28"/>
      <c r="R22" s="28"/>
      <c r="S22" s="28"/>
      <c r="T22" s="28"/>
    </row>
    <row r="23" spans="1:20" x14ac:dyDescent="0.3">
      <c r="A23" s="28"/>
      <c r="B23" s="28"/>
      <c r="C23" s="28"/>
      <c r="D23" s="28"/>
      <c r="E23" s="28"/>
      <c r="F23" s="28"/>
      <c r="G23" s="28"/>
      <c r="H23" s="28"/>
      <c r="I23" s="28"/>
      <c r="J23" s="28"/>
      <c r="K23" s="28"/>
      <c r="L23" s="28"/>
      <c r="M23" s="28"/>
      <c r="N23" s="28"/>
      <c r="O23" s="28"/>
      <c r="P23" s="28"/>
      <c r="Q23" s="28"/>
      <c r="R23" s="28"/>
      <c r="S23" s="28"/>
      <c r="T23" s="28"/>
    </row>
    <row r="24" spans="1:20" x14ac:dyDescent="0.3">
      <c r="A24" s="28"/>
      <c r="B24" s="28"/>
      <c r="C24" s="28"/>
      <c r="D24" s="28"/>
      <c r="E24" s="28"/>
      <c r="F24" s="28"/>
      <c r="G24" s="28"/>
      <c r="H24" s="28"/>
      <c r="I24" s="28"/>
      <c r="J24" s="28"/>
      <c r="K24" s="28"/>
      <c r="L24" s="28"/>
      <c r="M24" s="28"/>
      <c r="N24" s="28"/>
      <c r="O24" s="28"/>
      <c r="P24" s="28"/>
      <c r="Q24" s="28"/>
      <c r="R24" s="28"/>
      <c r="S24" s="28"/>
      <c r="T24" s="28"/>
    </row>
    <row r="25" spans="1:20" x14ac:dyDescent="0.3">
      <c r="A25" s="28"/>
      <c r="B25" s="28"/>
      <c r="C25" s="28"/>
      <c r="D25" s="28"/>
      <c r="E25" s="28"/>
      <c r="F25" s="28"/>
      <c r="G25" s="28"/>
      <c r="H25" s="28"/>
      <c r="I25" s="28"/>
      <c r="J25" s="28"/>
      <c r="K25" s="28"/>
      <c r="L25" s="28"/>
      <c r="M25" s="28"/>
      <c r="N25" s="28"/>
      <c r="O25" s="28"/>
      <c r="P25" s="28"/>
      <c r="Q25" s="28"/>
      <c r="R25" s="28"/>
      <c r="S25" s="28"/>
      <c r="T25" s="28"/>
    </row>
    <row r="26" spans="1:20" x14ac:dyDescent="0.3">
      <c r="A26" s="28"/>
      <c r="B26" s="28"/>
      <c r="C26" s="28"/>
      <c r="D26" s="28"/>
      <c r="E26" s="28"/>
      <c r="F26" s="28"/>
      <c r="G26" s="28"/>
      <c r="H26" s="28"/>
      <c r="I26" s="28"/>
      <c r="J26" s="28"/>
      <c r="K26" s="28"/>
      <c r="L26" s="28"/>
      <c r="M26" s="28"/>
      <c r="N26" s="28"/>
      <c r="O26" s="28"/>
      <c r="P26" s="28"/>
      <c r="Q26" s="28"/>
      <c r="R26" s="28"/>
      <c r="S26" s="28"/>
      <c r="T26" s="28"/>
    </row>
    <row r="27" spans="1:20" x14ac:dyDescent="0.3">
      <c r="A27" s="28"/>
      <c r="B27" s="28"/>
      <c r="C27" s="28"/>
      <c r="D27" s="28"/>
      <c r="E27" s="28"/>
      <c r="F27" s="28"/>
      <c r="G27" s="28"/>
      <c r="H27" s="28"/>
      <c r="I27" s="28"/>
      <c r="J27" s="28"/>
      <c r="K27" s="28"/>
      <c r="L27" s="28"/>
      <c r="M27" s="28"/>
      <c r="N27" s="28"/>
      <c r="O27" s="28"/>
      <c r="P27" s="28"/>
      <c r="Q27" s="28"/>
      <c r="R27" s="28"/>
      <c r="S27" s="28"/>
      <c r="T27" s="28"/>
    </row>
    <row r="28" spans="1:20" x14ac:dyDescent="0.3">
      <c r="A28" s="28"/>
      <c r="B28" s="28"/>
      <c r="C28" s="28"/>
      <c r="D28" s="28"/>
      <c r="E28" s="28"/>
      <c r="F28" s="28"/>
      <c r="G28" s="28"/>
      <c r="H28" s="28"/>
      <c r="I28" s="28"/>
      <c r="J28" s="28"/>
      <c r="K28" s="28"/>
      <c r="L28" s="28"/>
      <c r="M28" s="28"/>
      <c r="N28" s="28"/>
      <c r="O28" s="28"/>
      <c r="P28" s="28"/>
      <c r="Q28" s="28"/>
      <c r="R28" s="28"/>
      <c r="S28" s="28"/>
      <c r="T28" s="28"/>
    </row>
    <row r="29" spans="1:20" x14ac:dyDescent="0.3">
      <c r="A29" s="28"/>
      <c r="B29" s="28"/>
      <c r="C29" s="28"/>
      <c r="D29" s="28"/>
      <c r="E29" s="28"/>
      <c r="F29" s="28"/>
      <c r="G29" s="28"/>
      <c r="H29" s="28"/>
      <c r="I29" s="28"/>
      <c r="J29" s="28"/>
      <c r="K29" s="28"/>
      <c r="L29" s="28"/>
      <c r="M29" s="28"/>
      <c r="N29" s="28"/>
      <c r="O29" s="28"/>
      <c r="P29" s="28"/>
      <c r="Q29" s="28"/>
      <c r="R29" s="28"/>
      <c r="S29" s="28"/>
      <c r="T29" s="28"/>
    </row>
    <row r="30" spans="1:20" x14ac:dyDescent="0.3">
      <c r="A30" s="28"/>
      <c r="B30" s="28"/>
      <c r="C30" s="28"/>
      <c r="D30" s="28"/>
      <c r="E30" s="28"/>
      <c r="F30" s="28"/>
      <c r="G30" s="28"/>
      <c r="H30" s="28"/>
      <c r="I30" s="28"/>
      <c r="J30" s="28"/>
      <c r="K30" s="28"/>
      <c r="L30" s="28"/>
      <c r="M30" s="28"/>
      <c r="N30" s="28"/>
      <c r="O30" s="28"/>
      <c r="P30" s="28"/>
      <c r="Q30" s="28"/>
      <c r="R30" s="28"/>
      <c r="S30" s="28"/>
      <c r="T30" s="28"/>
    </row>
    <row r="31" spans="1:20" x14ac:dyDescent="0.3">
      <c r="A31" s="28"/>
      <c r="B31" s="28"/>
      <c r="C31" s="28"/>
      <c r="D31" s="28"/>
      <c r="E31" s="28"/>
      <c r="F31" s="28"/>
      <c r="G31" s="28"/>
      <c r="H31" s="28"/>
      <c r="I31" s="28"/>
      <c r="J31" s="28"/>
      <c r="K31" s="28"/>
      <c r="L31" s="28"/>
      <c r="M31" s="28"/>
      <c r="N31" s="28"/>
      <c r="O31" s="28"/>
      <c r="P31" s="28"/>
      <c r="Q31" s="28"/>
      <c r="R31" s="28"/>
      <c r="S31" s="28"/>
      <c r="T31" s="28"/>
    </row>
  </sheetData>
  <mergeCells count="9">
    <mergeCell ref="G1:N5"/>
    <mergeCell ref="R3:T5"/>
    <mergeCell ref="D3:F5"/>
    <mergeCell ref="A3:C5"/>
    <mergeCell ref="R1:T2"/>
    <mergeCell ref="A1:C2"/>
    <mergeCell ref="D1:F2"/>
    <mergeCell ref="O1:Q2"/>
    <mergeCell ref="O3: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A9A64-6262-44E8-853D-0ADA87FDD4B0}">
  <dimension ref="A1:J487"/>
  <sheetViews>
    <sheetView workbookViewId="0">
      <selection activeCell="D13" sqref="A1:J487"/>
    </sheetView>
  </sheetViews>
  <sheetFormatPr defaultRowHeight="14.4" x14ac:dyDescent="0.3"/>
  <cols>
    <col min="1" max="1" width="8.6640625" style="1" customWidth="1"/>
    <col min="2" max="2" width="17.21875" customWidth="1"/>
    <col min="5" max="5" width="16.6640625" customWidth="1"/>
    <col min="6" max="6" width="14.6640625" customWidth="1"/>
    <col min="7" max="7" width="15" customWidth="1"/>
    <col min="8" max="8" width="16" customWidth="1"/>
    <col min="9" max="9" width="13.109375" style="2" customWidth="1"/>
  </cols>
  <sheetData>
    <row r="1" spans="1:10" x14ac:dyDescent="0.3">
      <c r="A1" s="5" t="s">
        <v>0</v>
      </c>
      <c r="B1" s="6" t="s">
        <v>1</v>
      </c>
      <c r="C1" s="6" t="s">
        <v>2</v>
      </c>
      <c r="D1" s="6" t="s">
        <v>3</v>
      </c>
      <c r="E1" s="6" t="s">
        <v>4</v>
      </c>
      <c r="F1" s="6" t="s">
        <v>5</v>
      </c>
      <c r="G1" s="6" t="s">
        <v>6</v>
      </c>
      <c r="H1" s="6" t="s">
        <v>61</v>
      </c>
      <c r="I1" s="7" t="s">
        <v>62</v>
      </c>
      <c r="J1" s="8" t="s">
        <v>63</v>
      </c>
    </row>
    <row r="2" spans="1:10" x14ac:dyDescent="0.3">
      <c r="A2" s="9">
        <v>44200</v>
      </c>
      <c r="B2" s="10" t="s">
        <v>7</v>
      </c>
      <c r="C2" s="10"/>
      <c r="D2" s="10">
        <v>5000</v>
      </c>
      <c r="E2" s="10" t="s">
        <v>8</v>
      </c>
      <c r="F2" s="10" t="s">
        <v>9</v>
      </c>
      <c r="G2" s="10" t="s">
        <v>10</v>
      </c>
      <c r="H2" s="10">
        <f>MONTH(Dataset!$A2)</f>
        <v>1</v>
      </c>
      <c r="I2" s="11">
        <f>WEEKDAY(Dataset!$A2)</f>
        <v>2</v>
      </c>
      <c r="J2" s="12">
        <f>Dataset!$D2-Dataset!$C2</f>
        <v>5000</v>
      </c>
    </row>
    <row r="3" spans="1:10" x14ac:dyDescent="0.3">
      <c r="A3" s="13">
        <v>44200</v>
      </c>
      <c r="B3" s="14" t="s">
        <v>11</v>
      </c>
      <c r="C3" s="14">
        <v>5</v>
      </c>
      <c r="D3" s="14"/>
      <c r="E3" s="14" t="s">
        <v>12</v>
      </c>
      <c r="F3" s="14" t="s">
        <v>13</v>
      </c>
      <c r="G3" s="14" t="s">
        <v>14</v>
      </c>
      <c r="H3" s="14">
        <f>MONTH(Dataset!$A3)</f>
        <v>1</v>
      </c>
      <c r="I3" s="15">
        <f>WEEKDAY(Dataset!$A3)</f>
        <v>2</v>
      </c>
      <c r="J3" s="16">
        <f>Dataset!$D3-Dataset!$C3</f>
        <v>-5</v>
      </c>
    </row>
    <row r="4" spans="1:10" x14ac:dyDescent="0.3">
      <c r="A4" s="9">
        <v>44201</v>
      </c>
      <c r="B4" s="10" t="s">
        <v>15</v>
      </c>
      <c r="C4" s="10">
        <v>900</v>
      </c>
      <c r="D4" s="10"/>
      <c r="E4" s="10" t="s">
        <v>16</v>
      </c>
      <c r="F4" s="10" t="s">
        <v>17</v>
      </c>
      <c r="G4" s="10" t="s">
        <v>14</v>
      </c>
      <c r="H4" s="10">
        <f>MONTH(Dataset!$A4)</f>
        <v>1</v>
      </c>
      <c r="I4" s="11">
        <f>WEEKDAY(Dataset!$A4)</f>
        <v>3</v>
      </c>
      <c r="J4" s="12">
        <f>Dataset!$D4-Dataset!$C4</f>
        <v>-900</v>
      </c>
    </row>
    <row r="5" spans="1:10" x14ac:dyDescent="0.3">
      <c r="A5" s="13">
        <v>44201</v>
      </c>
      <c r="B5" s="14" t="s">
        <v>18</v>
      </c>
      <c r="C5" s="14">
        <v>150</v>
      </c>
      <c r="D5" s="14"/>
      <c r="E5" s="14" t="s">
        <v>19</v>
      </c>
      <c r="F5" s="14" t="s">
        <v>20</v>
      </c>
      <c r="G5" s="14" t="s">
        <v>14</v>
      </c>
      <c r="H5" s="14">
        <f>MONTH(Dataset!$A5)</f>
        <v>1</v>
      </c>
      <c r="I5" s="15">
        <f>WEEKDAY(Dataset!$A5)</f>
        <v>3</v>
      </c>
      <c r="J5" s="16">
        <f>Dataset!$D5-Dataset!$C5</f>
        <v>-150</v>
      </c>
    </row>
    <row r="6" spans="1:10" x14ac:dyDescent="0.3">
      <c r="A6" s="9">
        <v>44201</v>
      </c>
      <c r="B6" s="10" t="s">
        <v>11</v>
      </c>
      <c r="C6" s="10">
        <v>5</v>
      </c>
      <c r="D6" s="10"/>
      <c r="E6" s="10" t="s">
        <v>12</v>
      </c>
      <c r="F6" s="10" t="s">
        <v>13</v>
      </c>
      <c r="G6" s="10" t="s">
        <v>14</v>
      </c>
      <c r="H6" s="10">
        <f>MONTH(Dataset!$A6)</f>
        <v>1</v>
      </c>
      <c r="I6" s="11">
        <f>WEEKDAY(Dataset!$A6)</f>
        <v>3</v>
      </c>
      <c r="J6" s="12">
        <f>Dataset!$D6-Dataset!$C6</f>
        <v>-5</v>
      </c>
    </row>
    <row r="7" spans="1:10" x14ac:dyDescent="0.3">
      <c r="A7" s="13">
        <v>44202</v>
      </c>
      <c r="B7" s="14" t="s">
        <v>11</v>
      </c>
      <c r="C7" s="14">
        <v>5</v>
      </c>
      <c r="D7" s="14"/>
      <c r="E7" s="14" t="s">
        <v>12</v>
      </c>
      <c r="F7" s="14" t="s">
        <v>13</v>
      </c>
      <c r="G7" s="14" t="s">
        <v>14</v>
      </c>
      <c r="H7" s="14">
        <f>MONTH(Dataset!$A7)</f>
        <v>1</v>
      </c>
      <c r="I7" s="15">
        <f>WEEKDAY(Dataset!$A7)</f>
        <v>4</v>
      </c>
      <c r="J7" s="16">
        <f>Dataset!$D7-Dataset!$C7</f>
        <v>-5</v>
      </c>
    </row>
    <row r="8" spans="1:10" x14ac:dyDescent="0.3">
      <c r="A8" s="9">
        <v>44203</v>
      </c>
      <c r="B8" s="10" t="s">
        <v>11</v>
      </c>
      <c r="C8" s="10">
        <v>5</v>
      </c>
      <c r="D8" s="10"/>
      <c r="E8" s="10" t="s">
        <v>12</v>
      </c>
      <c r="F8" s="10" t="s">
        <v>13</v>
      </c>
      <c r="G8" s="10" t="s">
        <v>14</v>
      </c>
      <c r="H8" s="10">
        <f>MONTH(Dataset!$A8)</f>
        <v>1</v>
      </c>
      <c r="I8" s="11">
        <f>WEEKDAY(Dataset!$A8)</f>
        <v>5</v>
      </c>
      <c r="J8" s="12">
        <f>Dataset!$D8-Dataset!$C8</f>
        <v>-5</v>
      </c>
    </row>
    <row r="9" spans="1:10" x14ac:dyDescent="0.3">
      <c r="A9" s="13">
        <v>44204</v>
      </c>
      <c r="B9" s="14" t="s">
        <v>11</v>
      </c>
      <c r="C9" s="14">
        <v>5</v>
      </c>
      <c r="D9" s="14"/>
      <c r="E9" s="14" t="s">
        <v>12</v>
      </c>
      <c r="F9" s="14" t="s">
        <v>13</v>
      </c>
      <c r="G9" s="14" t="s">
        <v>14</v>
      </c>
      <c r="H9" s="14">
        <f>MONTH(Dataset!$A9)</f>
        <v>1</v>
      </c>
      <c r="I9" s="15">
        <f>WEEKDAY(Dataset!$A9)</f>
        <v>6</v>
      </c>
      <c r="J9" s="16">
        <f>Dataset!$D9-Dataset!$C9</f>
        <v>-5</v>
      </c>
    </row>
    <row r="10" spans="1:10" x14ac:dyDescent="0.3">
      <c r="A10" s="9">
        <v>44204</v>
      </c>
      <c r="B10" s="10" t="s">
        <v>21</v>
      </c>
      <c r="C10" s="10">
        <v>155</v>
      </c>
      <c r="D10" s="10"/>
      <c r="E10" s="10" t="s">
        <v>22</v>
      </c>
      <c r="F10" s="10" t="s">
        <v>17</v>
      </c>
      <c r="G10" s="10" t="s">
        <v>14</v>
      </c>
      <c r="H10" s="10">
        <f>MONTH(Dataset!$A10)</f>
        <v>1</v>
      </c>
      <c r="I10" s="11">
        <f>WEEKDAY(Dataset!$A10)</f>
        <v>6</v>
      </c>
      <c r="J10" s="12">
        <f>Dataset!$D10-Dataset!$C10</f>
        <v>-155</v>
      </c>
    </row>
    <row r="11" spans="1:10" x14ac:dyDescent="0.3">
      <c r="A11" s="13">
        <v>44207</v>
      </c>
      <c r="B11" s="14" t="s">
        <v>23</v>
      </c>
      <c r="C11" s="14">
        <v>50</v>
      </c>
      <c r="D11" s="14"/>
      <c r="E11" s="14" t="s">
        <v>24</v>
      </c>
      <c r="F11" s="14" t="s">
        <v>17</v>
      </c>
      <c r="G11" s="14" t="s">
        <v>14</v>
      </c>
      <c r="H11" s="14">
        <f>MONTH(Dataset!$A11)</f>
        <v>1</v>
      </c>
      <c r="I11" s="15">
        <f>WEEKDAY(Dataset!$A11)</f>
        <v>2</v>
      </c>
      <c r="J11" s="16">
        <f>Dataset!$D11-Dataset!$C11</f>
        <v>-50</v>
      </c>
    </row>
    <row r="12" spans="1:10" x14ac:dyDescent="0.3">
      <c r="A12" s="9">
        <v>44207</v>
      </c>
      <c r="B12" s="10" t="s">
        <v>11</v>
      </c>
      <c r="C12" s="10">
        <v>5</v>
      </c>
      <c r="D12" s="10"/>
      <c r="E12" s="10" t="s">
        <v>12</v>
      </c>
      <c r="F12" s="10" t="s">
        <v>13</v>
      </c>
      <c r="G12" s="10" t="s">
        <v>14</v>
      </c>
      <c r="H12" s="10">
        <f>MONTH(Dataset!$A12)</f>
        <v>1</v>
      </c>
      <c r="I12" s="11">
        <f>WEEKDAY(Dataset!$A12)</f>
        <v>2</v>
      </c>
      <c r="J12" s="12">
        <f>Dataset!$D12-Dataset!$C12</f>
        <v>-5</v>
      </c>
    </row>
    <row r="13" spans="1:10" x14ac:dyDescent="0.3">
      <c r="A13" s="13">
        <v>44208</v>
      </c>
      <c r="B13" s="14" t="s">
        <v>11</v>
      </c>
      <c r="C13" s="14">
        <v>5</v>
      </c>
      <c r="D13" s="14"/>
      <c r="E13" s="14" t="s">
        <v>12</v>
      </c>
      <c r="F13" s="14" t="s">
        <v>13</v>
      </c>
      <c r="G13" s="14" t="s">
        <v>14</v>
      </c>
      <c r="H13" s="14">
        <f>MONTH(Dataset!$A13)</f>
        <v>1</v>
      </c>
      <c r="I13" s="15">
        <f>WEEKDAY(Dataset!$A13)</f>
        <v>3</v>
      </c>
      <c r="J13" s="16">
        <f>Dataset!$D13-Dataset!$C13</f>
        <v>-5</v>
      </c>
    </row>
    <row r="14" spans="1:10" x14ac:dyDescent="0.3">
      <c r="A14" s="9">
        <v>44209</v>
      </c>
      <c r="B14" s="10" t="s">
        <v>25</v>
      </c>
      <c r="C14" s="10">
        <v>77</v>
      </c>
      <c r="D14" s="10"/>
      <c r="E14" s="10" t="s">
        <v>12</v>
      </c>
      <c r="F14" s="10" t="s">
        <v>13</v>
      </c>
      <c r="G14" s="10" t="s">
        <v>14</v>
      </c>
      <c r="H14" s="10">
        <f>MONTH(Dataset!$A14)</f>
        <v>1</v>
      </c>
      <c r="I14" s="11">
        <f>WEEKDAY(Dataset!$A14)</f>
        <v>4</v>
      </c>
      <c r="J14" s="12">
        <f>Dataset!$D14-Dataset!$C14</f>
        <v>-77</v>
      </c>
    </row>
    <row r="15" spans="1:10" x14ac:dyDescent="0.3">
      <c r="A15" s="13">
        <v>44209</v>
      </c>
      <c r="B15" s="14" t="s">
        <v>11</v>
      </c>
      <c r="C15" s="14">
        <v>5</v>
      </c>
      <c r="D15" s="14"/>
      <c r="E15" s="14" t="s">
        <v>12</v>
      </c>
      <c r="F15" s="14" t="s">
        <v>13</v>
      </c>
      <c r="G15" s="14" t="s">
        <v>14</v>
      </c>
      <c r="H15" s="14">
        <f>MONTH(Dataset!$A15)</f>
        <v>1</v>
      </c>
      <c r="I15" s="15">
        <f>WEEKDAY(Dataset!$A15)</f>
        <v>4</v>
      </c>
      <c r="J15" s="16">
        <f>Dataset!$D15-Dataset!$C15</f>
        <v>-5</v>
      </c>
    </row>
    <row r="16" spans="1:10" x14ac:dyDescent="0.3">
      <c r="A16" s="9">
        <v>44210</v>
      </c>
      <c r="B16" s="10" t="s">
        <v>11</v>
      </c>
      <c r="C16" s="10">
        <v>5</v>
      </c>
      <c r="D16" s="10"/>
      <c r="E16" s="10" t="s">
        <v>12</v>
      </c>
      <c r="F16" s="10" t="s">
        <v>13</v>
      </c>
      <c r="G16" s="10" t="s">
        <v>14</v>
      </c>
      <c r="H16" s="10">
        <f>MONTH(Dataset!$A16)</f>
        <v>1</v>
      </c>
      <c r="I16" s="11">
        <f>WEEKDAY(Dataset!$A16)</f>
        <v>5</v>
      </c>
      <c r="J16" s="12">
        <f>Dataset!$D16-Dataset!$C16</f>
        <v>-5</v>
      </c>
    </row>
    <row r="17" spans="1:10" x14ac:dyDescent="0.3">
      <c r="A17" s="13">
        <v>44211</v>
      </c>
      <c r="B17" s="14" t="s">
        <v>21</v>
      </c>
      <c r="C17" s="14">
        <v>135</v>
      </c>
      <c r="D17" s="14"/>
      <c r="E17" s="14" t="s">
        <v>22</v>
      </c>
      <c r="F17" s="14" t="s">
        <v>17</v>
      </c>
      <c r="G17" s="14" t="s">
        <v>14</v>
      </c>
      <c r="H17" s="14">
        <f>MONTH(Dataset!$A17)</f>
        <v>1</v>
      </c>
      <c r="I17" s="15">
        <f>WEEKDAY(Dataset!$A17)</f>
        <v>6</v>
      </c>
      <c r="J17" s="16">
        <f>Dataset!$D17-Dataset!$C17</f>
        <v>-135</v>
      </c>
    </row>
    <row r="18" spans="1:10" x14ac:dyDescent="0.3">
      <c r="A18" s="9">
        <v>44211</v>
      </c>
      <c r="B18" s="10" t="s">
        <v>11</v>
      </c>
      <c r="C18" s="10">
        <v>5</v>
      </c>
      <c r="D18" s="10"/>
      <c r="E18" s="10" t="s">
        <v>12</v>
      </c>
      <c r="F18" s="10" t="s">
        <v>13</v>
      </c>
      <c r="G18" s="10" t="s">
        <v>14</v>
      </c>
      <c r="H18" s="10">
        <f>MONTH(Dataset!$A18)</f>
        <v>1</v>
      </c>
      <c r="I18" s="11">
        <f>WEEKDAY(Dataset!$A18)</f>
        <v>6</v>
      </c>
      <c r="J18" s="12">
        <f>Dataset!$D18-Dataset!$C18</f>
        <v>-5</v>
      </c>
    </row>
    <row r="19" spans="1:10" x14ac:dyDescent="0.3">
      <c r="A19" s="13">
        <v>44212</v>
      </c>
      <c r="B19" s="14" t="s">
        <v>11</v>
      </c>
      <c r="C19" s="14">
        <v>5</v>
      </c>
      <c r="D19" s="14"/>
      <c r="E19" s="14" t="s">
        <v>12</v>
      </c>
      <c r="F19" s="14" t="s">
        <v>13</v>
      </c>
      <c r="G19" s="14" t="s">
        <v>14</v>
      </c>
      <c r="H19" s="14">
        <f>MONTH(Dataset!$A19)</f>
        <v>1</v>
      </c>
      <c r="I19" s="15">
        <f>WEEKDAY(Dataset!$A19)</f>
        <v>7</v>
      </c>
      <c r="J19" s="16">
        <f>Dataset!$D19-Dataset!$C19</f>
        <v>-5</v>
      </c>
    </row>
    <row r="20" spans="1:10" x14ac:dyDescent="0.3">
      <c r="A20" s="9">
        <v>44212</v>
      </c>
      <c r="B20" s="10" t="s">
        <v>26</v>
      </c>
      <c r="C20" s="10">
        <v>40</v>
      </c>
      <c r="D20" s="10"/>
      <c r="E20" s="10" t="s">
        <v>27</v>
      </c>
      <c r="F20" s="10" t="s">
        <v>28</v>
      </c>
      <c r="G20" s="10" t="s">
        <v>14</v>
      </c>
      <c r="H20" s="10">
        <f>MONTH(Dataset!$A20)</f>
        <v>1</v>
      </c>
      <c r="I20" s="11">
        <f>WEEKDAY(Dataset!$A20)</f>
        <v>7</v>
      </c>
      <c r="J20" s="12">
        <f>Dataset!$D20-Dataset!$C20</f>
        <v>-40</v>
      </c>
    </row>
    <row r="21" spans="1:10" x14ac:dyDescent="0.3">
      <c r="A21" s="13">
        <v>44212</v>
      </c>
      <c r="B21" s="14" t="s">
        <v>29</v>
      </c>
      <c r="C21" s="14">
        <v>98</v>
      </c>
      <c r="D21" s="14"/>
      <c r="E21" s="14" t="s">
        <v>30</v>
      </c>
      <c r="F21" s="14" t="s">
        <v>28</v>
      </c>
      <c r="G21" s="14" t="s">
        <v>14</v>
      </c>
      <c r="H21" s="14">
        <f>MONTH(Dataset!$A21)</f>
        <v>1</v>
      </c>
      <c r="I21" s="15">
        <f>WEEKDAY(Dataset!$A21)</f>
        <v>7</v>
      </c>
      <c r="J21" s="16">
        <f>Dataset!$D21-Dataset!$C21</f>
        <v>-98</v>
      </c>
    </row>
    <row r="22" spans="1:10" x14ac:dyDescent="0.3">
      <c r="A22" s="9">
        <v>44212</v>
      </c>
      <c r="B22" s="10" t="s">
        <v>31</v>
      </c>
      <c r="C22" s="10">
        <v>52</v>
      </c>
      <c r="D22" s="10"/>
      <c r="E22" s="10" t="s">
        <v>32</v>
      </c>
      <c r="F22" s="10" t="s">
        <v>13</v>
      </c>
      <c r="G22" s="10" t="s">
        <v>14</v>
      </c>
      <c r="H22" s="10">
        <f>MONTH(Dataset!$A22)</f>
        <v>1</v>
      </c>
      <c r="I22" s="11">
        <f>WEEKDAY(Dataset!$A22)</f>
        <v>7</v>
      </c>
      <c r="J22" s="12">
        <f>Dataset!$D22-Dataset!$C22</f>
        <v>-52</v>
      </c>
    </row>
    <row r="23" spans="1:10" x14ac:dyDescent="0.3">
      <c r="A23" s="13">
        <v>44213</v>
      </c>
      <c r="B23" s="14" t="s">
        <v>33</v>
      </c>
      <c r="C23" s="14">
        <v>28</v>
      </c>
      <c r="D23" s="14"/>
      <c r="E23" s="14" t="s">
        <v>34</v>
      </c>
      <c r="F23" s="14" t="s">
        <v>20</v>
      </c>
      <c r="G23" s="14" t="s">
        <v>14</v>
      </c>
      <c r="H23" s="14">
        <f>MONTH(Dataset!$A23)</f>
        <v>1</v>
      </c>
      <c r="I23" s="15">
        <f>WEEKDAY(Dataset!$A23)</f>
        <v>1</v>
      </c>
      <c r="J23" s="16">
        <f>Dataset!$D23-Dataset!$C23</f>
        <v>-28</v>
      </c>
    </row>
    <row r="24" spans="1:10" x14ac:dyDescent="0.3">
      <c r="A24" s="9">
        <v>44214</v>
      </c>
      <c r="B24" s="10" t="s">
        <v>35</v>
      </c>
      <c r="C24" s="10"/>
      <c r="D24" s="10">
        <v>4500</v>
      </c>
      <c r="E24" s="10" t="s">
        <v>36</v>
      </c>
      <c r="F24" s="10" t="s">
        <v>37</v>
      </c>
      <c r="G24" s="10" t="s">
        <v>10</v>
      </c>
      <c r="H24" s="10">
        <f>MONTH(Dataset!$A24)</f>
        <v>1</v>
      </c>
      <c r="I24" s="11">
        <f>WEEKDAY(Dataset!$A24)</f>
        <v>2</v>
      </c>
      <c r="J24" s="12">
        <f>Dataset!$D24-Dataset!$C24</f>
        <v>4500</v>
      </c>
    </row>
    <row r="25" spans="1:10" x14ac:dyDescent="0.3">
      <c r="A25" s="13">
        <v>44214</v>
      </c>
      <c r="B25" s="14" t="s">
        <v>11</v>
      </c>
      <c r="C25" s="14">
        <v>5</v>
      </c>
      <c r="D25" s="14"/>
      <c r="E25" s="14" t="s">
        <v>12</v>
      </c>
      <c r="F25" s="14" t="s">
        <v>13</v>
      </c>
      <c r="G25" s="14" t="s">
        <v>14</v>
      </c>
      <c r="H25" s="14">
        <f>MONTH(Dataset!$A25)</f>
        <v>1</v>
      </c>
      <c r="I25" s="15">
        <f>WEEKDAY(Dataset!$A25)</f>
        <v>2</v>
      </c>
      <c r="J25" s="16">
        <f>Dataset!$D25-Dataset!$C25</f>
        <v>-5</v>
      </c>
    </row>
    <row r="26" spans="1:10" x14ac:dyDescent="0.3">
      <c r="A26" s="9">
        <v>44215</v>
      </c>
      <c r="B26" s="10" t="s">
        <v>11</v>
      </c>
      <c r="C26" s="10">
        <v>5</v>
      </c>
      <c r="D26" s="10"/>
      <c r="E26" s="10" t="s">
        <v>12</v>
      </c>
      <c r="F26" s="10" t="s">
        <v>13</v>
      </c>
      <c r="G26" s="10" t="s">
        <v>14</v>
      </c>
      <c r="H26" s="10">
        <f>MONTH(Dataset!$A26)</f>
        <v>1</v>
      </c>
      <c r="I26" s="11">
        <f>WEEKDAY(Dataset!$A26)</f>
        <v>3</v>
      </c>
      <c r="J26" s="12">
        <f>Dataset!$D26-Dataset!$C26</f>
        <v>-5</v>
      </c>
    </row>
    <row r="27" spans="1:10" x14ac:dyDescent="0.3">
      <c r="A27" s="13">
        <v>44215</v>
      </c>
      <c r="B27" s="14" t="s">
        <v>35</v>
      </c>
      <c r="C27" s="14"/>
      <c r="D27" s="14">
        <v>4500</v>
      </c>
      <c r="E27" s="14" t="s">
        <v>38</v>
      </c>
      <c r="F27" s="14" t="s">
        <v>37</v>
      </c>
      <c r="G27" s="14" t="s">
        <v>10</v>
      </c>
      <c r="H27" s="14">
        <f>MONTH(Dataset!$A27)</f>
        <v>1</v>
      </c>
      <c r="I27" s="15">
        <f>WEEKDAY(Dataset!$A27)</f>
        <v>3</v>
      </c>
      <c r="J27" s="16">
        <f>Dataset!$D27-Dataset!$C27</f>
        <v>4500</v>
      </c>
    </row>
    <row r="28" spans="1:10" x14ac:dyDescent="0.3">
      <c r="A28" s="9">
        <v>44215</v>
      </c>
      <c r="B28" s="10" t="s">
        <v>39</v>
      </c>
      <c r="C28" s="10">
        <v>40</v>
      </c>
      <c r="D28" s="10"/>
      <c r="E28" s="10" t="s">
        <v>39</v>
      </c>
      <c r="F28" s="10" t="s">
        <v>17</v>
      </c>
      <c r="G28" s="10" t="s">
        <v>14</v>
      </c>
      <c r="H28" s="10">
        <f>MONTH(Dataset!$A28)</f>
        <v>1</v>
      </c>
      <c r="I28" s="11">
        <f>WEEKDAY(Dataset!$A28)</f>
        <v>3</v>
      </c>
      <c r="J28" s="12">
        <f>Dataset!$D28-Dataset!$C28</f>
        <v>-40</v>
      </c>
    </row>
    <row r="29" spans="1:10" x14ac:dyDescent="0.3">
      <c r="A29" s="13">
        <v>44216</v>
      </c>
      <c r="B29" s="14" t="s">
        <v>40</v>
      </c>
      <c r="C29" s="14">
        <v>45</v>
      </c>
      <c r="D29" s="14"/>
      <c r="E29" s="14" t="s">
        <v>41</v>
      </c>
      <c r="F29" s="14" t="s">
        <v>28</v>
      </c>
      <c r="G29" s="14" t="s">
        <v>14</v>
      </c>
      <c r="H29" s="14">
        <f>MONTH(Dataset!$A29)</f>
        <v>1</v>
      </c>
      <c r="I29" s="15">
        <f>WEEKDAY(Dataset!$A29)</f>
        <v>4</v>
      </c>
      <c r="J29" s="16">
        <f>Dataset!$D29-Dataset!$C29</f>
        <v>-45</v>
      </c>
    </row>
    <row r="30" spans="1:10" x14ac:dyDescent="0.3">
      <c r="A30" s="9">
        <v>44216</v>
      </c>
      <c r="B30" s="10" t="s">
        <v>42</v>
      </c>
      <c r="C30" s="10">
        <v>32</v>
      </c>
      <c r="D30" s="10"/>
      <c r="E30" s="10" t="s">
        <v>27</v>
      </c>
      <c r="F30" s="10" t="s">
        <v>28</v>
      </c>
      <c r="G30" s="10" t="s">
        <v>14</v>
      </c>
      <c r="H30" s="10">
        <f>MONTH(Dataset!$A30)</f>
        <v>1</v>
      </c>
      <c r="I30" s="11">
        <f>WEEKDAY(Dataset!$A30)</f>
        <v>4</v>
      </c>
      <c r="J30" s="12">
        <f>Dataset!$D30-Dataset!$C30</f>
        <v>-32</v>
      </c>
    </row>
    <row r="31" spans="1:10" x14ac:dyDescent="0.3">
      <c r="A31" s="13">
        <v>44216</v>
      </c>
      <c r="B31" s="14" t="s">
        <v>11</v>
      </c>
      <c r="C31" s="14">
        <v>5</v>
      </c>
      <c r="D31" s="14"/>
      <c r="E31" s="14" t="s">
        <v>12</v>
      </c>
      <c r="F31" s="14" t="s">
        <v>13</v>
      </c>
      <c r="G31" s="14" t="s">
        <v>14</v>
      </c>
      <c r="H31" s="14">
        <f>MONTH(Dataset!$A31)</f>
        <v>1</v>
      </c>
      <c r="I31" s="15">
        <f>WEEKDAY(Dataset!$A31)</f>
        <v>4</v>
      </c>
      <c r="J31" s="16">
        <f>Dataset!$D31-Dataset!$C31</f>
        <v>-5</v>
      </c>
    </row>
    <row r="32" spans="1:10" x14ac:dyDescent="0.3">
      <c r="A32" s="9">
        <v>44217</v>
      </c>
      <c r="B32" s="10" t="s">
        <v>11</v>
      </c>
      <c r="C32" s="10">
        <v>5</v>
      </c>
      <c r="D32" s="10"/>
      <c r="E32" s="10" t="s">
        <v>12</v>
      </c>
      <c r="F32" s="10" t="s">
        <v>13</v>
      </c>
      <c r="G32" s="10" t="s">
        <v>14</v>
      </c>
      <c r="H32" s="10">
        <f>MONTH(Dataset!$A32)</f>
        <v>1</v>
      </c>
      <c r="I32" s="11">
        <f>WEEKDAY(Dataset!$A32)</f>
        <v>5</v>
      </c>
      <c r="J32" s="12">
        <f>Dataset!$D32-Dataset!$C32</f>
        <v>-5</v>
      </c>
    </row>
    <row r="33" spans="1:10" x14ac:dyDescent="0.3">
      <c r="A33" s="13">
        <v>44218</v>
      </c>
      <c r="B33" s="14" t="s">
        <v>11</v>
      </c>
      <c r="C33" s="14">
        <v>5</v>
      </c>
      <c r="D33" s="14"/>
      <c r="E33" s="14" t="s">
        <v>12</v>
      </c>
      <c r="F33" s="14" t="s">
        <v>13</v>
      </c>
      <c r="G33" s="14" t="s">
        <v>14</v>
      </c>
      <c r="H33" s="14">
        <f>MONTH(Dataset!$A33)</f>
        <v>1</v>
      </c>
      <c r="I33" s="15">
        <f>WEEKDAY(Dataset!$A33)</f>
        <v>6</v>
      </c>
      <c r="J33" s="16">
        <f>Dataset!$D33-Dataset!$C33</f>
        <v>-5</v>
      </c>
    </row>
    <row r="34" spans="1:10" x14ac:dyDescent="0.3">
      <c r="A34" s="9">
        <v>44218</v>
      </c>
      <c r="B34" s="10" t="s">
        <v>21</v>
      </c>
      <c r="C34" s="10">
        <v>170</v>
      </c>
      <c r="D34" s="10"/>
      <c r="E34" s="10" t="s">
        <v>22</v>
      </c>
      <c r="F34" s="10" t="s">
        <v>17</v>
      </c>
      <c r="G34" s="10" t="s">
        <v>14</v>
      </c>
      <c r="H34" s="10">
        <f>MONTH(Dataset!$A34)</f>
        <v>1</v>
      </c>
      <c r="I34" s="11">
        <f>WEEKDAY(Dataset!$A34)</f>
        <v>6</v>
      </c>
      <c r="J34" s="12">
        <f>Dataset!$D34-Dataset!$C34</f>
        <v>-170</v>
      </c>
    </row>
    <row r="35" spans="1:10" x14ac:dyDescent="0.3">
      <c r="A35" s="13">
        <v>44219</v>
      </c>
      <c r="B35" s="14" t="s">
        <v>43</v>
      </c>
      <c r="C35" s="14">
        <v>37</v>
      </c>
      <c r="D35" s="14"/>
      <c r="E35" s="14" t="s">
        <v>32</v>
      </c>
      <c r="F35" s="14" t="s">
        <v>13</v>
      </c>
      <c r="G35" s="14" t="s">
        <v>14</v>
      </c>
      <c r="H35" s="14">
        <f>MONTH(Dataset!$A35)</f>
        <v>1</v>
      </c>
      <c r="I35" s="15">
        <f>WEEKDAY(Dataset!$A35)</f>
        <v>7</v>
      </c>
      <c r="J35" s="16">
        <f>Dataset!$D35-Dataset!$C35</f>
        <v>-37</v>
      </c>
    </row>
    <row r="36" spans="1:10" x14ac:dyDescent="0.3">
      <c r="A36" s="9">
        <v>44220</v>
      </c>
      <c r="B36" s="10" t="s">
        <v>44</v>
      </c>
      <c r="C36" s="10">
        <v>12</v>
      </c>
      <c r="D36" s="10"/>
      <c r="E36" s="10" t="s">
        <v>32</v>
      </c>
      <c r="F36" s="10" t="s">
        <v>13</v>
      </c>
      <c r="G36" s="10" t="s">
        <v>14</v>
      </c>
      <c r="H36" s="10">
        <f>MONTH(Dataset!$A36)</f>
        <v>1</v>
      </c>
      <c r="I36" s="11">
        <f>WEEKDAY(Dataset!$A36)</f>
        <v>1</v>
      </c>
      <c r="J36" s="12">
        <f>Dataset!$D36-Dataset!$C36</f>
        <v>-12</v>
      </c>
    </row>
    <row r="37" spans="1:10" x14ac:dyDescent="0.3">
      <c r="A37" s="13">
        <v>44221</v>
      </c>
      <c r="B37" s="14" t="s">
        <v>45</v>
      </c>
      <c r="C37" s="14">
        <v>55</v>
      </c>
      <c r="D37" s="14"/>
      <c r="E37" s="14" t="s">
        <v>46</v>
      </c>
      <c r="F37" s="14" t="s">
        <v>47</v>
      </c>
      <c r="G37" s="14" t="s">
        <v>14</v>
      </c>
      <c r="H37" s="14">
        <f>MONTH(Dataset!$A37)</f>
        <v>1</v>
      </c>
      <c r="I37" s="15">
        <f>WEEKDAY(Dataset!$A37)</f>
        <v>2</v>
      </c>
      <c r="J37" s="16">
        <f>Dataset!$D37-Dataset!$C37</f>
        <v>-55</v>
      </c>
    </row>
    <row r="38" spans="1:10" x14ac:dyDescent="0.3">
      <c r="A38" s="9">
        <v>44221</v>
      </c>
      <c r="B38" s="10" t="s">
        <v>25</v>
      </c>
      <c r="C38" s="10">
        <v>63</v>
      </c>
      <c r="D38" s="10"/>
      <c r="E38" s="10" t="s">
        <v>48</v>
      </c>
      <c r="F38" s="10" t="s">
        <v>20</v>
      </c>
      <c r="G38" s="10" t="s">
        <v>14</v>
      </c>
      <c r="H38" s="10">
        <f>MONTH(Dataset!$A38)</f>
        <v>1</v>
      </c>
      <c r="I38" s="11">
        <f>WEEKDAY(Dataset!$A38)</f>
        <v>2</v>
      </c>
      <c r="J38" s="12">
        <f>Dataset!$D38-Dataset!$C38</f>
        <v>-63</v>
      </c>
    </row>
    <row r="39" spans="1:10" x14ac:dyDescent="0.3">
      <c r="A39" s="13">
        <v>44221</v>
      </c>
      <c r="B39" s="14" t="s">
        <v>11</v>
      </c>
      <c r="C39" s="14">
        <v>5</v>
      </c>
      <c r="D39" s="14"/>
      <c r="E39" s="14" t="s">
        <v>12</v>
      </c>
      <c r="F39" s="14" t="s">
        <v>13</v>
      </c>
      <c r="G39" s="14" t="s">
        <v>14</v>
      </c>
      <c r="H39" s="14">
        <f>MONTH(Dataset!$A39)</f>
        <v>1</v>
      </c>
      <c r="I39" s="15">
        <f>WEEKDAY(Dataset!$A39)</f>
        <v>2</v>
      </c>
      <c r="J39" s="16">
        <f>Dataset!$D39-Dataset!$C39</f>
        <v>-5</v>
      </c>
    </row>
    <row r="40" spans="1:10" x14ac:dyDescent="0.3">
      <c r="A40" s="9">
        <v>44222</v>
      </c>
      <c r="B40" s="10" t="s">
        <v>11</v>
      </c>
      <c r="C40" s="10">
        <v>5</v>
      </c>
      <c r="D40" s="10"/>
      <c r="E40" s="10" t="s">
        <v>12</v>
      </c>
      <c r="F40" s="10" t="s">
        <v>13</v>
      </c>
      <c r="G40" s="10" t="s">
        <v>14</v>
      </c>
      <c r="H40" s="10">
        <f>MONTH(Dataset!$A40)</f>
        <v>1</v>
      </c>
      <c r="I40" s="11">
        <f>WEEKDAY(Dataset!$A40)</f>
        <v>3</v>
      </c>
      <c r="J40" s="12">
        <f>Dataset!$D40-Dataset!$C40</f>
        <v>-5</v>
      </c>
    </row>
    <row r="41" spans="1:10" x14ac:dyDescent="0.3">
      <c r="A41" s="13">
        <v>44223</v>
      </c>
      <c r="B41" s="14" t="s">
        <v>11</v>
      </c>
      <c r="C41" s="14">
        <v>5</v>
      </c>
      <c r="D41" s="14"/>
      <c r="E41" s="14" t="s">
        <v>12</v>
      </c>
      <c r="F41" s="14" t="s">
        <v>13</v>
      </c>
      <c r="G41" s="14" t="s">
        <v>14</v>
      </c>
      <c r="H41" s="14">
        <f>MONTH(Dataset!$A41)</f>
        <v>1</v>
      </c>
      <c r="I41" s="15">
        <f>WEEKDAY(Dataset!$A41)</f>
        <v>4</v>
      </c>
      <c r="J41" s="16">
        <f>Dataset!$D41-Dataset!$C41</f>
        <v>-5</v>
      </c>
    </row>
    <row r="42" spans="1:10" x14ac:dyDescent="0.3">
      <c r="A42" s="9">
        <v>44224</v>
      </c>
      <c r="B42" s="10" t="s">
        <v>11</v>
      </c>
      <c r="C42" s="10">
        <v>5</v>
      </c>
      <c r="D42" s="10"/>
      <c r="E42" s="10" t="s">
        <v>12</v>
      </c>
      <c r="F42" s="10" t="s">
        <v>13</v>
      </c>
      <c r="G42" s="10" t="s">
        <v>14</v>
      </c>
      <c r="H42" s="10">
        <f>MONTH(Dataset!$A42)</f>
        <v>1</v>
      </c>
      <c r="I42" s="11">
        <f>WEEKDAY(Dataset!$A42)</f>
        <v>5</v>
      </c>
      <c r="J42" s="12">
        <f>Dataset!$D42-Dataset!$C42</f>
        <v>-5</v>
      </c>
    </row>
    <row r="43" spans="1:10" x14ac:dyDescent="0.3">
      <c r="A43" s="13">
        <v>44225</v>
      </c>
      <c r="B43" s="14" t="s">
        <v>11</v>
      </c>
      <c r="C43" s="14">
        <v>5</v>
      </c>
      <c r="D43" s="14"/>
      <c r="E43" s="14" t="s">
        <v>12</v>
      </c>
      <c r="F43" s="14" t="s">
        <v>13</v>
      </c>
      <c r="G43" s="14" t="s">
        <v>14</v>
      </c>
      <c r="H43" s="14">
        <f>MONTH(Dataset!$A43)</f>
        <v>1</v>
      </c>
      <c r="I43" s="15">
        <f>WEEKDAY(Dataset!$A43)</f>
        <v>6</v>
      </c>
      <c r="J43" s="16">
        <f>Dataset!$D43-Dataset!$C43</f>
        <v>-5</v>
      </c>
    </row>
    <row r="44" spans="1:10" x14ac:dyDescent="0.3">
      <c r="A44" s="9">
        <v>44225</v>
      </c>
      <c r="B44" s="10" t="s">
        <v>21</v>
      </c>
      <c r="C44" s="10">
        <v>162</v>
      </c>
      <c r="D44" s="10"/>
      <c r="E44" s="10" t="s">
        <v>22</v>
      </c>
      <c r="F44" s="10" t="s">
        <v>17</v>
      </c>
      <c r="G44" s="10" t="s">
        <v>14</v>
      </c>
      <c r="H44" s="10">
        <f>MONTH(Dataset!$A44)</f>
        <v>1</v>
      </c>
      <c r="I44" s="11">
        <f>WEEKDAY(Dataset!$A44)</f>
        <v>6</v>
      </c>
      <c r="J44" s="12">
        <f>Dataset!$D44-Dataset!$C44</f>
        <v>-162</v>
      </c>
    </row>
    <row r="45" spans="1:10" x14ac:dyDescent="0.3">
      <c r="A45" s="13">
        <v>44226</v>
      </c>
      <c r="B45" s="14" t="s">
        <v>49</v>
      </c>
      <c r="C45" s="14">
        <v>125</v>
      </c>
      <c r="D45" s="14"/>
      <c r="E45" s="14" t="s">
        <v>30</v>
      </c>
      <c r="F45" s="14" t="s">
        <v>28</v>
      </c>
      <c r="G45" s="14" t="s">
        <v>14</v>
      </c>
      <c r="H45" s="14">
        <f>MONTH(Dataset!$A45)</f>
        <v>1</v>
      </c>
      <c r="I45" s="15">
        <f>WEEKDAY(Dataset!$A45)</f>
        <v>7</v>
      </c>
      <c r="J45" s="16">
        <f>Dataset!$D45-Dataset!$C45</f>
        <v>-125</v>
      </c>
    </row>
    <row r="46" spans="1:10" x14ac:dyDescent="0.3">
      <c r="A46" s="9">
        <v>44226</v>
      </c>
      <c r="B46" s="10" t="s">
        <v>50</v>
      </c>
      <c r="C46" s="10">
        <v>175</v>
      </c>
      <c r="D46" s="10"/>
      <c r="E46" s="10" t="s">
        <v>27</v>
      </c>
      <c r="F46" s="10" t="s">
        <v>28</v>
      </c>
      <c r="G46" s="10" t="s">
        <v>14</v>
      </c>
      <c r="H46" s="10">
        <f>MONTH(Dataset!$A46)</f>
        <v>1</v>
      </c>
      <c r="I46" s="11">
        <f>WEEKDAY(Dataset!$A46)</f>
        <v>7</v>
      </c>
      <c r="J46" s="12">
        <f>Dataset!$D46-Dataset!$C46</f>
        <v>-175</v>
      </c>
    </row>
    <row r="47" spans="1:10" x14ac:dyDescent="0.3">
      <c r="A47" s="13">
        <v>44227</v>
      </c>
      <c r="B47" s="14" t="s">
        <v>29</v>
      </c>
      <c r="C47" s="14">
        <v>145</v>
      </c>
      <c r="D47" s="14"/>
      <c r="E47" s="14" t="s">
        <v>30</v>
      </c>
      <c r="F47" s="14" t="s">
        <v>28</v>
      </c>
      <c r="G47" s="14" t="s">
        <v>14</v>
      </c>
      <c r="H47" s="14">
        <f>MONTH(Dataset!$A47)</f>
        <v>1</v>
      </c>
      <c r="I47" s="15">
        <f>WEEKDAY(Dataset!$A47)</f>
        <v>1</v>
      </c>
      <c r="J47" s="16">
        <f>Dataset!$D47-Dataset!$C47</f>
        <v>-145</v>
      </c>
    </row>
    <row r="48" spans="1:10" x14ac:dyDescent="0.3">
      <c r="A48" s="9">
        <v>44227</v>
      </c>
      <c r="B48" s="10" t="s">
        <v>33</v>
      </c>
      <c r="C48" s="10">
        <v>23</v>
      </c>
      <c r="D48" s="10"/>
      <c r="E48" s="10" t="s">
        <v>34</v>
      </c>
      <c r="F48" s="10" t="s">
        <v>20</v>
      </c>
      <c r="G48" s="10" t="s">
        <v>14</v>
      </c>
      <c r="H48" s="10">
        <f>MONTH(Dataset!$A48)</f>
        <v>1</v>
      </c>
      <c r="I48" s="11">
        <f>WEEKDAY(Dataset!$A48)</f>
        <v>1</v>
      </c>
      <c r="J48" s="12">
        <f>Dataset!$D48-Dataset!$C48</f>
        <v>-23</v>
      </c>
    </row>
    <row r="49" spans="1:10" x14ac:dyDescent="0.3">
      <c r="A49" s="13">
        <v>44228</v>
      </c>
      <c r="B49" s="14" t="s">
        <v>7</v>
      </c>
      <c r="C49" s="14"/>
      <c r="D49" s="14">
        <v>5000</v>
      </c>
      <c r="E49" s="14" t="s">
        <v>8</v>
      </c>
      <c r="F49" s="14" t="s">
        <v>9</v>
      </c>
      <c r="G49" s="14" t="s">
        <v>10</v>
      </c>
      <c r="H49" s="14">
        <f>MONTH(Dataset!$A49)</f>
        <v>2</v>
      </c>
      <c r="I49" s="15">
        <f>WEEKDAY(Dataset!$A49)</f>
        <v>2</v>
      </c>
      <c r="J49" s="16">
        <f>Dataset!$D49-Dataset!$C49</f>
        <v>5000</v>
      </c>
    </row>
    <row r="50" spans="1:10" x14ac:dyDescent="0.3">
      <c r="A50" s="9">
        <v>44228</v>
      </c>
      <c r="B50" s="10" t="s">
        <v>11</v>
      </c>
      <c r="C50" s="10">
        <v>5</v>
      </c>
      <c r="D50" s="10"/>
      <c r="E50" s="10" t="s">
        <v>12</v>
      </c>
      <c r="F50" s="10" t="s">
        <v>13</v>
      </c>
      <c r="G50" s="10" t="s">
        <v>14</v>
      </c>
      <c r="H50" s="10">
        <f>MONTH(Dataset!$A50)</f>
        <v>2</v>
      </c>
      <c r="I50" s="11">
        <f>WEEKDAY(Dataset!$A50)</f>
        <v>2</v>
      </c>
      <c r="J50" s="12">
        <f>Dataset!$D50-Dataset!$C50</f>
        <v>-5</v>
      </c>
    </row>
    <row r="51" spans="1:10" x14ac:dyDescent="0.3">
      <c r="A51" s="13">
        <v>44229</v>
      </c>
      <c r="B51" s="14" t="s">
        <v>15</v>
      </c>
      <c r="C51" s="14">
        <v>900</v>
      </c>
      <c r="D51" s="14"/>
      <c r="E51" s="14" t="s">
        <v>16</v>
      </c>
      <c r="F51" s="14" t="s">
        <v>17</v>
      </c>
      <c r="G51" s="14" t="s">
        <v>14</v>
      </c>
      <c r="H51" s="14">
        <f>MONTH(Dataset!$A51)</f>
        <v>2</v>
      </c>
      <c r="I51" s="15">
        <f>WEEKDAY(Dataset!$A51)</f>
        <v>3</v>
      </c>
      <c r="J51" s="16">
        <f>Dataset!$D51-Dataset!$C51</f>
        <v>-900</v>
      </c>
    </row>
    <row r="52" spans="1:10" x14ac:dyDescent="0.3">
      <c r="A52" s="9">
        <v>44229</v>
      </c>
      <c r="B52" s="10" t="s">
        <v>18</v>
      </c>
      <c r="C52" s="10">
        <v>150</v>
      </c>
      <c r="D52" s="10"/>
      <c r="E52" s="10" t="s">
        <v>19</v>
      </c>
      <c r="F52" s="10" t="s">
        <v>20</v>
      </c>
      <c r="G52" s="10" t="s">
        <v>14</v>
      </c>
      <c r="H52" s="10">
        <f>MONTH(Dataset!$A52)</f>
        <v>2</v>
      </c>
      <c r="I52" s="11">
        <f>WEEKDAY(Dataset!$A52)</f>
        <v>3</v>
      </c>
      <c r="J52" s="12">
        <f>Dataset!$D52-Dataset!$C52</f>
        <v>-150</v>
      </c>
    </row>
    <row r="53" spans="1:10" x14ac:dyDescent="0.3">
      <c r="A53" s="13">
        <v>44229</v>
      </c>
      <c r="B53" s="14" t="s">
        <v>11</v>
      </c>
      <c r="C53" s="14">
        <v>5</v>
      </c>
      <c r="D53" s="14"/>
      <c r="E53" s="14" t="s">
        <v>12</v>
      </c>
      <c r="F53" s="14" t="s">
        <v>13</v>
      </c>
      <c r="G53" s="14" t="s">
        <v>14</v>
      </c>
      <c r="H53" s="14">
        <f>MONTH(Dataset!$A53)</f>
        <v>2</v>
      </c>
      <c r="I53" s="15">
        <f>WEEKDAY(Dataset!$A53)</f>
        <v>3</v>
      </c>
      <c r="J53" s="16">
        <f>Dataset!$D53-Dataset!$C53</f>
        <v>-5</v>
      </c>
    </row>
    <row r="54" spans="1:10" x14ac:dyDescent="0.3">
      <c r="A54" s="9">
        <v>44230</v>
      </c>
      <c r="B54" s="10" t="s">
        <v>11</v>
      </c>
      <c r="C54" s="10">
        <v>5</v>
      </c>
      <c r="D54" s="10"/>
      <c r="E54" s="10" t="s">
        <v>12</v>
      </c>
      <c r="F54" s="10" t="s">
        <v>13</v>
      </c>
      <c r="G54" s="10" t="s">
        <v>14</v>
      </c>
      <c r="H54" s="10">
        <f>MONTH(Dataset!$A54)</f>
        <v>2</v>
      </c>
      <c r="I54" s="11">
        <f>WEEKDAY(Dataset!$A54)</f>
        <v>4</v>
      </c>
      <c r="J54" s="12">
        <f>Dataset!$D54-Dataset!$C54</f>
        <v>-5</v>
      </c>
    </row>
    <row r="55" spans="1:10" x14ac:dyDescent="0.3">
      <c r="A55" s="13">
        <v>44231</v>
      </c>
      <c r="B55" s="14" t="s">
        <v>11</v>
      </c>
      <c r="C55" s="14">
        <v>5</v>
      </c>
      <c r="D55" s="14"/>
      <c r="E55" s="14" t="s">
        <v>12</v>
      </c>
      <c r="F55" s="14" t="s">
        <v>13</v>
      </c>
      <c r="G55" s="14" t="s">
        <v>14</v>
      </c>
      <c r="H55" s="14">
        <f>MONTH(Dataset!$A55)</f>
        <v>2</v>
      </c>
      <c r="I55" s="15">
        <f>WEEKDAY(Dataset!$A55)</f>
        <v>5</v>
      </c>
      <c r="J55" s="16">
        <f>Dataset!$D55-Dataset!$C55</f>
        <v>-5</v>
      </c>
    </row>
    <row r="56" spans="1:10" x14ac:dyDescent="0.3">
      <c r="A56" s="9">
        <v>44232</v>
      </c>
      <c r="B56" s="10" t="s">
        <v>11</v>
      </c>
      <c r="C56" s="10">
        <v>5</v>
      </c>
      <c r="D56" s="10"/>
      <c r="E56" s="10" t="s">
        <v>12</v>
      </c>
      <c r="F56" s="10" t="s">
        <v>13</v>
      </c>
      <c r="G56" s="10" t="s">
        <v>14</v>
      </c>
      <c r="H56" s="10">
        <f>MONTH(Dataset!$A56)</f>
        <v>2</v>
      </c>
      <c r="I56" s="11">
        <f>WEEKDAY(Dataset!$A56)</f>
        <v>6</v>
      </c>
      <c r="J56" s="12">
        <f>Dataset!$D56-Dataset!$C56</f>
        <v>-5</v>
      </c>
    </row>
    <row r="57" spans="1:10" x14ac:dyDescent="0.3">
      <c r="A57" s="13">
        <v>44232</v>
      </c>
      <c r="B57" s="14" t="s">
        <v>21</v>
      </c>
      <c r="C57" s="14">
        <v>205</v>
      </c>
      <c r="D57" s="14"/>
      <c r="E57" s="14" t="s">
        <v>22</v>
      </c>
      <c r="F57" s="14" t="s">
        <v>17</v>
      </c>
      <c r="G57" s="14" t="s">
        <v>14</v>
      </c>
      <c r="H57" s="14">
        <f>MONTH(Dataset!$A57)</f>
        <v>2</v>
      </c>
      <c r="I57" s="15">
        <f>WEEKDAY(Dataset!$A57)</f>
        <v>6</v>
      </c>
      <c r="J57" s="16">
        <f>Dataset!$D57-Dataset!$C57</f>
        <v>-205</v>
      </c>
    </row>
    <row r="58" spans="1:10" x14ac:dyDescent="0.3">
      <c r="A58" s="9">
        <v>44235</v>
      </c>
      <c r="B58" s="10" t="s">
        <v>23</v>
      </c>
      <c r="C58" s="10">
        <v>51.1</v>
      </c>
      <c r="D58" s="10"/>
      <c r="E58" s="10" t="s">
        <v>24</v>
      </c>
      <c r="F58" s="10" t="s">
        <v>17</v>
      </c>
      <c r="G58" s="10" t="s">
        <v>14</v>
      </c>
      <c r="H58" s="10">
        <f>MONTH(Dataset!$A58)</f>
        <v>2</v>
      </c>
      <c r="I58" s="11">
        <f>WEEKDAY(Dataset!$A58)</f>
        <v>2</v>
      </c>
      <c r="J58" s="12">
        <f>Dataset!$D58-Dataset!$C58</f>
        <v>-51.1</v>
      </c>
    </row>
    <row r="59" spans="1:10" x14ac:dyDescent="0.3">
      <c r="A59" s="13">
        <v>44235</v>
      </c>
      <c r="B59" s="14" t="s">
        <v>11</v>
      </c>
      <c r="C59" s="14">
        <v>5</v>
      </c>
      <c r="D59" s="14"/>
      <c r="E59" s="14" t="s">
        <v>12</v>
      </c>
      <c r="F59" s="14" t="s">
        <v>13</v>
      </c>
      <c r="G59" s="14" t="s">
        <v>14</v>
      </c>
      <c r="H59" s="14">
        <f>MONTH(Dataset!$A59)</f>
        <v>2</v>
      </c>
      <c r="I59" s="15">
        <f>WEEKDAY(Dataset!$A59)</f>
        <v>2</v>
      </c>
      <c r="J59" s="16">
        <f>Dataset!$D59-Dataset!$C59</f>
        <v>-5</v>
      </c>
    </row>
    <row r="60" spans="1:10" x14ac:dyDescent="0.3">
      <c r="A60" s="9">
        <v>44236</v>
      </c>
      <c r="B60" s="10" t="s">
        <v>11</v>
      </c>
      <c r="C60" s="10">
        <v>5</v>
      </c>
      <c r="D60" s="10"/>
      <c r="E60" s="10" t="s">
        <v>12</v>
      </c>
      <c r="F60" s="10" t="s">
        <v>13</v>
      </c>
      <c r="G60" s="10" t="s">
        <v>14</v>
      </c>
      <c r="H60" s="10">
        <f>MONTH(Dataset!$A60)</f>
        <v>2</v>
      </c>
      <c r="I60" s="11">
        <f>WEEKDAY(Dataset!$A60)</f>
        <v>3</v>
      </c>
      <c r="J60" s="12">
        <f>Dataset!$D60-Dataset!$C60</f>
        <v>-5</v>
      </c>
    </row>
    <row r="61" spans="1:10" x14ac:dyDescent="0.3">
      <c r="A61" s="13">
        <v>44237</v>
      </c>
      <c r="B61" s="14" t="s">
        <v>25</v>
      </c>
      <c r="C61" s="14">
        <v>78</v>
      </c>
      <c r="D61" s="14"/>
      <c r="E61" s="14" t="s">
        <v>48</v>
      </c>
      <c r="F61" s="14" t="s">
        <v>20</v>
      </c>
      <c r="G61" s="14" t="s">
        <v>14</v>
      </c>
      <c r="H61" s="14">
        <f>MONTH(Dataset!$A61)</f>
        <v>2</v>
      </c>
      <c r="I61" s="15">
        <f>WEEKDAY(Dataset!$A61)</f>
        <v>4</v>
      </c>
      <c r="J61" s="16">
        <f>Dataset!$D61-Dataset!$C61</f>
        <v>-78</v>
      </c>
    </row>
    <row r="62" spans="1:10" x14ac:dyDescent="0.3">
      <c r="A62" s="9">
        <v>44237</v>
      </c>
      <c r="B62" s="10" t="s">
        <v>11</v>
      </c>
      <c r="C62" s="10">
        <v>5</v>
      </c>
      <c r="D62" s="10"/>
      <c r="E62" s="10" t="s">
        <v>12</v>
      </c>
      <c r="F62" s="10" t="s">
        <v>13</v>
      </c>
      <c r="G62" s="10" t="s">
        <v>14</v>
      </c>
      <c r="H62" s="10">
        <f>MONTH(Dataset!$A62)</f>
        <v>2</v>
      </c>
      <c r="I62" s="11">
        <f>WEEKDAY(Dataset!$A62)</f>
        <v>4</v>
      </c>
      <c r="J62" s="12">
        <f>Dataset!$D62-Dataset!$C62</f>
        <v>-5</v>
      </c>
    </row>
    <row r="63" spans="1:10" x14ac:dyDescent="0.3">
      <c r="A63" s="13">
        <v>44238</v>
      </c>
      <c r="B63" s="14" t="s">
        <v>11</v>
      </c>
      <c r="C63" s="14">
        <v>5</v>
      </c>
      <c r="D63" s="14"/>
      <c r="E63" s="14" t="s">
        <v>12</v>
      </c>
      <c r="F63" s="14" t="s">
        <v>13</v>
      </c>
      <c r="G63" s="14" t="s">
        <v>14</v>
      </c>
      <c r="H63" s="14">
        <f>MONTH(Dataset!$A63)</f>
        <v>2</v>
      </c>
      <c r="I63" s="15">
        <f>WEEKDAY(Dataset!$A63)</f>
        <v>5</v>
      </c>
      <c r="J63" s="16">
        <f>Dataset!$D63-Dataset!$C63</f>
        <v>-5</v>
      </c>
    </row>
    <row r="64" spans="1:10" x14ac:dyDescent="0.3">
      <c r="A64" s="9">
        <v>44239</v>
      </c>
      <c r="B64" s="10" t="s">
        <v>21</v>
      </c>
      <c r="C64" s="10">
        <v>135.9</v>
      </c>
      <c r="D64" s="10"/>
      <c r="E64" s="10" t="s">
        <v>22</v>
      </c>
      <c r="F64" s="10" t="s">
        <v>17</v>
      </c>
      <c r="G64" s="10" t="s">
        <v>14</v>
      </c>
      <c r="H64" s="10">
        <f>MONTH(Dataset!$A64)</f>
        <v>2</v>
      </c>
      <c r="I64" s="11">
        <f>WEEKDAY(Dataset!$A64)</f>
        <v>6</v>
      </c>
      <c r="J64" s="12">
        <f>Dataset!$D64-Dataset!$C64</f>
        <v>-135.9</v>
      </c>
    </row>
    <row r="65" spans="1:10" x14ac:dyDescent="0.3">
      <c r="A65" s="13">
        <v>44239</v>
      </c>
      <c r="B65" s="14" t="s">
        <v>11</v>
      </c>
      <c r="C65" s="14">
        <v>5</v>
      </c>
      <c r="D65" s="14"/>
      <c r="E65" s="14" t="s">
        <v>12</v>
      </c>
      <c r="F65" s="14" t="s">
        <v>13</v>
      </c>
      <c r="G65" s="14" t="s">
        <v>14</v>
      </c>
      <c r="H65" s="14">
        <f>MONTH(Dataset!$A65)</f>
        <v>2</v>
      </c>
      <c r="I65" s="15">
        <f>WEEKDAY(Dataset!$A65)</f>
        <v>6</v>
      </c>
      <c r="J65" s="16">
        <f>Dataset!$D65-Dataset!$C65</f>
        <v>-5</v>
      </c>
    </row>
    <row r="66" spans="1:10" x14ac:dyDescent="0.3">
      <c r="A66" s="9">
        <v>44240</v>
      </c>
      <c r="B66" s="10" t="s">
        <v>11</v>
      </c>
      <c r="C66" s="10">
        <v>5</v>
      </c>
      <c r="D66" s="10"/>
      <c r="E66" s="10" t="s">
        <v>12</v>
      </c>
      <c r="F66" s="10" t="s">
        <v>13</v>
      </c>
      <c r="G66" s="10" t="s">
        <v>14</v>
      </c>
      <c r="H66" s="10">
        <f>MONTH(Dataset!$A66)</f>
        <v>2</v>
      </c>
      <c r="I66" s="11">
        <f>WEEKDAY(Dataset!$A66)</f>
        <v>7</v>
      </c>
      <c r="J66" s="12">
        <f>Dataset!$D66-Dataset!$C66</f>
        <v>-5</v>
      </c>
    </row>
    <row r="67" spans="1:10" x14ac:dyDescent="0.3">
      <c r="A67" s="13">
        <v>44240</v>
      </c>
      <c r="B67" s="14" t="s">
        <v>26</v>
      </c>
      <c r="C67" s="14">
        <v>40.9</v>
      </c>
      <c r="D67" s="14"/>
      <c r="E67" s="14" t="s">
        <v>27</v>
      </c>
      <c r="F67" s="14" t="s">
        <v>28</v>
      </c>
      <c r="G67" s="14" t="s">
        <v>14</v>
      </c>
      <c r="H67" s="14">
        <f>MONTH(Dataset!$A67)</f>
        <v>2</v>
      </c>
      <c r="I67" s="15">
        <f>WEEKDAY(Dataset!$A67)</f>
        <v>7</v>
      </c>
      <c r="J67" s="16">
        <f>Dataset!$D67-Dataset!$C67</f>
        <v>-40.9</v>
      </c>
    </row>
    <row r="68" spans="1:10" x14ac:dyDescent="0.3">
      <c r="A68" s="9">
        <v>44240</v>
      </c>
      <c r="B68" s="10" t="s">
        <v>29</v>
      </c>
      <c r="C68" s="10">
        <v>99</v>
      </c>
      <c r="D68" s="10"/>
      <c r="E68" s="10" t="s">
        <v>30</v>
      </c>
      <c r="F68" s="10" t="s">
        <v>28</v>
      </c>
      <c r="G68" s="10" t="s">
        <v>14</v>
      </c>
      <c r="H68" s="10">
        <f>MONTH(Dataset!$A68)</f>
        <v>2</v>
      </c>
      <c r="I68" s="11">
        <f>WEEKDAY(Dataset!$A68)</f>
        <v>7</v>
      </c>
      <c r="J68" s="12">
        <f>Dataset!$D68-Dataset!$C68</f>
        <v>-99</v>
      </c>
    </row>
    <row r="69" spans="1:10" x14ac:dyDescent="0.3">
      <c r="A69" s="13">
        <v>44240</v>
      </c>
      <c r="B69" s="14" t="s">
        <v>31</v>
      </c>
      <c r="C69" s="14">
        <v>53</v>
      </c>
      <c r="D69" s="14"/>
      <c r="E69" s="14" t="s">
        <v>32</v>
      </c>
      <c r="F69" s="14" t="s">
        <v>13</v>
      </c>
      <c r="G69" s="14" t="s">
        <v>14</v>
      </c>
      <c r="H69" s="14">
        <f>MONTH(Dataset!$A69)</f>
        <v>2</v>
      </c>
      <c r="I69" s="15">
        <f>WEEKDAY(Dataset!$A69)</f>
        <v>7</v>
      </c>
      <c r="J69" s="16">
        <f>Dataset!$D69-Dataset!$C69</f>
        <v>-53</v>
      </c>
    </row>
    <row r="70" spans="1:10" x14ac:dyDescent="0.3">
      <c r="A70" s="9">
        <v>44241</v>
      </c>
      <c r="B70" s="10" t="s">
        <v>33</v>
      </c>
      <c r="C70" s="10">
        <v>28.9</v>
      </c>
      <c r="D70" s="10"/>
      <c r="E70" s="10" t="s">
        <v>34</v>
      </c>
      <c r="F70" s="10" t="s">
        <v>20</v>
      </c>
      <c r="G70" s="10" t="s">
        <v>14</v>
      </c>
      <c r="H70" s="10">
        <f>MONTH(Dataset!$A70)</f>
        <v>2</v>
      </c>
      <c r="I70" s="11">
        <f>WEEKDAY(Dataset!$A70)</f>
        <v>1</v>
      </c>
      <c r="J70" s="12">
        <f>Dataset!$D70-Dataset!$C70</f>
        <v>-28.9</v>
      </c>
    </row>
    <row r="71" spans="1:10" x14ac:dyDescent="0.3">
      <c r="A71" s="13">
        <v>44242</v>
      </c>
      <c r="B71" s="14" t="s">
        <v>35</v>
      </c>
      <c r="C71" s="14"/>
      <c r="D71" s="14">
        <v>800</v>
      </c>
      <c r="E71" s="14" t="s">
        <v>36</v>
      </c>
      <c r="F71" s="14" t="s">
        <v>37</v>
      </c>
      <c r="G71" s="14" t="s">
        <v>10</v>
      </c>
      <c r="H71" s="14">
        <f>MONTH(Dataset!$A71)</f>
        <v>2</v>
      </c>
      <c r="I71" s="15">
        <f>WEEKDAY(Dataset!$A71)</f>
        <v>2</v>
      </c>
      <c r="J71" s="16">
        <f>Dataset!$D71-Dataset!$C71</f>
        <v>800</v>
      </c>
    </row>
    <row r="72" spans="1:10" x14ac:dyDescent="0.3">
      <c r="A72" s="9">
        <v>44242</v>
      </c>
      <c r="B72" s="10" t="s">
        <v>11</v>
      </c>
      <c r="C72" s="10">
        <v>5</v>
      </c>
      <c r="D72" s="10"/>
      <c r="E72" s="10" t="s">
        <v>12</v>
      </c>
      <c r="F72" s="10" t="s">
        <v>13</v>
      </c>
      <c r="G72" s="10" t="s">
        <v>14</v>
      </c>
      <c r="H72" s="10">
        <f>MONTH(Dataset!$A72)</f>
        <v>2</v>
      </c>
      <c r="I72" s="11">
        <f>WEEKDAY(Dataset!$A72)</f>
        <v>2</v>
      </c>
      <c r="J72" s="12">
        <f>Dataset!$D72-Dataset!$C72</f>
        <v>-5</v>
      </c>
    </row>
    <row r="73" spans="1:10" x14ac:dyDescent="0.3">
      <c r="A73" s="13">
        <v>44243</v>
      </c>
      <c r="B73" s="14" t="s">
        <v>11</v>
      </c>
      <c r="C73" s="14">
        <v>5</v>
      </c>
      <c r="D73" s="14"/>
      <c r="E73" s="14" t="s">
        <v>12</v>
      </c>
      <c r="F73" s="14" t="s">
        <v>13</v>
      </c>
      <c r="G73" s="14" t="s">
        <v>14</v>
      </c>
      <c r="H73" s="14">
        <f>MONTH(Dataset!$A73)</f>
        <v>2</v>
      </c>
      <c r="I73" s="15">
        <f>WEEKDAY(Dataset!$A73)</f>
        <v>3</v>
      </c>
      <c r="J73" s="16">
        <f>Dataset!$D73-Dataset!$C73</f>
        <v>-5</v>
      </c>
    </row>
    <row r="74" spans="1:10" x14ac:dyDescent="0.3">
      <c r="A74" s="9">
        <v>44243</v>
      </c>
      <c r="B74" s="10" t="s">
        <v>39</v>
      </c>
      <c r="C74" s="10">
        <v>40</v>
      </c>
      <c r="D74" s="10"/>
      <c r="E74" s="10" t="s">
        <v>39</v>
      </c>
      <c r="F74" s="10" t="s">
        <v>17</v>
      </c>
      <c r="G74" s="10" t="s">
        <v>14</v>
      </c>
      <c r="H74" s="10">
        <f>MONTH(Dataset!$A74)</f>
        <v>2</v>
      </c>
      <c r="I74" s="11">
        <f>WEEKDAY(Dataset!$A74)</f>
        <v>3</v>
      </c>
      <c r="J74" s="12">
        <f>Dataset!$D74-Dataset!$C74</f>
        <v>-40</v>
      </c>
    </row>
    <row r="75" spans="1:10" x14ac:dyDescent="0.3">
      <c r="A75" s="13">
        <v>44244</v>
      </c>
      <c r="B75" s="14" t="s">
        <v>40</v>
      </c>
      <c r="C75" s="14">
        <v>45.9</v>
      </c>
      <c r="D75" s="14"/>
      <c r="E75" s="14" t="s">
        <v>41</v>
      </c>
      <c r="F75" s="14" t="s">
        <v>28</v>
      </c>
      <c r="G75" s="14" t="s">
        <v>14</v>
      </c>
      <c r="H75" s="14">
        <f>MONTH(Dataset!$A75)</f>
        <v>2</v>
      </c>
      <c r="I75" s="15">
        <f>WEEKDAY(Dataset!$A75)</f>
        <v>4</v>
      </c>
      <c r="J75" s="16">
        <f>Dataset!$D75-Dataset!$C75</f>
        <v>-45.9</v>
      </c>
    </row>
    <row r="76" spans="1:10" x14ac:dyDescent="0.3">
      <c r="A76" s="9">
        <v>44244</v>
      </c>
      <c r="B76" s="10" t="s">
        <v>42</v>
      </c>
      <c r="C76" s="10">
        <v>35</v>
      </c>
      <c r="D76" s="10"/>
      <c r="E76" s="10" t="s">
        <v>27</v>
      </c>
      <c r="F76" s="10" t="s">
        <v>28</v>
      </c>
      <c r="G76" s="10" t="s">
        <v>14</v>
      </c>
      <c r="H76" s="10">
        <f>MONTH(Dataset!$A76)</f>
        <v>2</v>
      </c>
      <c r="I76" s="11">
        <f>WEEKDAY(Dataset!$A76)</f>
        <v>4</v>
      </c>
      <c r="J76" s="12">
        <f>Dataset!$D76-Dataset!$C76</f>
        <v>-35</v>
      </c>
    </row>
    <row r="77" spans="1:10" x14ac:dyDescent="0.3">
      <c r="A77" s="13">
        <v>44244</v>
      </c>
      <c r="B77" s="14" t="s">
        <v>11</v>
      </c>
      <c r="C77" s="14">
        <v>5</v>
      </c>
      <c r="D77" s="14"/>
      <c r="E77" s="14" t="s">
        <v>12</v>
      </c>
      <c r="F77" s="14" t="s">
        <v>13</v>
      </c>
      <c r="G77" s="14" t="s">
        <v>14</v>
      </c>
      <c r="H77" s="14">
        <f>MONTH(Dataset!$A77)</f>
        <v>2</v>
      </c>
      <c r="I77" s="15">
        <f>WEEKDAY(Dataset!$A77)</f>
        <v>4</v>
      </c>
      <c r="J77" s="16">
        <f>Dataset!$D77-Dataset!$C77</f>
        <v>-5</v>
      </c>
    </row>
    <row r="78" spans="1:10" x14ac:dyDescent="0.3">
      <c r="A78" s="9">
        <v>44245</v>
      </c>
      <c r="B78" s="10" t="s">
        <v>11</v>
      </c>
      <c r="C78" s="10">
        <v>5</v>
      </c>
      <c r="D78" s="10"/>
      <c r="E78" s="10" t="s">
        <v>12</v>
      </c>
      <c r="F78" s="10" t="s">
        <v>13</v>
      </c>
      <c r="G78" s="10" t="s">
        <v>14</v>
      </c>
      <c r="H78" s="10">
        <f>MONTH(Dataset!$A78)</f>
        <v>2</v>
      </c>
      <c r="I78" s="11">
        <f>WEEKDAY(Dataset!$A78)</f>
        <v>5</v>
      </c>
      <c r="J78" s="12">
        <f>Dataset!$D78-Dataset!$C78</f>
        <v>-5</v>
      </c>
    </row>
    <row r="79" spans="1:10" x14ac:dyDescent="0.3">
      <c r="A79" s="13">
        <v>44246</v>
      </c>
      <c r="B79" s="14" t="s">
        <v>11</v>
      </c>
      <c r="C79" s="14">
        <v>5</v>
      </c>
      <c r="D79" s="14"/>
      <c r="E79" s="14" t="s">
        <v>12</v>
      </c>
      <c r="F79" s="14" t="s">
        <v>13</v>
      </c>
      <c r="G79" s="14" t="s">
        <v>14</v>
      </c>
      <c r="H79" s="14">
        <f>MONTH(Dataset!$A79)</f>
        <v>2</v>
      </c>
      <c r="I79" s="15">
        <f>WEEKDAY(Dataset!$A79)</f>
        <v>6</v>
      </c>
      <c r="J79" s="16">
        <f>Dataset!$D79-Dataset!$C79</f>
        <v>-5</v>
      </c>
    </row>
    <row r="80" spans="1:10" x14ac:dyDescent="0.3">
      <c r="A80" s="9">
        <v>44246</v>
      </c>
      <c r="B80" s="10" t="s">
        <v>21</v>
      </c>
      <c r="C80" s="10">
        <v>171</v>
      </c>
      <c r="D80" s="10"/>
      <c r="E80" s="10" t="s">
        <v>22</v>
      </c>
      <c r="F80" s="10" t="s">
        <v>17</v>
      </c>
      <c r="G80" s="10" t="s">
        <v>14</v>
      </c>
      <c r="H80" s="10">
        <f>MONTH(Dataset!$A80)</f>
        <v>2</v>
      </c>
      <c r="I80" s="11">
        <f>WEEKDAY(Dataset!$A80)</f>
        <v>6</v>
      </c>
      <c r="J80" s="12">
        <f>Dataset!$D80-Dataset!$C80</f>
        <v>-171</v>
      </c>
    </row>
    <row r="81" spans="1:10" x14ac:dyDescent="0.3">
      <c r="A81" s="13">
        <v>44247</v>
      </c>
      <c r="B81" s="14" t="s">
        <v>43</v>
      </c>
      <c r="C81" s="14">
        <v>37.9</v>
      </c>
      <c r="D81" s="14"/>
      <c r="E81" s="14" t="s">
        <v>32</v>
      </c>
      <c r="F81" s="14" t="s">
        <v>13</v>
      </c>
      <c r="G81" s="14" t="s">
        <v>14</v>
      </c>
      <c r="H81" s="14">
        <f>MONTH(Dataset!$A81)</f>
        <v>2</v>
      </c>
      <c r="I81" s="15">
        <f>WEEKDAY(Dataset!$A81)</f>
        <v>7</v>
      </c>
      <c r="J81" s="16">
        <f>Dataset!$D81-Dataset!$C81</f>
        <v>-37.9</v>
      </c>
    </row>
    <row r="82" spans="1:10" x14ac:dyDescent="0.3">
      <c r="A82" s="9">
        <v>44248</v>
      </c>
      <c r="B82" s="10" t="s">
        <v>44</v>
      </c>
      <c r="C82" s="10">
        <v>12.9</v>
      </c>
      <c r="D82" s="10"/>
      <c r="E82" s="10" t="s">
        <v>32</v>
      </c>
      <c r="F82" s="10" t="s">
        <v>13</v>
      </c>
      <c r="G82" s="10" t="s">
        <v>14</v>
      </c>
      <c r="H82" s="10">
        <f>MONTH(Dataset!$A82)</f>
        <v>2</v>
      </c>
      <c r="I82" s="11">
        <f>WEEKDAY(Dataset!$A82)</f>
        <v>1</v>
      </c>
      <c r="J82" s="12">
        <f>Dataset!$D82-Dataset!$C82</f>
        <v>-12.9</v>
      </c>
    </row>
    <row r="83" spans="1:10" x14ac:dyDescent="0.3">
      <c r="A83" s="13">
        <v>44249</v>
      </c>
      <c r="B83" s="14" t="s">
        <v>45</v>
      </c>
      <c r="C83" s="14">
        <v>55</v>
      </c>
      <c r="D83" s="14"/>
      <c r="E83" s="14" t="s">
        <v>46</v>
      </c>
      <c r="F83" s="14" t="s">
        <v>47</v>
      </c>
      <c r="G83" s="14" t="s">
        <v>14</v>
      </c>
      <c r="H83" s="14">
        <f>MONTH(Dataset!$A83)</f>
        <v>2</v>
      </c>
      <c r="I83" s="15">
        <f>WEEKDAY(Dataset!$A83)</f>
        <v>2</v>
      </c>
      <c r="J83" s="16">
        <f>Dataset!$D83-Dataset!$C83</f>
        <v>-55</v>
      </c>
    </row>
    <row r="84" spans="1:10" x14ac:dyDescent="0.3">
      <c r="A84" s="9">
        <v>44249</v>
      </c>
      <c r="B84" s="10" t="s">
        <v>25</v>
      </c>
      <c r="C84" s="10">
        <v>64.099999999999994</v>
      </c>
      <c r="D84" s="10"/>
      <c r="E84" s="10" t="s">
        <v>48</v>
      </c>
      <c r="F84" s="10" t="s">
        <v>20</v>
      </c>
      <c r="G84" s="10" t="s">
        <v>14</v>
      </c>
      <c r="H84" s="10">
        <f>MONTH(Dataset!$A84)</f>
        <v>2</v>
      </c>
      <c r="I84" s="11">
        <f>WEEKDAY(Dataset!$A84)</f>
        <v>2</v>
      </c>
      <c r="J84" s="12">
        <f>Dataset!$D84-Dataset!$C84</f>
        <v>-64.099999999999994</v>
      </c>
    </row>
    <row r="85" spans="1:10" x14ac:dyDescent="0.3">
      <c r="A85" s="13">
        <v>44249</v>
      </c>
      <c r="B85" s="14" t="s">
        <v>11</v>
      </c>
      <c r="C85" s="14">
        <v>5</v>
      </c>
      <c r="D85" s="14"/>
      <c r="E85" s="14" t="s">
        <v>12</v>
      </c>
      <c r="F85" s="14" t="s">
        <v>13</v>
      </c>
      <c r="G85" s="14" t="s">
        <v>14</v>
      </c>
      <c r="H85" s="14">
        <f>MONTH(Dataset!$A85)</f>
        <v>2</v>
      </c>
      <c r="I85" s="15">
        <f>WEEKDAY(Dataset!$A85)</f>
        <v>2</v>
      </c>
      <c r="J85" s="16">
        <f>Dataset!$D85-Dataset!$C85</f>
        <v>-5</v>
      </c>
    </row>
    <row r="86" spans="1:10" x14ac:dyDescent="0.3">
      <c r="A86" s="9">
        <v>44250</v>
      </c>
      <c r="B86" s="10" t="s">
        <v>11</v>
      </c>
      <c r="C86" s="10">
        <v>5</v>
      </c>
      <c r="D86" s="10"/>
      <c r="E86" s="10" t="s">
        <v>12</v>
      </c>
      <c r="F86" s="10" t="s">
        <v>13</v>
      </c>
      <c r="G86" s="10" t="s">
        <v>14</v>
      </c>
      <c r="H86" s="10">
        <f>MONTH(Dataset!$A86)</f>
        <v>2</v>
      </c>
      <c r="I86" s="11">
        <f>WEEKDAY(Dataset!$A86)</f>
        <v>3</v>
      </c>
      <c r="J86" s="12">
        <f>Dataset!$D86-Dataset!$C86</f>
        <v>-5</v>
      </c>
    </row>
    <row r="87" spans="1:10" x14ac:dyDescent="0.3">
      <c r="A87" s="13">
        <v>44251</v>
      </c>
      <c r="B87" s="14" t="s">
        <v>11</v>
      </c>
      <c r="C87" s="14">
        <v>5</v>
      </c>
      <c r="D87" s="14"/>
      <c r="E87" s="14" t="s">
        <v>12</v>
      </c>
      <c r="F87" s="14" t="s">
        <v>13</v>
      </c>
      <c r="G87" s="14" t="s">
        <v>14</v>
      </c>
      <c r="H87" s="14">
        <f>MONTH(Dataset!$A87)</f>
        <v>2</v>
      </c>
      <c r="I87" s="15">
        <f>WEEKDAY(Dataset!$A87)</f>
        <v>4</v>
      </c>
      <c r="J87" s="16">
        <f>Dataset!$D87-Dataset!$C87</f>
        <v>-5</v>
      </c>
    </row>
    <row r="88" spans="1:10" x14ac:dyDescent="0.3">
      <c r="A88" s="9">
        <v>44252</v>
      </c>
      <c r="B88" s="10" t="s">
        <v>11</v>
      </c>
      <c r="C88" s="10">
        <v>5</v>
      </c>
      <c r="D88" s="10"/>
      <c r="E88" s="10" t="s">
        <v>12</v>
      </c>
      <c r="F88" s="10" t="s">
        <v>13</v>
      </c>
      <c r="G88" s="10" t="s">
        <v>14</v>
      </c>
      <c r="H88" s="10">
        <f>MONTH(Dataset!$A88)</f>
        <v>2</v>
      </c>
      <c r="I88" s="11">
        <f>WEEKDAY(Dataset!$A88)</f>
        <v>5</v>
      </c>
      <c r="J88" s="12">
        <f>Dataset!$D88-Dataset!$C88</f>
        <v>-5</v>
      </c>
    </row>
    <row r="89" spans="1:10" x14ac:dyDescent="0.3">
      <c r="A89" s="13">
        <v>44253</v>
      </c>
      <c r="B89" s="14" t="s">
        <v>11</v>
      </c>
      <c r="C89" s="14">
        <v>5</v>
      </c>
      <c r="D89" s="14"/>
      <c r="E89" s="14" t="s">
        <v>12</v>
      </c>
      <c r="F89" s="14" t="s">
        <v>13</v>
      </c>
      <c r="G89" s="14" t="s">
        <v>14</v>
      </c>
      <c r="H89" s="14">
        <f>MONTH(Dataset!$A89)</f>
        <v>2</v>
      </c>
      <c r="I89" s="15">
        <f>WEEKDAY(Dataset!$A89)</f>
        <v>6</v>
      </c>
      <c r="J89" s="16">
        <f>Dataset!$D89-Dataset!$C89</f>
        <v>-5</v>
      </c>
    </row>
    <row r="90" spans="1:10" x14ac:dyDescent="0.3">
      <c r="A90" s="9">
        <v>44253</v>
      </c>
      <c r="B90" s="10" t="s">
        <v>21</v>
      </c>
      <c r="C90" s="10">
        <v>162.9</v>
      </c>
      <c r="D90" s="10"/>
      <c r="E90" s="10" t="s">
        <v>22</v>
      </c>
      <c r="F90" s="10" t="s">
        <v>17</v>
      </c>
      <c r="G90" s="10" t="s">
        <v>14</v>
      </c>
      <c r="H90" s="10">
        <f>MONTH(Dataset!$A90)</f>
        <v>2</v>
      </c>
      <c r="I90" s="11">
        <f>WEEKDAY(Dataset!$A90)</f>
        <v>6</v>
      </c>
      <c r="J90" s="12">
        <f>Dataset!$D90-Dataset!$C90</f>
        <v>-162.9</v>
      </c>
    </row>
    <row r="91" spans="1:10" x14ac:dyDescent="0.3">
      <c r="A91" s="13">
        <v>44254</v>
      </c>
      <c r="B91" s="14" t="s">
        <v>49</v>
      </c>
      <c r="C91" s="14">
        <v>125.9</v>
      </c>
      <c r="D91" s="14"/>
      <c r="E91" s="14" t="s">
        <v>30</v>
      </c>
      <c r="F91" s="14" t="s">
        <v>28</v>
      </c>
      <c r="G91" s="14" t="s">
        <v>14</v>
      </c>
      <c r="H91" s="14">
        <f>MONTH(Dataset!$A91)</f>
        <v>2</v>
      </c>
      <c r="I91" s="15">
        <f>WEEKDAY(Dataset!$A91)</f>
        <v>7</v>
      </c>
      <c r="J91" s="16">
        <f>Dataset!$D91-Dataset!$C91</f>
        <v>-125.9</v>
      </c>
    </row>
    <row r="92" spans="1:10" x14ac:dyDescent="0.3">
      <c r="A92" s="9">
        <v>44254</v>
      </c>
      <c r="B92" s="10" t="s">
        <v>51</v>
      </c>
      <c r="C92" s="10">
        <v>137</v>
      </c>
      <c r="D92" s="10"/>
      <c r="E92" s="10" t="s">
        <v>30</v>
      </c>
      <c r="F92" s="10" t="s">
        <v>28</v>
      </c>
      <c r="G92" s="10" t="s">
        <v>14</v>
      </c>
      <c r="H92" s="10">
        <f>MONTH(Dataset!$A92)</f>
        <v>2</v>
      </c>
      <c r="I92" s="11">
        <f>WEEKDAY(Dataset!$A92)</f>
        <v>7</v>
      </c>
      <c r="J92" s="12">
        <f>Dataset!$D92-Dataset!$C92</f>
        <v>-137</v>
      </c>
    </row>
    <row r="93" spans="1:10" x14ac:dyDescent="0.3">
      <c r="A93" s="13">
        <v>44255</v>
      </c>
      <c r="B93" s="14" t="s">
        <v>29</v>
      </c>
      <c r="C93" s="14">
        <v>146.1</v>
      </c>
      <c r="D93" s="14"/>
      <c r="E93" s="14" t="s">
        <v>30</v>
      </c>
      <c r="F93" s="14" t="s">
        <v>28</v>
      </c>
      <c r="G93" s="14" t="s">
        <v>14</v>
      </c>
      <c r="H93" s="14">
        <f>MONTH(Dataset!$A93)</f>
        <v>2</v>
      </c>
      <c r="I93" s="15">
        <f>WEEKDAY(Dataset!$A93)</f>
        <v>1</v>
      </c>
      <c r="J93" s="16">
        <f>Dataset!$D93-Dataset!$C93</f>
        <v>-146.1</v>
      </c>
    </row>
    <row r="94" spans="1:10" x14ac:dyDescent="0.3">
      <c r="A94" s="9">
        <v>44255</v>
      </c>
      <c r="B94" s="10" t="s">
        <v>33</v>
      </c>
      <c r="C94" s="10">
        <v>24.1</v>
      </c>
      <c r="D94" s="10"/>
      <c r="E94" s="10" t="s">
        <v>34</v>
      </c>
      <c r="F94" s="10" t="s">
        <v>20</v>
      </c>
      <c r="G94" s="10" t="s">
        <v>14</v>
      </c>
      <c r="H94" s="10">
        <f>MONTH(Dataset!$A94)</f>
        <v>2</v>
      </c>
      <c r="I94" s="11">
        <f>WEEKDAY(Dataset!$A94)</f>
        <v>1</v>
      </c>
      <c r="J94" s="12">
        <f>Dataset!$D94-Dataset!$C94</f>
        <v>-24.1</v>
      </c>
    </row>
    <row r="95" spans="1:10" x14ac:dyDescent="0.3">
      <c r="A95" s="13">
        <v>44256</v>
      </c>
      <c r="B95" s="14" t="s">
        <v>7</v>
      </c>
      <c r="C95" s="14"/>
      <c r="D95" s="14">
        <v>5000</v>
      </c>
      <c r="E95" s="14" t="s">
        <v>8</v>
      </c>
      <c r="F95" s="14" t="s">
        <v>9</v>
      </c>
      <c r="G95" s="14" t="s">
        <v>10</v>
      </c>
      <c r="H95" s="14">
        <f>MONTH(Dataset!$A95)</f>
        <v>3</v>
      </c>
      <c r="I95" s="15">
        <f>WEEKDAY(Dataset!$A95)</f>
        <v>2</v>
      </c>
      <c r="J95" s="16">
        <f>Dataset!$D95-Dataset!$C95</f>
        <v>5000</v>
      </c>
    </row>
    <row r="96" spans="1:10" x14ac:dyDescent="0.3">
      <c r="A96" s="9">
        <v>44256</v>
      </c>
      <c r="B96" s="10" t="s">
        <v>11</v>
      </c>
      <c r="C96" s="10">
        <v>5</v>
      </c>
      <c r="D96" s="10"/>
      <c r="E96" s="10" t="s">
        <v>12</v>
      </c>
      <c r="F96" s="10" t="s">
        <v>13</v>
      </c>
      <c r="G96" s="10" t="s">
        <v>14</v>
      </c>
      <c r="H96" s="10">
        <f>MONTH(Dataset!$A96)</f>
        <v>3</v>
      </c>
      <c r="I96" s="11">
        <f>WEEKDAY(Dataset!$A96)</f>
        <v>2</v>
      </c>
      <c r="J96" s="12">
        <f>Dataset!$D96-Dataset!$C96</f>
        <v>-5</v>
      </c>
    </row>
    <row r="97" spans="1:10" x14ac:dyDescent="0.3">
      <c r="A97" s="13">
        <v>44257</v>
      </c>
      <c r="B97" s="14" t="s">
        <v>15</v>
      </c>
      <c r="C97" s="14">
        <v>900</v>
      </c>
      <c r="D97" s="14"/>
      <c r="E97" s="14" t="s">
        <v>16</v>
      </c>
      <c r="F97" s="14" t="s">
        <v>17</v>
      </c>
      <c r="G97" s="14" t="s">
        <v>14</v>
      </c>
      <c r="H97" s="14">
        <f>MONTH(Dataset!$A97)</f>
        <v>3</v>
      </c>
      <c r="I97" s="15">
        <f>WEEKDAY(Dataset!$A97)</f>
        <v>3</v>
      </c>
      <c r="J97" s="16">
        <f>Dataset!$D97-Dataset!$C97</f>
        <v>-900</v>
      </c>
    </row>
    <row r="98" spans="1:10" x14ac:dyDescent="0.3">
      <c r="A98" s="9">
        <v>44257</v>
      </c>
      <c r="B98" s="10" t="s">
        <v>18</v>
      </c>
      <c r="C98" s="10">
        <v>150</v>
      </c>
      <c r="D98" s="10"/>
      <c r="E98" s="10" t="s">
        <v>19</v>
      </c>
      <c r="F98" s="10" t="s">
        <v>20</v>
      </c>
      <c r="G98" s="10" t="s">
        <v>14</v>
      </c>
      <c r="H98" s="10">
        <f>MONTH(Dataset!$A98)</f>
        <v>3</v>
      </c>
      <c r="I98" s="11">
        <f>WEEKDAY(Dataset!$A98)</f>
        <v>3</v>
      </c>
      <c r="J98" s="12">
        <f>Dataset!$D98-Dataset!$C98</f>
        <v>-150</v>
      </c>
    </row>
    <row r="99" spans="1:10" x14ac:dyDescent="0.3">
      <c r="A99" s="13">
        <v>44257</v>
      </c>
      <c r="B99" s="14" t="s">
        <v>11</v>
      </c>
      <c r="C99" s="14">
        <v>5</v>
      </c>
      <c r="D99" s="14"/>
      <c r="E99" s="14" t="s">
        <v>12</v>
      </c>
      <c r="F99" s="14" t="s">
        <v>13</v>
      </c>
      <c r="G99" s="14" t="s">
        <v>14</v>
      </c>
      <c r="H99" s="14">
        <f>MONTH(Dataset!$A99)</f>
        <v>3</v>
      </c>
      <c r="I99" s="15">
        <f>WEEKDAY(Dataset!$A99)</f>
        <v>3</v>
      </c>
      <c r="J99" s="16">
        <f>Dataset!$D99-Dataset!$C99</f>
        <v>-5</v>
      </c>
    </row>
    <row r="100" spans="1:10" x14ac:dyDescent="0.3">
      <c r="A100" s="9">
        <v>44258</v>
      </c>
      <c r="B100" s="10" t="s">
        <v>11</v>
      </c>
      <c r="C100" s="10">
        <v>5</v>
      </c>
      <c r="D100" s="10"/>
      <c r="E100" s="10" t="s">
        <v>12</v>
      </c>
      <c r="F100" s="10" t="s">
        <v>13</v>
      </c>
      <c r="G100" s="10" t="s">
        <v>14</v>
      </c>
      <c r="H100" s="10">
        <f>MONTH(Dataset!$A100)</f>
        <v>3</v>
      </c>
      <c r="I100" s="11">
        <f>WEEKDAY(Dataset!$A100)</f>
        <v>4</v>
      </c>
      <c r="J100" s="12">
        <f>Dataset!$D100-Dataset!$C100</f>
        <v>-5</v>
      </c>
    </row>
    <row r="101" spans="1:10" x14ac:dyDescent="0.3">
      <c r="A101" s="13">
        <v>44259</v>
      </c>
      <c r="B101" s="14" t="s">
        <v>11</v>
      </c>
      <c r="C101" s="14">
        <v>5</v>
      </c>
      <c r="D101" s="14"/>
      <c r="E101" s="14" t="s">
        <v>12</v>
      </c>
      <c r="F101" s="14" t="s">
        <v>13</v>
      </c>
      <c r="G101" s="14" t="s">
        <v>14</v>
      </c>
      <c r="H101" s="14">
        <f>MONTH(Dataset!$A101)</f>
        <v>3</v>
      </c>
      <c r="I101" s="15">
        <f>WEEKDAY(Dataset!$A101)</f>
        <v>5</v>
      </c>
      <c r="J101" s="16">
        <f>Dataset!$D101-Dataset!$C101</f>
        <v>-5</v>
      </c>
    </row>
    <row r="102" spans="1:10" x14ac:dyDescent="0.3">
      <c r="A102" s="9">
        <v>44260</v>
      </c>
      <c r="B102" s="10" t="s">
        <v>11</v>
      </c>
      <c r="C102" s="10">
        <v>5</v>
      </c>
      <c r="D102" s="10"/>
      <c r="E102" s="10" t="s">
        <v>12</v>
      </c>
      <c r="F102" s="10" t="s">
        <v>13</v>
      </c>
      <c r="G102" s="10" t="s">
        <v>14</v>
      </c>
      <c r="H102" s="10">
        <f>MONTH(Dataset!$A102)</f>
        <v>3</v>
      </c>
      <c r="I102" s="11">
        <f>WEEKDAY(Dataset!$A102)</f>
        <v>6</v>
      </c>
      <c r="J102" s="12">
        <f>Dataset!$D102-Dataset!$C102</f>
        <v>-5</v>
      </c>
    </row>
    <row r="103" spans="1:10" x14ac:dyDescent="0.3">
      <c r="A103" s="13">
        <v>44260</v>
      </c>
      <c r="B103" s="14" t="s">
        <v>21</v>
      </c>
      <c r="C103" s="14">
        <v>149</v>
      </c>
      <c r="D103" s="14"/>
      <c r="E103" s="14" t="s">
        <v>22</v>
      </c>
      <c r="F103" s="14" t="s">
        <v>17</v>
      </c>
      <c r="G103" s="14" t="s">
        <v>14</v>
      </c>
      <c r="H103" s="14">
        <f>MONTH(Dataset!$A103)</f>
        <v>3</v>
      </c>
      <c r="I103" s="15">
        <f>WEEKDAY(Dataset!$A103)</f>
        <v>6</v>
      </c>
      <c r="J103" s="16">
        <f>Dataset!$D103-Dataset!$C103</f>
        <v>-149</v>
      </c>
    </row>
    <row r="104" spans="1:10" x14ac:dyDescent="0.3">
      <c r="A104" s="9">
        <v>44263</v>
      </c>
      <c r="B104" s="10" t="s">
        <v>23</v>
      </c>
      <c r="C104" s="10">
        <v>52.1</v>
      </c>
      <c r="D104" s="10"/>
      <c r="E104" s="10" t="s">
        <v>24</v>
      </c>
      <c r="F104" s="10" t="s">
        <v>17</v>
      </c>
      <c r="G104" s="10" t="s">
        <v>14</v>
      </c>
      <c r="H104" s="10">
        <f>MONTH(Dataset!$A104)</f>
        <v>3</v>
      </c>
      <c r="I104" s="11">
        <f>WEEKDAY(Dataset!$A104)</f>
        <v>2</v>
      </c>
      <c r="J104" s="12">
        <f>Dataset!$D104-Dataset!$C104</f>
        <v>-52.1</v>
      </c>
    </row>
    <row r="105" spans="1:10" x14ac:dyDescent="0.3">
      <c r="A105" s="13">
        <v>44263</v>
      </c>
      <c r="B105" s="14" t="s">
        <v>11</v>
      </c>
      <c r="C105" s="14">
        <v>5</v>
      </c>
      <c r="D105" s="14"/>
      <c r="E105" s="14" t="s">
        <v>12</v>
      </c>
      <c r="F105" s="14" t="s">
        <v>13</v>
      </c>
      <c r="G105" s="14" t="s">
        <v>14</v>
      </c>
      <c r="H105" s="14">
        <f>MONTH(Dataset!$A105)</f>
        <v>3</v>
      </c>
      <c r="I105" s="15">
        <f>WEEKDAY(Dataset!$A105)</f>
        <v>2</v>
      </c>
      <c r="J105" s="16">
        <f>Dataset!$D105-Dataset!$C105</f>
        <v>-5</v>
      </c>
    </row>
    <row r="106" spans="1:10" x14ac:dyDescent="0.3">
      <c r="A106" s="9">
        <v>44264</v>
      </c>
      <c r="B106" s="10" t="s">
        <v>11</v>
      </c>
      <c r="C106" s="10">
        <v>5</v>
      </c>
      <c r="D106" s="10"/>
      <c r="E106" s="10" t="s">
        <v>12</v>
      </c>
      <c r="F106" s="10" t="s">
        <v>13</v>
      </c>
      <c r="G106" s="10" t="s">
        <v>14</v>
      </c>
      <c r="H106" s="10">
        <f>MONTH(Dataset!$A106)</f>
        <v>3</v>
      </c>
      <c r="I106" s="11">
        <f>WEEKDAY(Dataset!$A106)</f>
        <v>3</v>
      </c>
      <c r="J106" s="12">
        <f>Dataset!$D106-Dataset!$C106</f>
        <v>-5</v>
      </c>
    </row>
    <row r="107" spans="1:10" x14ac:dyDescent="0.3">
      <c r="A107" s="13">
        <v>44265</v>
      </c>
      <c r="B107" s="14" t="s">
        <v>25</v>
      </c>
      <c r="C107" s="14">
        <v>78.900000000000006</v>
      </c>
      <c r="D107" s="14"/>
      <c r="E107" s="14" t="s">
        <v>48</v>
      </c>
      <c r="F107" s="14" t="s">
        <v>20</v>
      </c>
      <c r="G107" s="14" t="s">
        <v>14</v>
      </c>
      <c r="H107" s="14">
        <f>MONTH(Dataset!$A107)</f>
        <v>3</v>
      </c>
      <c r="I107" s="15">
        <f>WEEKDAY(Dataset!$A107)</f>
        <v>4</v>
      </c>
      <c r="J107" s="16">
        <f>Dataset!$D107-Dataset!$C107</f>
        <v>-78.900000000000006</v>
      </c>
    </row>
    <row r="108" spans="1:10" x14ac:dyDescent="0.3">
      <c r="A108" s="9">
        <v>44265</v>
      </c>
      <c r="B108" s="10" t="s">
        <v>11</v>
      </c>
      <c r="C108" s="10">
        <v>5</v>
      </c>
      <c r="D108" s="10"/>
      <c r="E108" s="10" t="s">
        <v>12</v>
      </c>
      <c r="F108" s="10" t="s">
        <v>13</v>
      </c>
      <c r="G108" s="10" t="s">
        <v>14</v>
      </c>
      <c r="H108" s="10">
        <f>MONTH(Dataset!$A108)</f>
        <v>3</v>
      </c>
      <c r="I108" s="11">
        <f>WEEKDAY(Dataset!$A108)</f>
        <v>4</v>
      </c>
      <c r="J108" s="12">
        <f>Dataset!$D108-Dataset!$C108</f>
        <v>-5</v>
      </c>
    </row>
    <row r="109" spans="1:10" x14ac:dyDescent="0.3">
      <c r="A109" s="13">
        <v>44266</v>
      </c>
      <c r="B109" s="14" t="s">
        <v>11</v>
      </c>
      <c r="C109" s="14">
        <v>5</v>
      </c>
      <c r="D109" s="14"/>
      <c r="E109" s="14" t="s">
        <v>12</v>
      </c>
      <c r="F109" s="14" t="s">
        <v>13</v>
      </c>
      <c r="G109" s="14" t="s">
        <v>14</v>
      </c>
      <c r="H109" s="14">
        <f>MONTH(Dataset!$A109)</f>
        <v>3</v>
      </c>
      <c r="I109" s="15">
        <f>WEEKDAY(Dataset!$A109)</f>
        <v>5</v>
      </c>
      <c r="J109" s="16">
        <f>Dataset!$D109-Dataset!$C109</f>
        <v>-5</v>
      </c>
    </row>
    <row r="110" spans="1:10" x14ac:dyDescent="0.3">
      <c r="A110" s="9">
        <v>44267</v>
      </c>
      <c r="B110" s="10" t="s">
        <v>21</v>
      </c>
      <c r="C110" s="10">
        <v>137</v>
      </c>
      <c r="D110" s="10"/>
      <c r="E110" s="10" t="s">
        <v>22</v>
      </c>
      <c r="F110" s="10" t="s">
        <v>17</v>
      </c>
      <c r="G110" s="10" t="s">
        <v>14</v>
      </c>
      <c r="H110" s="10">
        <f>MONTH(Dataset!$A110)</f>
        <v>3</v>
      </c>
      <c r="I110" s="11">
        <f>WEEKDAY(Dataset!$A110)</f>
        <v>6</v>
      </c>
      <c r="J110" s="12">
        <f>Dataset!$D110-Dataset!$C110</f>
        <v>-137</v>
      </c>
    </row>
    <row r="111" spans="1:10" x14ac:dyDescent="0.3">
      <c r="A111" s="13">
        <v>44267</v>
      </c>
      <c r="B111" s="14" t="s">
        <v>11</v>
      </c>
      <c r="C111" s="14">
        <v>5</v>
      </c>
      <c r="D111" s="14"/>
      <c r="E111" s="14" t="s">
        <v>12</v>
      </c>
      <c r="F111" s="14" t="s">
        <v>13</v>
      </c>
      <c r="G111" s="14" t="s">
        <v>14</v>
      </c>
      <c r="H111" s="14">
        <f>MONTH(Dataset!$A111)</f>
        <v>3</v>
      </c>
      <c r="I111" s="15">
        <f>WEEKDAY(Dataset!$A111)</f>
        <v>6</v>
      </c>
      <c r="J111" s="16">
        <f>Dataset!$D111-Dataset!$C111</f>
        <v>-5</v>
      </c>
    </row>
    <row r="112" spans="1:10" x14ac:dyDescent="0.3">
      <c r="A112" s="9">
        <v>44268</v>
      </c>
      <c r="B112" s="10" t="s">
        <v>11</v>
      </c>
      <c r="C112" s="10">
        <v>5</v>
      </c>
      <c r="D112" s="10"/>
      <c r="E112" s="10" t="s">
        <v>12</v>
      </c>
      <c r="F112" s="10" t="s">
        <v>13</v>
      </c>
      <c r="G112" s="10" t="s">
        <v>14</v>
      </c>
      <c r="H112" s="10">
        <f>MONTH(Dataset!$A112)</f>
        <v>3</v>
      </c>
      <c r="I112" s="11">
        <f>WEEKDAY(Dataset!$A112)</f>
        <v>7</v>
      </c>
      <c r="J112" s="12">
        <f>Dataset!$D112-Dataset!$C112</f>
        <v>-5</v>
      </c>
    </row>
    <row r="113" spans="1:10" x14ac:dyDescent="0.3">
      <c r="A113" s="13">
        <v>44268</v>
      </c>
      <c r="B113" s="14" t="s">
        <v>26</v>
      </c>
      <c r="C113" s="14">
        <v>41.8</v>
      </c>
      <c r="D113" s="14"/>
      <c r="E113" s="14" t="s">
        <v>27</v>
      </c>
      <c r="F113" s="14" t="s">
        <v>28</v>
      </c>
      <c r="G113" s="14" t="s">
        <v>14</v>
      </c>
      <c r="H113" s="14">
        <f>MONTH(Dataset!$A113)</f>
        <v>3</v>
      </c>
      <c r="I113" s="15">
        <f>WEEKDAY(Dataset!$A113)</f>
        <v>7</v>
      </c>
      <c r="J113" s="16">
        <f>Dataset!$D113-Dataset!$C113</f>
        <v>-41.8</v>
      </c>
    </row>
    <row r="114" spans="1:10" x14ac:dyDescent="0.3">
      <c r="A114" s="9">
        <v>44268</v>
      </c>
      <c r="B114" s="10" t="s">
        <v>29</v>
      </c>
      <c r="C114" s="10">
        <v>99.9</v>
      </c>
      <c r="D114" s="10"/>
      <c r="E114" s="10" t="s">
        <v>30</v>
      </c>
      <c r="F114" s="10" t="s">
        <v>28</v>
      </c>
      <c r="G114" s="10" t="s">
        <v>14</v>
      </c>
      <c r="H114" s="10">
        <f>MONTH(Dataset!$A114)</f>
        <v>3</v>
      </c>
      <c r="I114" s="11">
        <f>WEEKDAY(Dataset!$A114)</f>
        <v>7</v>
      </c>
      <c r="J114" s="12">
        <f>Dataset!$D114-Dataset!$C114</f>
        <v>-99.9</v>
      </c>
    </row>
    <row r="115" spans="1:10" x14ac:dyDescent="0.3">
      <c r="A115" s="13">
        <v>44268</v>
      </c>
      <c r="B115" s="14" t="s">
        <v>31</v>
      </c>
      <c r="C115" s="14">
        <v>54</v>
      </c>
      <c r="D115" s="14"/>
      <c r="E115" s="14" t="s">
        <v>32</v>
      </c>
      <c r="F115" s="14" t="s">
        <v>13</v>
      </c>
      <c r="G115" s="14" t="s">
        <v>14</v>
      </c>
      <c r="H115" s="14">
        <f>MONTH(Dataset!$A115)</f>
        <v>3</v>
      </c>
      <c r="I115" s="15">
        <f>WEEKDAY(Dataset!$A115)</f>
        <v>7</v>
      </c>
      <c r="J115" s="16">
        <f>Dataset!$D115-Dataset!$C115</f>
        <v>-54</v>
      </c>
    </row>
    <row r="116" spans="1:10" x14ac:dyDescent="0.3">
      <c r="A116" s="9">
        <v>44269</v>
      </c>
      <c r="B116" s="10" t="s">
        <v>33</v>
      </c>
      <c r="C116" s="10">
        <v>30</v>
      </c>
      <c r="D116" s="10"/>
      <c r="E116" s="10" t="s">
        <v>34</v>
      </c>
      <c r="F116" s="10" t="s">
        <v>20</v>
      </c>
      <c r="G116" s="10" t="s">
        <v>14</v>
      </c>
      <c r="H116" s="10">
        <f>MONTH(Dataset!$A116)</f>
        <v>3</v>
      </c>
      <c r="I116" s="11">
        <f>WEEKDAY(Dataset!$A116)</f>
        <v>1</v>
      </c>
      <c r="J116" s="12">
        <f>Dataset!$D116-Dataset!$C116</f>
        <v>-30</v>
      </c>
    </row>
    <row r="117" spans="1:10" x14ac:dyDescent="0.3">
      <c r="A117" s="13">
        <v>44270</v>
      </c>
      <c r="B117" s="14" t="s">
        <v>35</v>
      </c>
      <c r="C117" s="14"/>
      <c r="D117" s="14">
        <v>1000</v>
      </c>
      <c r="E117" s="14" t="s">
        <v>36</v>
      </c>
      <c r="F117" s="14" t="s">
        <v>37</v>
      </c>
      <c r="G117" s="14" t="s">
        <v>10</v>
      </c>
      <c r="H117" s="14">
        <f>MONTH(Dataset!$A117)</f>
        <v>3</v>
      </c>
      <c r="I117" s="15">
        <f>WEEKDAY(Dataset!$A117)</f>
        <v>2</v>
      </c>
      <c r="J117" s="16">
        <f>Dataset!$D117-Dataset!$C117</f>
        <v>1000</v>
      </c>
    </row>
    <row r="118" spans="1:10" x14ac:dyDescent="0.3">
      <c r="A118" s="9">
        <v>44270</v>
      </c>
      <c r="B118" s="10" t="s">
        <v>11</v>
      </c>
      <c r="C118" s="10">
        <v>5</v>
      </c>
      <c r="D118" s="10"/>
      <c r="E118" s="10" t="s">
        <v>12</v>
      </c>
      <c r="F118" s="10" t="s">
        <v>13</v>
      </c>
      <c r="G118" s="10" t="s">
        <v>14</v>
      </c>
      <c r="H118" s="10">
        <f>MONTH(Dataset!$A118)</f>
        <v>3</v>
      </c>
      <c r="I118" s="11">
        <f>WEEKDAY(Dataset!$A118)</f>
        <v>2</v>
      </c>
      <c r="J118" s="12">
        <f>Dataset!$D118-Dataset!$C118</f>
        <v>-5</v>
      </c>
    </row>
    <row r="119" spans="1:10" x14ac:dyDescent="0.3">
      <c r="A119" s="13">
        <v>44271</v>
      </c>
      <c r="B119" s="14" t="s">
        <v>11</v>
      </c>
      <c r="C119" s="14">
        <v>5</v>
      </c>
      <c r="D119" s="14"/>
      <c r="E119" s="14" t="s">
        <v>12</v>
      </c>
      <c r="F119" s="14" t="s">
        <v>13</v>
      </c>
      <c r="G119" s="14" t="s">
        <v>14</v>
      </c>
      <c r="H119" s="14">
        <f>MONTH(Dataset!$A119)</f>
        <v>3</v>
      </c>
      <c r="I119" s="15">
        <f>WEEKDAY(Dataset!$A119)</f>
        <v>3</v>
      </c>
      <c r="J119" s="16">
        <f>Dataset!$D119-Dataset!$C119</f>
        <v>-5</v>
      </c>
    </row>
    <row r="120" spans="1:10" x14ac:dyDescent="0.3">
      <c r="A120" s="9">
        <v>44271</v>
      </c>
      <c r="B120" s="10" t="s">
        <v>52</v>
      </c>
      <c r="C120" s="10">
        <v>75</v>
      </c>
      <c r="D120" s="10"/>
      <c r="E120" s="10" t="s">
        <v>53</v>
      </c>
      <c r="F120" s="10" t="s">
        <v>54</v>
      </c>
      <c r="G120" s="10" t="s">
        <v>14</v>
      </c>
      <c r="H120" s="10">
        <f>MONTH(Dataset!$A120)</f>
        <v>3</v>
      </c>
      <c r="I120" s="11">
        <f>WEEKDAY(Dataset!$A120)</f>
        <v>3</v>
      </c>
      <c r="J120" s="12">
        <f>Dataset!$D120-Dataset!$C120</f>
        <v>-75</v>
      </c>
    </row>
    <row r="121" spans="1:10" x14ac:dyDescent="0.3">
      <c r="A121" s="13">
        <v>44271</v>
      </c>
      <c r="B121" s="14" t="s">
        <v>39</v>
      </c>
      <c r="C121" s="14">
        <v>40</v>
      </c>
      <c r="D121" s="14"/>
      <c r="E121" s="14" t="s">
        <v>39</v>
      </c>
      <c r="F121" s="14" t="s">
        <v>17</v>
      </c>
      <c r="G121" s="14" t="s">
        <v>14</v>
      </c>
      <c r="H121" s="14">
        <f>MONTH(Dataset!$A121)</f>
        <v>3</v>
      </c>
      <c r="I121" s="15">
        <f>WEEKDAY(Dataset!$A121)</f>
        <v>3</v>
      </c>
      <c r="J121" s="16">
        <f>Dataset!$D121-Dataset!$C121</f>
        <v>-40</v>
      </c>
    </row>
    <row r="122" spans="1:10" x14ac:dyDescent="0.3">
      <c r="A122" s="9">
        <v>44272</v>
      </c>
      <c r="B122" s="10" t="s">
        <v>40</v>
      </c>
      <c r="C122" s="10">
        <v>46.8</v>
      </c>
      <c r="D122" s="10"/>
      <c r="E122" s="10" t="s">
        <v>41</v>
      </c>
      <c r="F122" s="10" t="s">
        <v>28</v>
      </c>
      <c r="G122" s="10" t="s">
        <v>14</v>
      </c>
      <c r="H122" s="10">
        <f>MONTH(Dataset!$A122)</f>
        <v>3</v>
      </c>
      <c r="I122" s="11">
        <f>WEEKDAY(Dataset!$A122)</f>
        <v>4</v>
      </c>
      <c r="J122" s="12">
        <f>Dataset!$D122-Dataset!$C122</f>
        <v>-46.8</v>
      </c>
    </row>
    <row r="123" spans="1:10" x14ac:dyDescent="0.3">
      <c r="A123" s="13">
        <v>44272</v>
      </c>
      <c r="B123" s="14" t="s">
        <v>42</v>
      </c>
      <c r="C123" s="14">
        <v>35</v>
      </c>
      <c r="D123" s="14"/>
      <c r="E123" s="14" t="s">
        <v>27</v>
      </c>
      <c r="F123" s="14" t="s">
        <v>28</v>
      </c>
      <c r="G123" s="14" t="s">
        <v>14</v>
      </c>
      <c r="H123" s="14">
        <f>MONTH(Dataset!$A123)</f>
        <v>3</v>
      </c>
      <c r="I123" s="15">
        <f>WEEKDAY(Dataset!$A123)</f>
        <v>4</v>
      </c>
      <c r="J123" s="16">
        <f>Dataset!$D123-Dataset!$C123</f>
        <v>-35</v>
      </c>
    </row>
    <row r="124" spans="1:10" x14ac:dyDescent="0.3">
      <c r="A124" s="9">
        <v>44272</v>
      </c>
      <c r="B124" s="10" t="s">
        <v>11</v>
      </c>
      <c r="C124" s="10">
        <v>5</v>
      </c>
      <c r="D124" s="10"/>
      <c r="E124" s="10" t="s">
        <v>12</v>
      </c>
      <c r="F124" s="10" t="s">
        <v>13</v>
      </c>
      <c r="G124" s="10" t="s">
        <v>14</v>
      </c>
      <c r="H124" s="10">
        <f>MONTH(Dataset!$A124)</f>
        <v>3</v>
      </c>
      <c r="I124" s="11">
        <f>WEEKDAY(Dataset!$A124)</f>
        <v>4</v>
      </c>
      <c r="J124" s="12">
        <f>Dataset!$D124-Dataset!$C124</f>
        <v>-5</v>
      </c>
    </row>
    <row r="125" spans="1:10" x14ac:dyDescent="0.3">
      <c r="A125" s="13">
        <v>44273</v>
      </c>
      <c r="B125" s="14" t="s">
        <v>11</v>
      </c>
      <c r="C125" s="14">
        <v>5</v>
      </c>
      <c r="D125" s="14"/>
      <c r="E125" s="14" t="s">
        <v>12</v>
      </c>
      <c r="F125" s="14" t="s">
        <v>13</v>
      </c>
      <c r="G125" s="14" t="s">
        <v>14</v>
      </c>
      <c r="H125" s="14">
        <f>MONTH(Dataset!$A125)</f>
        <v>3</v>
      </c>
      <c r="I125" s="15">
        <f>WEEKDAY(Dataset!$A125)</f>
        <v>5</v>
      </c>
      <c r="J125" s="16">
        <f>Dataset!$D125-Dataset!$C125</f>
        <v>-5</v>
      </c>
    </row>
    <row r="126" spans="1:10" x14ac:dyDescent="0.3">
      <c r="A126" s="9">
        <v>44274</v>
      </c>
      <c r="B126" s="10" t="s">
        <v>11</v>
      </c>
      <c r="C126" s="10">
        <v>5</v>
      </c>
      <c r="D126" s="10"/>
      <c r="E126" s="10" t="s">
        <v>12</v>
      </c>
      <c r="F126" s="10" t="s">
        <v>13</v>
      </c>
      <c r="G126" s="10" t="s">
        <v>14</v>
      </c>
      <c r="H126" s="10">
        <f>MONTH(Dataset!$A126)</f>
        <v>3</v>
      </c>
      <c r="I126" s="11">
        <f>WEEKDAY(Dataset!$A126)</f>
        <v>6</v>
      </c>
      <c r="J126" s="12">
        <f>Dataset!$D126-Dataset!$C126</f>
        <v>-5</v>
      </c>
    </row>
    <row r="127" spans="1:10" x14ac:dyDescent="0.3">
      <c r="A127" s="13">
        <v>44274</v>
      </c>
      <c r="B127" s="14" t="s">
        <v>21</v>
      </c>
      <c r="C127" s="14">
        <v>171.9</v>
      </c>
      <c r="D127" s="14"/>
      <c r="E127" s="14" t="s">
        <v>22</v>
      </c>
      <c r="F127" s="14" t="s">
        <v>17</v>
      </c>
      <c r="G127" s="14" t="s">
        <v>14</v>
      </c>
      <c r="H127" s="14">
        <f>MONTH(Dataset!$A127)</f>
        <v>3</v>
      </c>
      <c r="I127" s="15">
        <f>WEEKDAY(Dataset!$A127)</f>
        <v>6</v>
      </c>
      <c r="J127" s="16">
        <f>Dataset!$D127-Dataset!$C127</f>
        <v>-171.9</v>
      </c>
    </row>
    <row r="128" spans="1:10" x14ac:dyDescent="0.3">
      <c r="A128" s="9">
        <v>44275</v>
      </c>
      <c r="B128" s="10" t="s">
        <v>43</v>
      </c>
      <c r="C128" s="10">
        <v>39</v>
      </c>
      <c r="D128" s="10"/>
      <c r="E128" s="10" t="s">
        <v>32</v>
      </c>
      <c r="F128" s="10" t="s">
        <v>13</v>
      </c>
      <c r="G128" s="10" t="s">
        <v>14</v>
      </c>
      <c r="H128" s="10">
        <f>MONTH(Dataset!$A128)</f>
        <v>3</v>
      </c>
      <c r="I128" s="11">
        <f>WEEKDAY(Dataset!$A128)</f>
        <v>7</v>
      </c>
      <c r="J128" s="12">
        <f>Dataset!$D128-Dataset!$C128</f>
        <v>-39</v>
      </c>
    </row>
    <row r="129" spans="1:10" x14ac:dyDescent="0.3">
      <c r="A129" s="13">
        <v>44276</v>
      </c>
      <c r="B129" s="14" t="s">
        <v>44</v>
      </c>
      <c r="C129" s="14">
        <v>14</v>
      </c>
      <c r="D129" s="14"/>
      <c r="E129" s="14" t="s">
        <v>32</v>
      </c>
      <c r="F129" s="14" t="s">
        <v>13</v>
      </c>
      <c r="G129" s="14" t="s">
        <v>14</v>
      </c>
      <c r="H129" s="14">
        <f>MONTH(Dataset!$A129)</f>
        <v>3</v>
      </c>
      <c r="I129" s="15">
        <f>WEEKDAY(Dataset!$A129)</f>
        <v>1</v>
      </c>
      <c r="J129" s="16">
        <f>Dataset!$D129-Dataset!$C129</f>
        <v>-14</v>
      </c>
    </row>
    <row r="130" spans="1:10" x14ac:dyDescent="0.3">
      <c r="A130" s="9">
        <v>44277</v>
      </c>
      <c r="B130" s="10" t="s">
        <v>45</v>
      </c>
      <c r="C130" s="10">
        <v>55</v>
      </c>
      <c r="D130" s="10"/>
      <c r="E130" s="10" t="s">
        <v>46</v>
      </c>
      <c r="F130" s="10" t="s">
        <v>47</v>
      </c>
      <c r="G130" s="10" t="s">
        <v>14</v>
      </c>
      <c r="H130" s="10">
        <f>MONTH(Dataset!$A130)</f>
        <v>3</v>
      </c>
      <c r="I130" s="11">
        <f>WEEKDAY(Dataset!$A130)</f>
        <v>2</v>
      </c>
      <c r="J130" s="12">
        <f>Dataset!$D130-Dataset!$C130</f>
        <v>-55</v>
      </c>
    </row>
    <row r="131" spans="1:10" x14ac:dyDescent="0.3">
      <c r="A131" s="13">
        <v>44277</v>
      </c>
      <c r="B131" s="14" t="s">
        <v>25</v>
      </c>
      <c r="C131" s="14">
        <v>65</v>
      </c>
      <c r="D131" s="14"/>
      <c r="E131" s="14" t="s">
        <v>48</v>
      </c>
      <c r="F131" s="14" t="s">
        <v>20</v>
      </c>
      <c r="G131" s="14" t="s">
        <v>14</v>
      </c>
      <c r="H131" s="14">
        <f>MONTH(Dataset!$A131)</f>
        <v>3</v>
      </c>
      <c r="I131" s="15">
        <f>WEEKDAY(Dataset!$A131)</f>
        <v>2</v>
      </c>
      <c r="J131" s="16">
        <f>Dataset!$D131-Dataset!$C131</f>
        <v>-65</v>
      </c>
    </row>
    <row r="132" spans="1:10" x14ac:dyDescent="0.3">
      <c r="A132" s="9">
        <v>44277</v>
      </c>
      <c r="B132" s="10" t="s">
        <v>11</v>
      </c>
      <c r="C132" s="10">
        <v>5</v>
      </c>
      <c r="D132" s="10"/>
      <c r="E132" s="10" t="s">
        <v>12</v>
      </c>
      <c r="F132" s="10" t="s">
        <v>13</v>
      </c>
      <c r="G132" s="10" t="s">
        <v>14</v>
      </c>
      <c r="H132" s="10">
        <f>MONTH(Dataset!$A132)</f>
        <v>3</v>
      </c>
      <c r="I132" s="11">
        <f>WEEKDAY(Dataset!$A132)</f>
        <v>2</v>
      </c>
      <c r="J132" s="12">
        <f>Dataset!$D132-Dataset!$C132</f>
        <v>-5</v>
      </c>
    </row>
    <row r="133" spans="1:10" x14ac:dyDescent="0.3">
      <c r="A133" s="13">
        <v>44278</v>
      </c>
      <c r="B133" s="14" t="s">
        <v>11</v>
      </c>
      <c r="C133" s="14">
        <v>5</v>
      </c>
      <c r="D133" s="14"/>
      <c r="E133" s="14" t="s">
        <v>12</v>
      </c>
      <c r="F133" s="14" t="s">
        <v>13</v>
      </c>
      <c r="G133" s="14" t="s">
        <v>14</v>
      </c>
      <c r="H133" s="14">
        <f>MONTH(Dataset!$A133)</f>
        <v>3</v>
      </c>
      <c r="I133" s="15">
        <f>WEEKDAY(Dataset!$A133)</f>
        <v>3</v>
      </c>
      <c r="J133" s="16">
        <f>Dataset!$D133-Dataset!$C133</f>
        <v>-5</v>
      </c>
    </row>
    <row r="134" spans="1:10" x14ac:dyDescent="0.3">
      <c r="A134" s="9">
        <v>44279</v>
      </c>
      <c r="B134" s="10" t="s">
        <v>11</v>
      </c>
      <c r="C134" s="10">
        <v>5</v>
      </c>
      <c r="D134" s="10"/>
      <c r="E134" s="10" t="s">
        <v>12</v>
      </c>
      <c r="F134" s="10" t="s">
        <v>13</v>
      </c>
      <c r="G134" s="10" t="s">
        <v>14</v>
      </c>
      <c r="H134" s="10">
        <f>MONTH(Dataset!$A134)</f>
        <v>3</v>
      </c>
      <c r="I134" s="11">
        <f>WEEKDAY(Dataset!$A134)</f>
        <v>4</v>
      </c>
      <c r="J134" s="12">
        <f>Dataset!$D134-Dataset!$C134</f>
        <v>-5</v>
      </c>
    </row>
    <row r="135" spans="1:10" x14ac:dyDescent="0.3">
      <c r="A135" s="13">
        <v>44280</v>
      </c>
      <c r="B135" s="14" t="s">
        <v>11</v>
      </c>
      <c r="C135" s="14">
        <v>5</v>
      </c>
      <c r="D135" s="14"/>
      <c r="E135" s="14" t="s">
        <v>12</v>
      </c>
      <c r="F135" s="14" t="s">
        <v>13</v>
      </c>
      <c r="G135" s="14" t="s">
        <v>14</v>
      </c>
      <c r="H135" s="14">
        <f>MONTH(Dataset!$A135)</f>
        <v>3</v>
      </c>
      <c r="I135" s="15">
        <f>WEEKDAY(Dataset!$A135)</f>
        <v>5</v>
      </c>
      <c r="J135" s="16">
        <f>Dataset!$D135-Dataset!$C135</f>
        <v>-5</v>
      </c>
    </row>
    <row r="136" spans="1:10" x14ac:dyDescent="0.3">
      <c r="A136" s="9">
        <v>44281</v>
      </c>
      <c r="B136" s="10" t="s">
        <v>11</v>
      </c>
      <c r="C136" s="10">
        <v>5</v>
      </c>
      <c r="D136" s="10"/>
      <c r="E136" s="10" t="s">
        <v>12</v>
      </c>
      <c r="F136" s="10" t="s">
        <v>13</v>
      </c>
      <c r="G136" s="10" t="s">
        <v>14</v>
      </c>
      <c r="H136" s="10">
        <f>MONTH(Dataset!$A136)</f>
        <v>3</v>
      </c>
      <c r="I136" s="11">
        <f>WEEKDAY(Dataset!$A136)</f>
        <v>6</v>
      </c>
      <c r="J136" s="12">
        <f>Dataset!$D136-Dataset!$C136</f>
        <v>-5</v>
      </c>
    </row>
    <row r="137" spans="1:10" x14ac:dyDescent="0.3">
      <c r="A137" s="13">
        <v>44281</v>
      </c>
      <c r="B137" s="14" t="s">
        <v>21</v>
      </c>
      <c r="C137" s="14">
        <v>209</v>
      </c>
      <c r="D137" s="14"/>
      <c r="E137" s="14" t="s">
        <v>22</v>
      </c>
      <c r="F137" s="14" t="s">
        <v>17</v>
      </c>
      <c r="G137" s="14" t="s">
        <v>14</v>
      </c>
      <c r="H137" s="14">
        <f>MONTH(Dataset!$A137)</f>
        <v>3</v>
      </c>
      <c r="I137" s="15">
        <f>WEEKDAY(Dataset!$A137)</f>
        <v>6</v>
      </c>
      <c r="J137" s="16">
        <f>Dataset!$D137-Dataset!$C137</f>
        <v>-209</v>
      </c>
    </row>
    <row r="138" spans="1:10" x14ac:dyDescent="0.3">
      <c r="A138" s="9">
        <v>44282</v>
      </c>
      <c r="B138" s="10" t="s">
        <v>49</v>
      </c>
      <c r="C138" s="10">
        <v>127</v>
      </c>
      <c r="D138" s="10"/>
      <c r="E138" s="10" t="s">
        <v>30</v>
      </c>
      <c r="F138" s="10" t="s">
        <v>28</v>
      </c>
      <c r="G138" s="10" t="s">
        <v>14</v>
      </c>
      <c r="H138" s="10">
        <f>MONTH(Dataset!$A138)</f>
        <v>3</v>
      </c>
      <c r="I138" s="11">
        <f>WEEKDAY(Dataset!$A138)</f>
        <v>7</v>
      </c>
      <c r="J138" s="12">
        <f>Dataset!$D138-Dataset!$C138</f>
        <v>-127</v>
      </c>
    </row>
    <row r="139" spans="1:10" x14ac:dyDescent="0.3">
      <c r="A139" s="13">
        <v>44282</v>
      </c>
      <c r="B139" s="14" t="s">
        <v>55</v>
      </c>
      <c r="C139" s="14">
        <v>177.2</v>
      </c>
      <c r="D139" s="14"/>
      <c r="E139" s="14" t="s">
        <v>30</v>
      </c>
      <c r="F139" s="14" t="s">
        <v>28</v>
      </c>
      <c r="G139" s="14" t="s">
        <v>14</v>
      </c>
      <c r="H139" s="14">
        <f>MONTH(Dataset!$A139)</f>
        <v>3</v>
      </c>
      <c r="I139" s="15">
        <f>WEEKDAY(Dataset!$A139)</f>
        <v>7</v>
      </c>
      <c r="J139" s="16">
        <f>Dataset!$D139-Dataset!$C139</f>
        <v>-177.2</v>
      </c>
    </row>
    <row r="140" spans="1:10" x14ac:dyDescent="0.3">
      <c r="A140" s="9">
        <v>44283</v>
      </c>
      <c r="B140" s="10" t="s">
        <v>29</v>
      </c>
      <c r="C140" s="10">
        <v>147.1</v>
      </c>
      <c r="D140" s="10"/>
      <c r="E140" s="10" t="s">
        <v>30</v>
      </c>
      <c r="F140" s="10" t="s">
        <v>28</v>
      </c>
      <c r="G140" s="10" t="s">
        <v>14</v>
      </c>
      <c r="H140" s="10">
        <f>MONTH(Dataset!$A140)</f>
        <v>3</v>
      </c>
      <c r="I140" s="11">
        <f>WEEKDAY(Dataset!$A140)</f>
        <v>1</v>
      </c>
      <c r="J140" s="12">
        <f>Dataset!$D140-Dataset!$C140</f>
        <v>-147.1</v>
      </c>
    </row>
    <row r="141" spans="1:10" x14ac:dyDescent="0.3">
      <c r="A141" s="13">
        <v>44283</v>
      </c>
      <c r="B141" s="14" t="s">
        <v>33</v>
      </c>
      <c r="C141" s="14">
        <v>25</v>
      </c>
      <c r="D141" s="14"/>
      <c r="E141" s="14" t="s">
        <v>34</v>
      </c>
      <c r="F141" s="14" t="s">
        <v>20</v>
      </c>
      <c r="G141" s="14" t="s">
        <v>14</v>
      </c>
      <c r="H141" s="14">
        <f>MONTH(Dataset!$A141)</f>
        <v>3</v>
      </c>
      <c r="I141" s="15">
        <f>WEEKDAY(Dataset!$A141)</f>
        <v>1</v>
      </c>
      <c r="J141" s="16">
        <f>Dataset!$D141-Dataset!$C141</f>
        <v>-25</v>
      </c>
    </row>
    <row r="142" spans="1:10" x14ac:dyDescent="0.3">
      <c r="A142" s="9">
        <v>44284</v>
      </c>
      <c r="B142" s="10" t="s">
        <v>56</v>
      </c>
      <c r="C142" s="10">
        <v>15</v>
      </c>
      <c r="D142" s="10"/>
      <c r="E142" s="10" t="s">
        <v>32</v>
      </c>
      <c r="F142" s="10" t="s">
        <v>13</v>
      </c>
      <c r="G142" s="10" t="s">
        <v>14</v>
      </c>
      <c r="H142" s="10">
        <f>MONTH(Dataset!$A142)</f>
        <v>3</v>
      </c>
      <c r="I142" s="11">
        <f>WEEKDAY(Dataset!$A142)</f>
        <v>2</v>
      </c>
      <c r="J142" s="12">
        <f>Dataset!$D142-Dataset!$C142</f>
        <v>-15</v>
      </c>
    </row>
    <row r="143" spans="1:10" x14ac:dyDescent="0.3">
      <c r="A143" s="13">
        <v>44285</v>
      </c>
      <c r="B143" s="14" t="s">
        <v>11</v>
      </c>
      <c r="C143" s="14">
        <v>5</v>
      </c>
      <c r="D143" s="14"/>
      <c r="E143" s="14" t="s">
        <v>12</v>
      </c>
      <c r="F143" s="14" t="s">
        <v>13</v>
      </c>
      <c r="G143" s="14" t="s">
        <v>14</v>
      </c>
      <c r="H143" s="14">
        <f>MONTH(Dataset!$A143)</f>
        <v>3</v>
      </c>
      <c r="I143" s="15">
        <f>WEEKDAY(Dataset!$A143)</f>
        <v>3</v>
      </c>
      <c r="J143" s="16">
        <f>Dataset!$D143-Dataset!$C143</f>
        <v>-5</v>
      </c>
    </row>
    <row r="144" spans="1:10" x14ac:dyDescent="0.3">
      <c r="A144" s="9">
        <v>44286</v>
      </c>
      <c r="B144" s="10" t="s">
        <v>11</v>
      </c>
      <c r="C144" s="10">
        <v>5</v>
      </c>
      <c r="D144" s="10"/>
      <c r="E144" s="10" t="s">
        <v>12</v>
      </c>
      <c r="F144" s="10" t="s">
        <v>13</v>
      </c>
      <c r="G144" s="10" t="s">
        <v>14</v>
      </c>
      <c r="H144" s="10">
        <f>MONTH(Dataset!$A144)</f>
        <v>3</v>
      </c>
      <c r="I144" s="11">
        <f>WEEKDAY(Dataset!$A144)</f>
        <v>4</v>
      </c>
      <c r="J144" s="12">
        <f>Dataset!$D144-Dataset!$C144</f>
        <v>-5</v>
      </c>
    </row>
    <row r="145" spans="1:10" x14ac:dyDescent="0.3">
      <c r="A145" s="13">
        <v>44287</v>
      </c>
      <c r="B145" s="14" t="s">
        <v>7</v>
      </c>
      <c r="C145" s="14"/>
      <c r="D145" s="14">
        <v>5000</v>
      </c>
      <c r="E145" s="14" t="s">
        <v>8</v>
      </c>
      <c r="F145" s="14" t="s">
        <v>9</v>
      </c>
      <c r="G145" s="14" t="s">
        <v>10</v>
      </c>
      <c r="H145" s="14">
        <f>MONTH(Dataset!$A145)</f>
        <v>4</v>
      </c>
      <c r="I145" s="15">
        <f>WEEKDAY(Dataset!$A145)</f>
        <v>5</v>
      </c>
      <c r="J145" s="16">
        <f>Dataset!$D145-Dataset!$C145</f>
        <v>5000</v>
      </c>
    </row>
    <row r="146" spans="1:10" x14ac:dyDescent="0.3">
      <c r="A146" s="9">
        <v>44287</v>
      </c>
      <c r="B146" s="10" t="s">
        <v>11</v>
      </c>
      <c r="C146" s="10">
        <v>5</v>
      </c>
      <c r="D146" s="10"/>
      <c r="E146" s="10" t="s">
        <v>12</v>
      </c>
      <c r="F146" s="10" t="s">
        <v>13</v>
      </c>
      <c r="G146" s="10" t="s">
        <v>14</v>
      </c>
      <c r="H146" s="10">
        <f>MONTH(Dataset!$A146)</f>
        <v>4</v>
      </c>
      <c r="I146" s="11">
        <f>WEEKDAY(Dataset!$A146)</f>
        <v>5</v>
      </c>
      <c r="J146" s="12">
        <f>Dataset!$D146-Dataset!$C146</f>
        <v>-5</v>
      </c>
    </row>
    <row r="147" spans="1:10" x14ac:dyDescent="0.3">
      <c r="A147" s="13">
        <v>44288</v>
      </c>
      <c r="B147" s="14" t="s">
        <v>15</v>
      </c>
      <c r="C147" s="14">
        <v>900</v>
      </c>
      <c r="D147" s="14"/>
      <c r="E147" s="14" t="s">
        <v>16</v>
      </c>
      <c r="F147" s="14" t="s">
        <v>17</v>
      </c>
      <c r="G147" s="14" t="s">
        <v>14</v>
      </c>
      <c r="H147" s="14">
        <f>MONTH(Dataset!$A147)</f>
        <v>4</v>
      </c>
      <c r="I147" s="15">
        <f>WEEKDAY(Dataset!$A147)</f>
        <v>6</v>
      </c>
      <c r="J147" s="16">
        <f>Dataset!$D147-Dataset!$C147</f>
        <v>-900</v>
      </c>
    </row>
    <row r="148" spans="1:10" x14ac:dyDescent="0.3">
      <c r="A148" s="9">
        <v>44288</v>
      </c>
      <c r="B148" s="10" t="s">
        <v>18</v>
      </c>
      <c r="C148" s="10">
        <v>150</v>
      </c>
      <c r="D148" s="10"/>
      <c r="E148" s="10" t="s">
        <v>19</v>
      </c>
      <c r="F148" s="10" t="s">
        <v>20</v>
      </c>
      <c r="G148" s="10" t="s">
        <v>14</v>
      </c>
      <c r="H148" s="10">
        <f>MONTH(Dataset!$A148)</f>
        <v>4</v>
      </c>
      <c r="I148" s="11">
        <f>WEEKDAY(Dataset!$A148)</f>
        <v>6</v>
      </c>
      <c r="J148" s="12">
        <f>Dataset!$D148-Dataset!$C148</f>
        <v>-150</v>
      </c>
    </row>
    <row r="149" spans="1:10" x14ac:dyDescent="0.3">
      <c r="A149" s="13">
        <v>44288</v>
      </c>
      <c r="B149" s="14" t="s">
        <v>11</v>
      </c>
      <c r="C149" s="14">
        <v>5</v>
      </c>
      <c r="D149" s="14"/>
      <c r="E149" s="14" t="s">
        <v>12</v>
      </c>
      <c r="F149" s="14" t="s">
        <v>13</v>
      </c>
      <c r="G149" s="14" t="s">
        <v>14</v>
      </c>
      <c r="H149" s="14">
        <f>MONTH(Dataset!$A149)</f>
        <v>4</v>
      </c>
      <c r="I149" s="15">
        <f>WEEKDAY(Dataset!$A149)</f>
        <v>6</v>
      </c>
      <c r="J149" s="16">
        <f>Dataset!$D149-Dataset!$C149</f>
        <v>-5</v>
      </c>
    </row>
    <row r="150" spans="1:10" x14ac:dyDescent="0.3">
      <c r="A150" s="9">
        <v>44289</v>
      </c>
      <c r="B150" s="10" t="s">
        <v>11</v>
      </c>
      <c r="C150" s="10">
        <v>5</v>
      </c>
      <c r="D150" s="10"/>
      <c r="E150" s="10" t="s">
        <v>12</v>
      </c>
      <c r="F150" s="10" t="s">
        <v>13</v>
      </c>
      <c r="G150" s="10" t="s">
        <v>14</v>
      </c>
      <c r="H150" s="10">
        <f>MONTH(Dataset!$A150)</f>
        <v>4</v>
      </c>
      <c r="I150" s="11">
        <f>WEEKDAY(Dataset!$A150)</f>
        <v>7</v>
      </c>
      <c r="J150" s="12">
        <f>Dataset!$D150-Dataset!$C150</f>
        <v>-5</v>
      </c>
    </row>
    <row r="151" spans="1:10" x14ac:dyDescent="0.3">
      <c r="A151" s="13">
        <v>44290</v>
      </c>
      <c r="B151" s="14" t="s">
        <v>11</v>
      </c>
      <c r="C151" s="14">
        <v>5</v>
      </c>
      <c r="D151" s="14"/>
      <c r="E151" s="14" t="s">
        <v>12</v>
      </c>
      <c r="F151" s="14" t="s">
        <v>13</v>
      </c>
      <c r="G151" s="14" t="s">
        <v>14</v>
      </c>
      <c r="H151" s="14">
        <f>MONTH(Dataset!$A151)</f>
        <v>4</v>
      </c>
      <c r="I151" s="15">
        <f>WEEKDAY(Dataset!$A151)</f>
        <v>1</v>
      </c>
      <c r="J151" s="16">
        <f>Dataset!$D151-Dataset!$C151</f>
        <v>-5</v>
      </c>
    </row>
    <row r="152" spans="1:10" x14ac:dyDescent="0.3">
      <c r="A152" s="9">
        <v>44291</v>
      </c>
      <c r="B152" s="10" t="s">
        <v>11</v>
      </c>
      <c r="C152" s="10">
        <v>5</v>
      </c>
      <c r="D152" s="10"/>
      <c r="E152" s="10" t="s">
        <v>12</v>
      </c>
      <c r="F152" s="10" t="s">
        <v>13</v>
      </c>
      <c r="G152" s="10" t="s">
        <v>14</v>
      </c>
      <c r="H152" s="10">
        <f>MONTH(Dataset!$A152)</f>
        <v>4</v>
      </c>
      <c r="I152" s="11">
        <f>WEEKDAY(Dataset!$A152)</f>
        <v>2</v>
      </c>
      <c r="J152" s="12">
        <f>Dataset!$D152-Dataset!$C152</f>
        <v>-5</v>
      </c>
    </row>
    <row r="153" spans="1:10" x14ac:dyDescent="0.3">
      <c r="A153" s="13">
        <v>44291</v>
      </c>
      <c r="B153" s="14" t="s">
        <v>21</v>
      </c>
      <c r="C153" s="14">
        <v>158.19999999999999</v>
      </c>
      <c r="D153" s="14"/>
      <c r="E153" s="14" t="s">
        <v>22</v>
      </c>
      <c r="F153" s="14" t="s">
        <v>17</v>
      </c>
      <c r="G153" s="14" t="s">
        <v>14</v>
      </c>
      <c r="H153" s="14">
        <f>MONTH(Dataset!$A153)</f>
        <v>4</v>
      </c>
      <c r="I153" s="15">
        <f>WEEKDAY(Dataset!$A153)</f>
        <v>2</v>
      </c>
      <c r="J153" s="16">
        <f>Dataset!$D153-Dataset!$C153</f>
        <v>-158.19999999999999</v>
      </c>
    </row>
    <row r="154" spans="1:10" x14ac:dyDescent="0.3">
      <c r="A154" s="9">
        <v>44294</v>
      </c>
      <c r="B154" s="10" t="s">
        <v>23</v>
      </c>
      <c r="C154" s="10">
        <v>53.2</v>
      </c>
      <c r="D154" s="10"/>
      <c r="E154" s="10" t="s">
        <v>24</v>
      </c>
      <c r="F154" s="10" t="s">
        <v>17</v>
      </c>
      <c r="G154" s="10" t="s">
        <v>14</v>
      </c>
      <c r="H154" s="10">
        <f>MONTH(Dataset!$A154)</f>
        <v>4</v>
      </c>
      <c r="I154" s="11">
        <f>WEEKDAY(Dataset!$A154)</f>
        <v>5</v>
      </c>
      <c r="J154" s="12">
        <f>Dataset!$D154-Dataset!$C154</f>
        <v>-53.2</v>
      </c>
    </row>
    <row r="155" spans="1:10" x14ac:dyDescent="0.3">
      <c r="A155" s="13">
        <v>44294</v>
      </c>
      <c r="B155" s="14" t="s">
        <v>11</v>
      </c>
      <c r="C155" s="14">
        <v>5</v>
      </c>
      <c r="D155" s="14"/>
      <c r="E155" s="14" t="s">
        <v>12</v>
      </c>
      <c r="F155" s="14" t="s">
        <v>13</v>
      </c>
      <c r="G155" s="14" t="s">
        <v>14</v>
      </c>
      <c r="H155" s="14">
        <f>MONTH(Dataset!$A155)</f>
        <v>4</v>
      </c>
      <c r="I155" s="15">
        <f>WEEKDAY(Dataset!$A155)</f>
        <v>5</v>
      </c>
      <c r="J155" s="16">
        <f>Dataset!$D155-Dataset!$C155</f>
        <v>-5</v>
      </c>
    </row>
    <row r="156" spans="1:10" x14ac:dyDescent="0.3">
      <c r="A156" s="9">
        <v>44295</v>
      </c>
      <c r="B156" s="10" t="s">
        <v>11</v>
      </c>
      <c r="C156" s="10">
        <v>5</v>
      </c>
      <c r="D156" s="10"/>
      <c r="E156" s="10" t="s">
        <v>12</v>
      </c>
      <c r="F156" s="10" t="s">
        <v>13</v>
      </c>
      <c r="G156" s="10" t="s">
        <v>14</v>
      </c>
      <c r="H156" s="10">
        <f>MONTH(Dataset!$A156)</f>
        <v>4</v>
      </c>
      <c r="I156" s="11">
        <f>WEEKDAY(Dataset!$A156)</f>
        <v>6</v>
      </c>
      <c r="J156" s="12">
        <f>Dataset!$D156-Dataset!$C156</f>
        <v>-5</v>
      </c>
    </row>
    <row r="157" spans="1:10" x14ac:dyDescent="0.3">
      <c r="A157" s="13">
        <v>44296</v>
      </c>
      <c r="B157" s="14" t="s">
        <v>25</v>
      </c>
      <c r="C157" s="14">
        <v>79.900000000000006</v>
      </c>
      <c r="D157" s="14"/>
      <c r="E157" s="14" t="s">
        <v>48</v>
      </c>
      <c r="F157" s="14" t="s">
        <v>20</v>
      </c>
      <c r="G157" s="14" t="s">
        <v>14</v>
      </c>
      <c r="H157" s="14">
        <f>MONTH(Dataset!$A157)</f>
        <v>4</v>
      </c>
      <c r="I157" s="15">
        <f>WEEKDAY(Dataset!$A157)</f>
        <v>7</v>
      </c>
      <c r="J157" s="16">
        <f>Dataset!$D157-Dataset!$C157</f>
        <v>-79.900000000000006</v>
      </c>
    </row>
    <row r="158" spans="1:10" x14ac:dyDescent="0.3">
      <c r="A158" s="9">
        <v>44296</v>
      </c>
      <c r="B158" s="10" t="s">
        <v>11</v>
      </c>
      <c r="C158" s="10">
        <v>5</v>
      </c>
      <c r="D158" s="10"/>
      <c r="E158" s="10" t="s">
        <v>12</v>
      </c>
      <c r="F158" s="10" t="s">
        <v>13</v>
      </c>
      <c r="G158" s="10" t="s">
        <v>14</v>
      </c>
      <c r="H158" s="10">
        <f>MONTH(Dataset!$A158)</f>
        <v>4</v>
      </c>
      <c r="I158" s="11">
        <f>WEEKDAY(Dataset!$A158)</f>
        <v>7</v>
      </c>
      <c r="J158" s="12">
        <f>Dataset!$D158-Dataset!$C158</f>
        <v>-5</v>
      </c>
    </row>
    <row r="159" spans="1:10" x14ac:dyDescent="0.3">
      <c r="A159" s="13">
        <v>44297</v>
      </c>
      <c r="B159" s="14" t="s">
        <v>11</v>
      </c>
      <c r="C159" s="14">
        <v>5</v>
      </c>
      <c r="D159" s="14"/>
      <c r="E159" s="14" t="s">
        <v>12</v>
      </c>
      <c r="F159" s="14" t="s">
        <v>13</v>
      </c>
      <c r="G159" s="14" t="s">
        <v>14</v>
      </c>
      <c r="H159" s="14">
        <f>MONTH(Dataset!$A159)</f>
        <v>4</v>
      </c>
      <c r="I159" s="15">
        <f>WEEKDAY(Dataset!$A159)</f>
        <v>1</v>
      </c>
      <c r="J159" s="16">
        <f>Dataset!$D159-Dataset!$C159</f>
        <v>-5</v>
      </c>
    </row>
    <row r="160" spans="1:10" x14ac:dyDescent="0.3">
      <c r="A160" s="9">
        <v>44298</v>
      </c>
      <c r="B160" s="10" t="s">
        <v>21</v>
      </c>
      <c r="C160" s="10">
        <v>98</v>
      </c>
      <c r="D160" s="10"/>
      <c r="E160" s="10" t="s">
        <v>22</v>
      </c>
      <c r="F160" s="10" t="s">
        <v>17</v>
      </c>
      <c r="G160" s="10" t="s">
        <v>14</v>
      </c>
      <c r="H160" s="10">
        <f>MONTH(Dataset!$A160)</f>
        <v>4</v>
      </c>
      <c r="I160" s="11">
        <f>WEEKDAY(Dataset!$A160)</f>
        <v>2</v>
      </c>
      <c r="J160" s="12">
        <f>Dataset!$D160-Dataset!$C160</f>
        <v>-98</v>
      </c>
    </row>
    <row r="161" spans="1:10" x14ac:dyDescent="0.3">
      <c r="A161" s="13">
        <v>44298</v>
      </c>
      <c r="B161" s="14" t="s">
        <v>11</v>
      </c>
      <c r="C161" s="14">
        <v>5</v>
      </c>
      <c r="D161" s="14"/>
      <c r="E161" s="14" t="s">
        <v>12</v>
      </c>
      <c r="F161" s="14" t="s">
        <v>13</v>
      </c>
      <c r="G161" s="14" t="s">
        <v>14</v>
      </c>
      <c r="H161" s="14">
        <f>MONTH(Dataset!$A161)</f>
        <v>4</v>
      </c>
      <c r="I161" s="15">
        <f>WEEKDAY(Dataset!$A161)</f>
        <v>2</v>
      </c>
      <c r="J161" s="16">
        <f>Dataset!$D161-Dataset!$C161</f>
        <v>-5</v>
      </c>
    </row>
    <row r="162" spans="1:10" x14ac:dyDescent="0.3">
      <c r="A162" s="9">
        <v>44299</v>
      </c>
      <c r="B162" s="10" t="s">
        <v>11</v>
      </c>
      <c r="C162" s="10">
        <v>5</v>
      </c>
      <c r="D162" s="10"/>
      <c r="E162" s="10" t="s">
        <v>12</v>
      </c>
      <c r="F162" s="10" t="s">
        <v>13</v>
      </c>
      <c r="G162" s="10" t="s">
        <v>14</v>
      </c>
      <c r="H162" s="10">
        <f>MONTH(Dataset!$A162)</f>
        <v>4</v>
      </c>
      <c r="I162" s="11">
        <f>WEEKDAY(Dataset!$A162)</f>
        <v>3</v>
      </c>
      <c r="J162" s="12">
        <f>Dataset!$D162-Dataset!$C162</f>
        <v>-5</v>
      </c>
    </row>
    <row r="163" spans="1:10" x14ac:dyDescent="0.3">
      <c r="A163" s="13">
        <v>44299</v>
      </c>
      <c r="B163" s="14" t="s">
        <v>26</v>
      </c>
      <c r="C163" s="14">
        <v>42.8</v>
      </c>
      <c r="D163" s="14"/>
      <c r="E163" s="14" t="s">
        <v>27</v>
      </c>
      <c r="F163" s="14" t="s">
        <v>28</v>
      </c>
      <c r="G163" s="14" t="s">
        <v>14</v>
      </c>
      <c r="H163" s="14">
        <f>MONTH(Dataset!$A163)</f>
        <v>4</v>
      </c>
      <c r="I163" s="15">
        <f>WEEKDAY(Dataset!$A163)</f>
        <v>3</v>
      </c>
      <c r="J163" s="16">
        <f>Dataset!$D163-Dataset!$C163</f>
        <v>-42.8</v>
      </c>
    </row>
    <row r="164" spans="1:10" x14ac:dyDescent="0.3">
      <c r="A164" s="9">
        <v>44299</v>
      </c>
      <c r="B164" s="10" t="s">
        <v>29</v>
      </c>
      <c r="C164" s="10">
        <v>100.9</v>
      </c>
      <c r="D164" s="10"/>
      <c r="E164" s="10" t="s">
        <v>30</v>
      </c>
      <c r="F164" s="10" t="s">
        <v>28</v>
      </c>
      <c r="G164" s="10" t="s">
        <v>14</v>
      </c>
      <c r="H164" s="10">
        <f>MONTH(Dataset!$A164)</f>
        <v>4</v>
      </c>
      <c r="I164" s="11">
        <f>WEEKDAY(Dataset!$A164)</f>
        <v>3</v>
      </c>
      <c r="J164" s="12">
        <f>Dataset!$D164-Dataset!$C164</f>
        <v>-100.9</v>
      </c>
    </row>
    <row r="165" spans="1:10" x14ac:dyDescent="0.3">
      <c r="A165" s="13">
        <v>44299</v>
      </c>
      <c r="B165" s="14" t="s">
        <v>31</v>
      </c>
      <c r="C165" s="14">
        <v>54.9</v>
      </c>
      <c r="D165" s="14"/>
      <c r="E165" s="14" t="s">
        <v>32</v>
      </c>
      <c r="F165" s="14" t="s">
        <v>13</v>
      </c>
      <c r="G165" s="14" t="s">
        <v>14</v>
      </c>
      <c r="H165" s="14">
        <f>MONTH(Dataset!$A165)</f>
        <v>4</v>
      </c>
      <c r="I165" s="15">
        <f>WEEKDAY(Dataset!$A165)</f>
        <v>3</v>
      </c>
      <c r="J165" s="16">
        <f>Dataset!$D165-Dataset!$C165</f>
        <v>-54.9</v>
      </c>
    </row>
    <row r="166" spans="1:10" x14ac:dyDescent="0.3">
      <c r="A166" s="9">
        <v>44300</v>
      </c>
      <c r="B166" s="10" t="s">
        <v>33</v>
      </c>
      <c r="C166" s="10">
        <v>31</v>
      </c>
      <c r="D166" s="10"/>
      <c r="E166" s="10" t="s">
        <v>34</v>
      </c>
      <c r="F166" s="10" t="s">
        <v>20</v>
      </c>
      <c r="G166" s="10" t="s">
        <v>14</v>
      </c>
      <c r="H166" s="10">
        <f>MONTH(Dataset!$A166)</f>
        <v>4</v>
      </c>
      <c r="I166" s="11">
        <f>WEEKDAY(Dataset!$A166)</f>
        <v>4</v>
      </c>
      <c r="J166" s="12">
        <f>Dataset!$D166-Dataset!$C166</f>
        <v>-31</v>
      </c>
    </row>
    <row r="167" spans="1:10" x14ac:dyDescent="0.3">
      <c r="A167" s="13">
        <v>44301</v>
      </c>
      <c r="B167" s="14" t="s">
        <v>35</v>
      </c>
      <c r="C167" s="14"/>
      <c r="D167" s="14">
        <v>2340</v>
      </c>
      <c r="E167" s="14" t="s">
        <v>36</v>
      </c>
      <c r="F167" s="14" t="s">
        <v>37</v>
      </c>
      <c r="G167" s="14" t="s">
        <v>10</v>
      </c>
      <c r="H167" s="14">
        <f>MONTH(Dataset!$A167)</f>
        <v>4</v>
      </c>
      <c r="I167" s="15">
        <f>WEEKDAY(Dataset!$A167)</f>
        <v>5</v>
      </c>
      <c r="J167" s="16">
        <f>Dataset!$D167-Dataset!$C167</f>
        <v>2340</v>
      </c>
    </row>
    <row r="168" spans="1:10" x14ac:dyDescent="0.3">
      <c r="A168" s="9">
        <v>44301</v>
      </c>
      <c r="B168" s="10" t="s">
        <v>11</v>
      </c>
      <c r="C168" s="10">
        <v>5</v>
      </c>
      <c r="D168" s="10"/>
      <c r="E168" s="10" t="s">
        <v>12</v>
      </c>
      <c r="F168" s="10" t="s">
        <v>13</v>
      </c>
      <c r="G168" s="10" t="s">
        <v>14</v>
      </c>
      <c r="H168" s="10">
        <f>MONTH(Dataset!$A168)</f>
        <v>4</v>
      </c>
      <c r="I168" s="11">
        <f>WEEKDAY(Dataset!$A168)</f>
        <v>5</v>
      </c>
      <c r="J168" s="12">
        <f>Dataset!$D168-Dataset!$C168</f>
        <v>-5</v>
      </c>
    </row>
    <row r="169" spans="1:10" x14ac:dyDescent="0.3">
      <c r="A169" s="13">
        <v>44302</v>
      </c>
      <c r="B169" s="14" t="s">
        <v>11</v>
      </c>
      <c r="C169" s="14">
        <v>5</v>
      </c>
      <c r="D169" s="14"/>
      <c r="E169" s="14" t="s">
        <v>12</v>
      </c>
      <c r="F169" s="14" t="s">
        <v>13</v>
      </c>
      <c r="G169" s="14" t="s">
        <v>14</v>
      </c>
      <c r="H169" s="14">
        <f>MONTH(Dataset!$A169)</f>
        <v>4</v>
      </c>
      <c r="I169" s="15">
        <f>WEEKDAY(Dataset!$A169)</f>
        <v>6</v>
      </c>
      <c r="J169" s="16">
        <f>Dataset!$D169-Dataset!$C169</f>
        <v>-5</v>
      </c>
    </row>
    <row r="170" spans="1:10" x14ac:dyDescent="0.3">
      <c r="A170" s="9">
        <v>44302</v>
      </c>
      <c r="B170" s="10" t="s">
        <v>39</v>
      </c>
      <c r="C170" s="10">
        <v>40</v>
      </c>
      <c r="D170" s="10"/>
      <c r="E170" s="10" t="s">
        <v>39</v>
      </c>
      <c r="F170" s="10" t="s">
        <v>17</v>
      </c>
      <c r="G170" s="10" t="s">
        <v>14</v>
      </c>
      <c r="H170" s="10">
        <f>MONTH(Dataset!$A170)</f>
        <v>4</v>
      </c>
      <c r="I170" s="11">
        <f>WEEKDAY(Dataset!$A170)</f>
        <v>6</v>
      </c>
      <c r="J170" s="12">
        <f>Dataset!$D170-Dataset!$C170</f>
        <v>-40</v>
      </c>
    </row>
    <row r="171" spans="1:10" x14ac:dyDescent="0.3">
      <c r="A171" s="13">
        <v>44303</v>
      </c>
      <c r="B171" s="14" t="s">
        <v>40</v>
      </c>
      <c r="C171" s="14">
        <v>47.9</v>
      </c>
      <c r="D171" s="14"/>
      <c r="E171" s="14" t="s">
        <v>41</v>
      </c>
      <c r="F171" s="14" t="s">
        <v>28</v>
      </c>
      <c r="G171" s="14" t="s">
        <v>14</v>
      </c>
      <c r="H171" s="14">
        <f>MONTH(Dataset!$A171)</f>
        <v>4</v>
      </c>
      <c r="I171" s="15">
        <f>WEEKDAY(Dataset!$A171)</f>
        <v>7</v>
      </c>
      <c r="J171" s="16">
        <f>Dataset!$D171-Dataset!$C171</f>
        <v>-47.9</v>
      </c>
    </row>
    <row r="172" spans="1:10" x14ac:dyDescent="0.3">
      <c r="A172" s="9">
        <v>44303</v>
      </c>
      <c r="B172" s="10" t="s">
        <v>42</v>
      </c>
      <c r="C172" s="10">
        <v>35</v>
      </c>
      <c r="D172" s="10"/>
      <c r="E172" s="10" t="s">
        <v>27</v>
      </c>
      <c r="F172" s="10" t="s">
        <v>28</v>
      </c>
      <c r="G172" s="10" t="s">
        <v>14</v>
      </c>
      <c r="H172" s="10">
        <f>MONTH(Dataset!$A172)</f>
        <v>4</v>
      </c>
      <c r="I172" s="11">
        <f>WEEKDAY(Dataset!$A172)</f>
        <v>7</v>
      </c>
      <c r="J172" s="12">
        <f>Dataset!$D172-Dataset!$C172</f>
        <v>-35</v>
      </c>
    </row>
    <row r="173" spans="1:10" x14ac:dyDescent="0.3">
      <c r="A173" s="13">
        <v>44303</v>
      </c>
      <c r="B173" s="14" t="s">
        <v>11</v>
      </c>
      <c r="C173" s="14">
        <v>5</v>
      </c>
      <c r="D173" s="14"/>
      <c r="E173" s="14" t="s">
        <v>12</v>
      </c>
      <c r="F173" s="14" t="s">
        <v>13</v>
      </c>
      <c r="G173" s="14" t="s">
        <v>14</v>
      </c>
      <c r="H173" s="14">
        <f>MONTH(Dataset!$A173)</f>
        <v>4</v>
      </c>
      <c r="I173" s="15">
        <f>WEEKDAY(Dataset!$A173)</f>
        <v>7</v>
      </c>
      <c r="J173" s="16">
        <f>Dataset!$D173-Dataset!$C173</f>
        <v>-5</v>
      </c>
    </row>
    <row r="174" spans="1:10" x14ac:dyDescent="0.3">
      <c r="A174" s="9">
        <v>44304</v>
      </c>
      <c r="B174" s="10" t="s">
        <v>11</v>
      </c>
      <c r="C174" s="10">
        <v>5</v>
      </c>
      <c r="D174" s="10"/>
      <c r="E174" s="10" t="s">
        <v>12</v>
      </c>
      <c r="F174" s="10" t="s">
        <v>13</v>
      </c>
      <c r="G174" s="10" t="s">
        <v>14</v>
      </c>
      <c r="H174" s="10">
        <f>MONTH(Dataset!$A174)</f>
        <v>4</v>
      </c>
      <c r="I174" s="11">
        <f>WEEKDAY(Dataset!$A174)</f>
        <v>1</v>
      </c>
      <c r="J174" s="12">
        <f>Dataset!$D174-Dataset!$C174</f>
        <v>-5</v>
      </c>
    </row>
    <row r="175" spans="1:10" x14ac:dyDescent="0.3">
      <c r="A175" s="13">
        <v>44305</v>
      </c>
      <c r="B175" s="14" t="s">
        <v>11</v>
      </c>
      <c r="C175" s="14">
        <v>5</v>
      </c>
      <c r="D175" s="14"/>
      <c r="E175" s="14" t="s">
        <v>12</v>
      </c>
      <c r="F175" s="14" t="s">
        <v>13</v>
      </c>
      <c r="G175" s="14" t="s">
        <v>14</v>
      </c>
      <c r="H175" s="14">
        <f>MONTH(Dataset!$A175)</f>
        <v>4</v>
      </c>
      <c r="I175" s="15">
        <f>WEEKDAY(Dataset!$A175)</f>
        <v>2</v>
      </c>
      <c r="J175" s="16">
        <f>Dataset!$D175-Dataset!$C175</f>
        <v>-5</v>
      </c>
    </row>
    <row r="176" spans="1:10" x14ac:dyDescent="0.3">
      <c r="A176" s="9">
        <v>44305</v>
      </c>
      <c r="B176" s="10" t="s">
        <v>21</v>
      </c>
      <c r="C176" s="10">
        <v>173</v>
      </c>
      <c r="D176" s="10"/>
      <c r="E176" s="10" t="s">
        <v>22</v>
      </c>
      <c r="F176" s="10" t="s">
        <v>17</v>
      </c>
      <c r="G176" s="10" t="s">
        <v>14</v>
      </c>
      <c r="H176" s="10">
        <f>MONTH(Dataset!$A176)</f>
        <v>4</v>
      </c>
      <c r="I176" s="11">
        <f>WEEKDAY(Dataset!$A176)</f>
        <v>2</v>
      </c>
      <c r="J176" s="12">
        <f>Dataset!$D176-Dataset!$C176</f>
        <v>-173</v>
      </c>
    </row>
    <row r="177" spans="1:10" x14ac:dyDescent="0.3">
      <c r="A177" s="13">
        <v>44306</v>
      </c>
      <c r="B177" s="14" t="s">
        <v>43</v>
      </c>
      <c r="C177" s="14">
        <v>40.1</v>
      </c>
      <c r="D177" s="14"/>
      <c r="E177" s="14" t="s">
        <v>32</v>
      </c>
      <c r="F177" s="14" t="s">
        <v>13</v>
      </c>
      <c r="G177" s="14" t="s">
        <v>14</v>
      </c>
      <c r="H177" s="14">
        <f>MONTH(Dataset!$A177)</f>
        <v>4</v>
      </c>
      <c r="I177" s="15">
        <f>WEEKDAY(Dataset!$A177)</f>
        <v>3</v>
      </c>
      <c r="J177" s="16">
        <f>Dataset!$D177-Dataset!$C177</f>
        <v>-40.1</v>
      </c>
    </row>
    <row r="178" spans="1:10" x14ac:dyDescent="0.3">
      <c r="A178" s="9">
        <v>44307</v>
      </c>
      <c r="B178" s="10" t="s">
        <v>44</v>
      </c>
      <c r="C178" s="10">
        <v>15.1</v>
      </c>
      <c r="D178" s="10"/>
      <c r="E178" s="10" t="s">
        <v>32</v>
      </c>
      <c r="F178" s="10" t="s">
        <v>13</v>
      </c>
      <c r="G178" s="10" t="s">
        <v>14</v>
      </c>
      <c r="H178" s="10">
        <f>MONTH(Dataset!$A178)</f>
        <v>4</v>
      </c>
      <c r="I178" s="11">
        <f>WEEKDAY(Dataset!$A178)</f>
        <v>4</v>
      </c>
      <c r="J178" s="12">
        <f>Dataset!$D178-Dataset!$C178</f>
        <v>-15.1</v>
      </c>
    </row>
    <row r="179" spans="1:10" x14ac:dyDescent="0.3">
      <c r="A179" s="13">
        <v>44308</v>
      </c>
      <c r="B179" s="14" t="s">
        <v>45</v>
      </c>
      <c r="C179" s="14">
        <v>55</v>
      </c>
      <c r="D179" s="14"/>
      <c r="E179" s="14" t="s">
        <v>46</v>
      </c>
      <c r="F179" s="14" t="s">
        <v>47</v>
      </c>
      <c r="G179" s="14" t="s">
        <v>14</v>
      </c>
      <c r="H179" s="14">
        <f>MONTH(Dataset!$A179)</f>
        <v>4</v>
      </c>
      <c r="I179" s="15">
        <f>WEEKDAY(Dataset!$A179)</f>
        <v>5</v>
      </c>
      <c r="J179" s="16">
        <f>Dataset!$D179-Dataset!$C179</f>
        <v>-55</v>
      </c>
    </row>
    <row r="180" spans="1:10" x14ac:dyDescent="0.3">
      <c r="A180" s="9">
        <v>44308</v>
      </c>
      <c r="B180" s="10" t="s">
        <v>25</v>
      </c>
      <c r="C180" s="10">
        <v>66</v>
      </c>
      <c r="D180" s="10"/>
      <c r="E180" s="10" t="s">
        <v>48</v>
      </c>
      <c r="F180" s="10" t="s">
        <v>20</v>
      </c>
      <c r="G180" s="10" t="s">
        <v>14</v>
      </c>
      <c r="H180" s="10">
        <f>MONTH(Dataset!$A180)</f>
        <v>4</v>
      </c>
      <c r="I180" s="11">
        <f>WEEKDAY(Dataset!$A180)</f>
        <v>5</v>
      </c>
      <c r="J180" s="12">
        <f>Dataset!$D180-Dataset!$C180</f>
        <v>-66</v>
      </c>
    </row>
    <row r="181" spans="1:10" x14ac:dyDescent="0.3">
      <c r="A181" s="13">
        <v>44308</v>
      </c>
      <c r="B181" s="14" t="s">
        <v>11</v>
      </c>
      <c r="C181" s="14">
        <v>5</v>
      </c>
      <c r="D181" s="14"/>
      <c r="E181" s="14" t="s">
        <v>12</v>
      </c>
      <c r="F181" s="14" t="s">
        <v>13</v>
      </c>
      <c r="G181" s="14" t="s">
        <v>14</v>
      </c>
      <c r="H181" s="14">
        <f>MONTH(Dataset!$A181)</f>
        <v>4</v>
      </c>
      <c r="I181" s="15">
        <f>WEEKDAY(Dataset!$A181)</f>
        <v>5</v>
      </c>
      <c r="J181" s="16">
        <f>Dataset!$D181-Dataset!$C181</f>
        <v>-5</v>
      </c>
    </row>
    <row r="182" spans="1:10" x14ac:dyDescent="0.3">
      <c r="A182" s="9">
        <v>44309</v>
      </c>
      <c r="B182" s="10" t="s">
        <v>11</v>
      </c>
      <c r="C182" s="10">
        <v>5</v>
      </c>
      <c r="D182" s="10"/>
      <c r="E182" s="10" t="s">
        <v>12</v>
      </c>
      <c r="F182" s="10" t="s">
        <v>13</v>
      </c>
      <c r="G182" s="10" t="s">
        <v>14</v>
      </c>
      <c r="H182" s="10">
        <f>MONTH(Dataset!$A182)</f>
        <v>4</v>
      </c>
      <c r="I182" s="11">
        <f>WEEKDAY(Dataset!$A182)</f>
        <v>6</v>
      </c>
      <c r="J182" s="12">
        <f>Dataset!$D182-Dataset!$C182</f>
        <v>-5</v>
      </c>
    </row>
    <row r="183" spans="1:10" x14ac:dyDescent="0.3">
      <c r="A183" s="13">
        <v>44310</v>
      </c>
      <c r="B183" s="14" t="s">
        <v>11</v>
      </c>
      <c r="C183" s="14">
        <v>5</v>
      </c>
      <c r="D183" s="14"/>
      <c r="E183" s="14" t="s">
        <v>12</v>
      </c>
      <c r="F183" s="14" t="s">
        <v>13</v>
      </c>
      <c r="G183" s="14" t="s">
        <v>14</v>
      </c>
      <c r="H183" s="14">
        <f>MONTH(Dataset!$A183)</f>
        <v>4</v>
      </c>
      <c r="I183" s="15">
        <f>WEEKDAY(Dataset!$A183)</f>
        <v>7</v>
      </c>
      <c r="J183" s="16">
        <f>Dataset!$D183-Dataset!$C183</f>
        <v>-5</v>
      </c>
    </row>
    <row r="184" spans="1:10" x14ac:dyDescent="0.3">
      <c r="A184" s="9">
        <v>44311</v>
      </c>
      <c r="B184" s="10" t="s">
        <v>11</v>
      </c>
      <c r="C184" s="10">
        <v>5</v>
      </c>
      <c r="D184" s="10"/>
      <c r="E184" s="10" t="s">
        <v>12</v>
      </c>
      <c r="F184" s="10" t="s">
        <v>13</v>
      </c>
      <c r="G184" s="10" t="s">
        <v>14</v>
      </c>
      <c r="H184" s="10">
        <f>MONTH(Dataset!$A184)</f>
        <v>4</v>
      </c>
      <c r="I184" s="11">
        <f>WEEKDAY(Dataset!$A184)</f>
        <v>1</v>
      </c>
      <c r="J184" s="12">
        <f>Dataset!$D184-Dataset!$C184</f>
        <v>-5</v>
      </c>
    </row>
    <row r="185" spans="1:10" x14ac:dyDescent="0.3">
      <c r="A185" s="13">
        <v>44312</v>
      </c>
      <c r="B185" s="14" t="s">
        <v>11</v>
      </c>
      <c r="C185" s="14">
        <v>5</v>
      </c>
      <c r="D185" s="14"/>
      <c r="E185" s="14" t="s">
        <v>12</v>
      </c>
      <c r="F185" s="14" t="s">
        <v>13</v>
      </c>
      <c r="G185" s="14" t="s">
        <v>14</v>
      </c>
      <c r="H185" s="14">
        <f>MONTH(Dataset!$A185)</f>
        <v>4</v>
      </c>
      <c r="I185" s="15">
        <f>WEEKDAY(Dataset!$A185)</f>
        <v>2</v>
      </c>
      <c r="J185" s="16">
        <f>Dataset!$D185-Dataset!$C185</f>
        <v>-5</v>
      </c>
    </row>
    <row r="186" spans="1:10" x14ac:dyDescent="0.3">
      <c r="A186" s="9">
        <v>44312</v>
      </c>
      <c r="B186" s="10" t="s">
        <v>21</v>
      </c>
      <c r="C186" s="10">
        <v>164.9</v>
      </c>
      <c r="D186" s="10"/>
      <c r="E186" s="10" t="s">
        <v>22</v>
      </c>
      <c r="F186" s="10" t="s">
        <v>17</v>
      </c>
      <c r="G186" s="10" t="s">
        <v>14</v>
      </c>
      <c r="H186" s="10">
        <f>MONTH(Dataset!$A186)</f>
        <v>4</v>
      </c>
      <c r="I186" s="11">
        <f>WEEKDAY(Dataset!$A186)</f>
        <v>2</v>
      </c>
      <c r="J186" s="12">
        <f>Dataset!$D186-Dataset!$C186</f>
        <v>-164.9</v>
      </c>
    </row>
    <row r="187" spans="1:10" x14ac:dyDescent="0.3">
      <c r="A187" s="13">
        <v>44313</v>
      </c>
      <c r="B187" s="14" t="s">
        <v>49</v>
      </c>
      <c r="C187" s="14">
        <v>127.9</v>
      </c>
      <c r="D187" s="14"/>
      <c r="E187" s="14" t="s">
        <v>30</v>
      </c>
      <c r="F187" s="14" t="s">
        <v>28</v>
      </c>
      <c r="G187" s="14" t="s">
        <v>14</v>
      </c>
      <c r="H187" s="14">
        <f>MONTH(Dataset!$A187)</f>
        <v>4</v>
      </c>
      <c r="I187" s="15">
        <f>WEEKDAY(Dataset!$A187)</f>
        <v>3</v>
      </c>
      <c r="J187" s="16">
        <f>Dataset!$D187-Dataset!$C187</f>
        <v>-127.9</v>
      </c>
    </row>
    <row r="188" spans="1:10" x14ac:dyDescent="0.3">
      <c r="A188" s="9">
        <v>44313</v>
      </c>
      <c r="B188" s="10" t="s">
        <v>57</v>
      </c>
      <c r="C188" s="10">
        <v>300</v>
      </c>
      <c r="D188" s="10"/>
      <c r="E188" s="10" t="s">
        <v>27</v>
      </c>
      <c r="F188" s="10" t="s">
        <v>28</v>
      </c>
      <c r="G188" s="10" t="s">
        <v>14</v>
      </c>
      <c r="H188" s="10">
        <f>MONTH(Dataset!$A188)</f>
        <v>4</v>
      </c>
      <c r="I188" s="11">
        <f>WEEKDAY(Dataset!$A188)</f>
        <v>3</v>
      </c>
      <c r="J188" s="12">
        <f>Dataset!$D188-Dataset!$C188</f>
        <v>-300</v>
      </c>
    </row>
    <row r="189" spans="1:10" x14ac:dyDescent="0.3">
      <c r="A189" s="13">
        <v>44314</v>
      </c>
      <c r="B189" s="14" t="s">
        <v>29</v>
      </c>
      <c r="C189" s="14">
        <v>148.1</v>
      </c>
      <c r="D189" s="14"/>
      <c r="E189" s="14" t="s">
        <v>30</v>
      </c>
      <c r="F189" s="14" t="s">
        <v>28</v>
      </c>
      <c r="G189" s="14" t="s">
        <v>14</v>
      </c>
      <c r="H189" s="14">
        <f>MONTH(Dataset!$A189)</f>
        <v>4</v>
      </c>
      <c r="I189" s="15">
        <f>WEEKDAY(Dataset!$A189)</f>
        <v>4</v>
      </c>
      <c r="J189" s="16">
        <f>Dataset!$D189-Dataset!$C189</f>
        <v>-148.1</v>
      </c>
    </row>
    <row r="190" spans="1:10" x14ac:dyDescent="0.3">
      <c r="A190" s="9">
        <v>44314</v>
      </c>
      <c r="B190" s="10" t="s">
        <v>33</v>
      </c>
      <c r="C190" s="10">
        <v>26.1</v>
      </c>
      <c r="D190" s="10"/>
      <c r="E190" s="10" t="s">
        <v>34</v>
      </c>
      <c r="F190" s="10" t="s">
        <v>20</v>
      </c>
      <c r="G190" s="10" t="s">
        <v>14</v>
      </c>
      <c r="H190" s="10">
        <f>MONTH(Dataset!$A190)</f>
        <v>4</v>
      </c>
      <c r="I190" s="11">
        <f>WEEKDAY(Dataset!$A190)</f>
        <v>4</v>
      </c>
      <c r="J190" s="12">
        <f>Dataset!$D190-Dataset!$C190</f>
        <v>-26.1</v>
      </c>
    </row>
    <row r="191" spans="1:10" x14ac:dyDescent="0.3">
      <c r="A191" s="13">
        <v>44315</v>
      </c>
      <c r="B191" s="14" t="s">
        <v>56</v>
      </c>
      <c r="C191" s="14">
        <v>15</v>
      </c>
      <c r="D191" s="14"/>
      <c r="E191" s="14" t="s">
        <v>32</v>
      </c>
      <c r="F191" s="14" t="s">
        <v>13</v>
      </c>
      <c r="G191" s="14" t="s">
        <v>14</v>
      </c>
      <c r="H191" s="14">
        <f>MONTH(Dataset!$A191)</f>
        <v>4</v>
      </c>
      <c r="I191" s="15">
        <f>WEEKDAY(Dataset!$A191)</f>
        <v>5</v>
      </c>
      <c r="J191" s="16">
        <f>Dataset!$D191-Dataset!$C191</f>
        <v>-15</v>
      </c>
    </row>
    <row r="192" spans="1:10" x14ac:dyDescent="0.3">
      <c r="A192" s="9">
        <v>44315</v>
      </c>
      <c r="B192" s="10" t="s">
        <v>11</v>
      </c>
      <c r="C192" s="10">
        <v>5</v>
      </c>
      <c r="D192" s="10"/>
      <c r="E192" s="10" t="s">
        <v>12</v>
      </c>
      <c r="F192" s="10" t="s">
        <v>13</v>
      </c>
      <c r="G192" s="10" t="s">
        <v>14</v>
      </c>
      <c r="H192" s="10">
        <f>MONTH(Dataset!$A192)</f>
        <v>4</v>
      </c>
      <c r="I192" s="11">
        <f>WEEKDAY(Dataset!$A192)</f>
        <v>5</v>
      </c>
      <c r="J192" s="12">
        <f>Dataset!$D192-Dataset!$C192</f>
        <v>-5</v>
      </c>
    </row>
    <row r="193" spans="1:10" x14ac:dyDescent="0.3">
      <c r="A193" s="13">
        <v>44316</v>
      </c>
      <c r="B193" s="14" t="s">
        <v>11</v>
      </c>
      <c r="C193" s="14">
        <v>5</v>
      </c>
      <c r="D193" s="14"/>
      <c r="E193" s="14" t="s">
        <v>12</v>
      </c>
      <c r="F193" s="14" t="s">
        <v>13</v>
      </c>
      <c r="G193" s="14" t="s">
        <v>14</v>
      </c>
      <c r="H193" s="14">
        <f>MONTH(Dataset!$A193)</f>
        <v>4</v>
      </c>
      <c r="I193" s="15">
        <f>WEEKDAY(Dataset!$A193)</f>
        <v>6</v>
      </c>
      <c r="J193" s="16">
        <f>Dataset!$D193-Dataset!$C193</f>
        <v>-5</v>
      </c>
    </row>
    <row r="194" spans="1:10" x14ac:dyDescent="0.3">
      <c r="A194" s="9">
        <v>44318</v>
      </c>
      <c r="B194" s="10" t="s">
        <v>11</v>
      </c>
      <c r="C194" s="10">
        <v>5</v>
      </c>
      <c r="D194" s="10"/>
      <c r="E194" s="10" t="s">
        <v>12</v>
      </c>
      <c r="F194" s="10" t="s">
        <v>13</v>
      </c>
      <c r="G194" s="10" t="s">
        <v>14</v>
      </c>
      <c r="H194" s="10">
        <f>MONTH(Dataset!$A194)</f>
        <v>5</v>
      </c>
      <c r="I194" s="11">
        <f>WEEKDAY(Dataset!$A194)</f>
        <v>1</v>
      </c>
      <c r="J194" s="12">
        <f>Dataset!$D194-Dataset!$C194</f>
        <v>-5</v>
      </c>
    </row>
    <row r="195" spans="1:10" x14ac:dyDescent="0.3">
      <c r="A195" s="13">
        <v>44319</v>
      </c>
      <c r="B195" s="14" t="s">
        <v>7</v>
      </c>
      <c r="C195" s="14"/>
      <c r="D195" s="14">
        <v>5000</v>
      </c>
      <c r="E195" s="14" t="s">
        <v>8</v>
      </c>
      <c r="F195" s="14" t="s">
        <v>9</v>
      </c>
      <c r="G195" s="14" t="s">
        <v>10</v>
      </c>
      <c r="H195" s="14">
        <f>MONTH(Dataset!$A195)</f>
        <v>5</v>
      </c>
      <c r="I195" s="15">
        <f>WEEKDAY(Dataset!$A195)</f>
        <v>2</v>
      </c>
      <c r="J195" s="16">
        <f>Dataset!$D195-Dataset!$C195</f>
        <v>5000</v>
      </c>
    </row>
    <row r="196" spans="1:10" x14ac:dyDescent="0.3">
      <c r="A196" s="9">
        <v>44319</v>
      </c>
      <c r="B196" s="10" t="s">
        <v>15</v>
      </c>
      <c r="C196" s="10">
        <v>900</v>
      </c>
      <c r="D196" s="10"/>
      <c r="E196" s="10" t="s">
        <v>16</v>
      </c>
      <c r="F196" s="10" t="s">
        <v>17</v>
      </c>
      <c r="G196" s="10" t="s">
        <v>14</v>
      </c>
      <c r="H196" s="10">
        <f>MONTH(Dataset!$A196)</f>
        <v>5</v>
      </c>
      <c r="I196" s="11">
        <f>WEEKDAY(Dataset!$A196)</f>
        <v>2</v>
      </c>
      <c r="J196" s="12">
        <f>Dataset!$D196-Dataset!$C196</f>
        <v>-900</v>
      </c>
    </row>
    <row r="197" spans="1:10" x14ac:dyDescent="0.3">
      <c r="A197" s="13">
        <v>44319</v>
      </c>
      <c r="B197" s="14" t="s">
        <v>18</v>
      </c>
      <c r="C197" s="14">
        <v>150</v>
      </c>
      <c r="D197" s="14"/>
      <c r="E197" s="14" t="s">
        <v>19</v>
      </c>
      <c r="F197" s="14" t="s">
        <v>20</v>
      </c>
      <c r="G197" s="14" t="s">
        <v>14</v>
      </c>
      <c r="H197" s="14">
        <f>MONTH(Dataset!$A197)</f>
        <v>5</v>
      </c>
      <c r="I197" s="15">
        <f>WEEKDAY(Dataset!$A197)</f>
        <v>2</v>
      </c>
      <c r="J197" s="16">
        <f>Dataset!$D197-Dataset!$C197</f>
        <v>-150</v>
      </c>
    </row>
    <row r="198" spans="1:10" x14ac:dyDescent="0.3">
      <c r="A198" s="9">
        <v>44319</v>
      </c>
      <c r="B198" s="10" t="s">
        <v>11</v>
      </c>
      <c r="C198" s="10">
        <v>5</v>
      </c>
      <c r="D198" s="10"/>
      <c r="E198" s="10" t="s">
        <v>12</v>
      </c>
      <c r="F198" s="10" t="s">
        <v>13</v>
      </c>
      <c r="G198" s="10" t="s">
        <v>14</v>
      </c>
      <c r="H198" s="10">
        <f>MONTH(Dataset!$A198)</f>
        <v>5</v>
      </c>
      <c r="I198" s="11">
        <f>WEEKDAY(Dataset!$A198)</f>
        <v>2</v>
      </c>
      <c r="J198" s="12">
        <f>Dataset!$D198-Dataset!$C198</f>
        <v>-5</v>
      </c>
    </row>
    <row r="199" spans="1:10" x14ac:dyDescent="0.3">
      <c r="A199" s="13">
        <v>44320</v>
      </c>
      <c r="B199" s="14" t="s">
        <v>11</v>
      </c>
      <c r="C199" s="14">
        <v>5</v>
      </c>
      <c r="D199" s="14"/>
      <c r="E199" s="14" t="s">
        <v>12</v>
      </c>
      <c r="F199" s="14" t="s">
        <v>13</v>
      </c>
      <c r="G199" s="14" t="s">
        <v>14</v>
      </c>
      <c r="H199" s="14">
        <f>MONTH(Dataset!$A199)</f>
        <v>5</v>
      </c>
      <c r="I199" s="15">
        <f>WEEKDAY(Dataset!$A199)</f>
        <v>3</v>
      </c>
      <c r="J199" s="16">
        <f>Dataset!$D199-Dataset!$C199</f>
        <v>-5</v>
      </c>
    </row>
    <row r="200" spans="1:10" x14ac:dyDescent="0.3">
      <c r="A200" s="9">
        <v>44321</v>
      </c>
      <c r="B200" s="10" t="s">
        <v>11</v>
      </c>
      <c r="C200" s="10">
        <v>5</v>
      </c>
      <c r="D200" s="10"/>
      <c r="E200" s="10" t="s">
        <v>12</v>
      </c>
      <c r="F200" s="10" t="s">
        <v>13</v>
      </c>
      <c r="G200" s="10" t="s">
        <v>14</v>
      </c>
      <c r="H200" s="10">
        <f>MONTH(Dataset!$A200)</f>
        <v>5</v>
      </c>
      <c r="I200" s="11">
        <f>WEEKDAY(Dataset!$A200)</f>
        <v>4</v>
      </c>
      <c r="J200" s="12">
        <f>Dataset!$D200-Dataset!$C200</f>
        <v>-5</v>
      </c>
    </row>
    <row r="201" spans="1:10" x14ac:dyDescent="0.3">
      <c r="A201" s="13">
        <v>44322</v>
      </c>
      <c r="B201" s="14" t="s">
        <v>11</v>
      </c>
      <c r="C201" s="14">
        <v>5</v>
      </c>
      <c r="D201" s="14"/>
      <c r="E201" s="14" t="s">
        <v>12</v>
      </c>
      <c r="F201" s="14" t="s">
        <v>13</v>
      </c>
      <c r="G201" s="14" t="s">
        <v>14</v>
      </c>
      <c r="H201" s="14">
        <f>MONTH(Dataset!$A201)</f>
        <v>5</v>
      </c>
      <c r="I201" s="15">
        <f>WEEKDAY(Dataset!$A201)</f>
        <v>5</v>
      </c>
      <c r="J201" s="16">
        <f>Dataset!$D201-Dataset!$C201</f>
        <v>-5</v>
      </c>
    </row>
    <row r="202" spans="1:10" x14ac:dyDescent="0.3">
      <c r="A202" s="9">
        <v>44322</v>
      </c>
      <c r="B202" s="10" t="s">
        <v>21</v>
      </c>
      <c r="C202" s="10">
        <v>170</v>
      </c>
      <c r="D202" s="10"/>
      <c r="E202" s="10" t="s">
        <v>22</v>
      </c>
      <c r="F202" s="10" t="s">
        <v>17</v>
      </c>
      <c r="G202" s="10" t="s">
        <v>14</v>
      </c>
      <c r="H202" s="10">
        <f>MONTH(Dataset!$A202)</f>
        <v>5</v>
      </c>
      <c r="I202" s="11">
        <f>WEEKDAY(Dataset!$A202)</f>
        <v>5</v>
      </c>
      <c r="J202" s="12">
        <f>Dataset!$D202-Dataset!$C202</f>
        <v>-170</v>
      </c>
    </row>
    <row r="203" spans="1:10" x14ac:dyDescent="0.3">
      <c r="A203" s="13">
        <v>44325</v>
      </c>
      <c r="B203" s="14" t="s">
        <v>23</v>
      </c>
      <c r="C203" s="14">
        <v>54.1</v>
      </c>
      <c r="D203" s="14"/>
      <c r="E203" s="14" t="s">
        <v>24</v>
      </c>
      <c r="F203" s="14" t="s">
        <v>17</v>
      </c>
      <c r="G203" s="14" t="s">
        <v>14</v>
      </c>
      <c r="H203" s="14">
        <f>MONTH(Dataset!$A203)</f>
        <v>5</v>
      </c>
      <c r="I203" s="15">
        <f>WEEKDAY(Dataset!$A203)</f>
        <v>1</v>
      </c>
      <c r="J203" s="16">
        <f>Dataset!$D203-Dataset!$C203</f>
        <v>-54.1</v>
      </c>
    </row>
    <row r="204" spans="1:10" x14ac:dyDescent="0.3">
      <c r="A204" s="9">
        <v>44325</v>
      </c>
      <c r="B204" s="10" t="s">
        <v>11</v>
      </c>
      <c r="C204" s="10">
        <v>5</v>
      </c>
      <c r="D204" s="10"/>
      <c r="E204" s="10" t="s">
        <v>12</v>
      </c>
      <c r="F204" s="10" t="s">
        <v>13</v>
      </c>
      <c r="G204" s="10" t="s">
        <v>14</v>
      </c>
      <c r="H204" s="10">
        <f>MONTH(Dataset!$A204)</f>
        <v>5</v>
      </c>
      <c r="I204" s="11">
        <f>WEEKDAY(Dataset!$A204)</f>
        <v>1</v>
      </c>
      <c r="J204" s="12">
        <f>Dataset!$D204-Dataset!$C204</f>
        <v>-5</v>
      </c>
    </row>
    <row r="205" spans="1:10" x14ac:dyDescent="0.3">
      <c r="A205" s="13">
        <v>44326</v>
      </c>
      <c r="B205" s="14" t="s">
        <v>11</v>
      </c>
      <c r="C205" s="14">
        <v>5</v>
      </c>
      <c r="D205" s="14"/>
      <c r="E205" s="14" t="s">
        <v>12</v>
      </c>
      <c r="F205" s="14" t="s">
        <v>13</v>
      </c>
      <c r="G205" s="14" t="s">
        <v>14</v>
      </c>
      <c r="H205" s="14">
        <f>MONTH(Dataset!$A205)</f>
        <v>5</v>
      </c>
      <c r="I205" s="15">
        <f>WEEKDAY(Dataset!$A205)</f>
        <v>2</v>
      </c>
      <c r="J205" s="16">
        <f>Dataset!$D205-Dataset!$C205</f>
        <v>-5</v>
      </c>
    </row>
    <row r="206" spans="1:10" x14ac:dyDescent="0.3">
      <c r="A206" s="9">
        <v>44327</v>
      </c>
      <c r="B206" s="10" t="s">
        <v>25</v>
      </c>
      <c r="C206" s="10">
        <v>81</v>
      </c>
      <c r="D206" s="10"/>
      <c r="E206" s="10" t="s">
        <v>48</v>
      </c>
      <c r="F206" s="10" t="s">
        <v>20</v>
      </c>
      <c r="G206" s="10" t="s">
        <v>14</v>
      </c>
      <c r="H206" s="10">
        <f>MONTH(Dataset!$A206)</f>
        <v>5</v>
      </c>
      <c r="I206" s="11">
        <f>WEEKDAY(Dataset!$A206)</f>
        <v>3</v>
      </c>
      <c r="J206" s="12">
        <f>Dataset!$D206-Dataset!$C206</f>
        <v>-81</v>
      </c>
    </row>
    <row r="207" spans="1:10" x14ac:dyDescent="0.3">
      <c r="A207" s="13">
        <v>44327</v>
      </c>
      <c r="B207" s="14" t="s">
        <v>11</v>
      </c>
      <c r="C207" s="14">
        <v>5</v>
      </c>
      <c r="D207" s="14"/>
      <c r="E207" s="14" t="s">
        <v>12</v>
      </c>
      <c r="F207" s="14" t="s">
        <v>13</v>
      </c>
      <c r="G207" s="14" t="s">
        <v>14</v>
      </c>
      <c r="H207" s="14">
        <f>MONTH(Dataset!$A207)</f>
        <v>5</v>
      </c>
      <c r="I207" s="15">
        <f>WEEKDAY(Dataset!$A207)</f>
        <v>3</v>
      </c>
      <c r="J207" s="16">
        <f>Dataset!$D207-Dataset!$C207</f>
        <v>-5</v>
      </c>
    </row>
    <row r="208" spans="1:10" x14ac:dyDescent="0.3">
      <c r="A208" s="9">
        <v>44328</v>
      </c>
      <c r="B208" s="10" t="s">
        <v>11</v>
      </c>
      <c r="C208" s="10">
        <v>5</v>
      </c>
      <c r="D208" s="10"/>
      <c r="E208" s="10" t="s">
        <v>12</v>
      </c>
      <c r="F208" s="10" t="s">
        <v>13</v>
      </c>
      <c r="G208" s="10" t="s">
        <v>14</v>
      </c>
      <c r="H208" s="10">
        <f>MONTH(Dataset!$A208)</f>
        <v>5</v>
      </c>
      <c r="I208" s="11">
        <f>WEEKDAY(Dataset!$A208)</f>
        <v>4</v>
      </c>
      <c r="J208" s="12">
        <f>Dataset!$D208-Dataset!$C208</f>
        <v>-5</v>
      </c>
    </row>
    <row r="209" spans="1:10" x14ac:dyDescent="0.3">
      <c r="A209" s="13">
        <v>44329</v>
      </c>
      <c r="B209" s="14" t="s">
        <v>21</v>
      </c>
      <c r="C209" s="14">
        <v>139.1</v>
      </c>
      <c r="D209" s="14"/>
      <c r="E209" s="14" t="s">
        <v>22</v>
      </c>
      <c r="F209" s="14" t="s">
        <v>17</v>
      </c>
      <c r="G209" s="14" t="s">
        <v>14</v>
      </c>
      <c r="H209" s="14">
        <f>MONTH(Dataset!$A209)</f>
        <v>5</v>
      </c>
      <c r="I209" s="15">
        <f>WEEKDAY(Dataset!$A209)</f>
        <v>5</v>
      </c>
      <c r="J209" s="16">
        <f>Dataset!$D209-Dataset!$C209</f>
        <v>-139.1</v>
      </c>
    </row>
    <row r="210" spans="1:10" x14ac:dyDescent="0.3">
      <c r="A210" s="9">
        <v>44329</v>
      </c>
      <c r="B210" s="10" t="s">
        <v>11</v>
      </c>
      <c r="C210" s="10">
        <v>5</v>
      </c>
      <c r="D210" s="10"/>
      <c r="E210" s="10" t="s">
        <v>12</v>
      </c>
      <c r="F210" s="10" t="s">
        <v>13</v>
      </c>
      <c r="G210" s="10" t="s">
        <v>14</v>
      </c>
      <c r="H210" s="10">
        <f>MONTH(Dataset!$A210)</f>
        <v>5</v>
      </c>
      <c r="I210" s="11">
        <f>WEEKDAY(Dataset!$A210)</f>
        <v>5</v>
      </c>
      <c r="J210" s="12">
        <f>Dataset!$D210-Dataset!$C210</f>
        <v>-5</v>
      </c>
    </row>
    <row r="211" spans="1:10" x14ac:dyDescent="0.3">
      <c r="A211" s="13">
        <v>44330</v>
      </c>
      <c r="B211" s="14" t="s">
        <v>11</v>
      </c>
      <c r="C211" s="14">
        <v>5</v>
      </c>
      <c r="D211" s="14"/>
      <c r="E211" s="14" t="s">
        <v>12</v>
      </c>
      <c r="F211" s="14" t="s">
        <v>13</v>
      </c>
      <c r="G211" s="14" t="s">
        <v>14</v>
      </c>
      <c r="H211" s="14">
        <f>MONTH(Dataset!$A211)</f>
        <v>5</v>
      </c>
      <c r="I211" s="15">
        <f>WEEKDAY(Dataset!$A211)</f>
        <v>6</v>
      </c>
      <c r="J211" s="16">
        <f>Dataset!$D211-Dataset!$C211</f>
        <v>-5</v>
      </c>
    </row>
    <row r="212" spans="1:10" x14ac:dyDescent="0.3">
      <c r="A212" s="9">
        <v>44330</v>
      </c>
      <c r="B212" s="10" t="s">
        <v>26</v>
      </c>
      <c r="C212" s="10">
        <v>43.9</v>
      </c>
      <c r="D212" s="10"/>
      <c r="E212" s="10" t="s">
        <v>27</v>
      </c>
      <c r="F212" s="10" t="s">
        <v>28</v>
      </c>
      <c r="G212" s="10" t="s">
        <v>14</v>
      </c>
      <c r="H212" s="10">
        <f>MONTH(Dataset!$A212)</f>
        <v>5</v>
      </c>
      <c r="I212" s="11">
        <f>WEEKDAY(Dataset!$A212)</f>
        <v>6</v>
      </c>
      <c r="J212" s="12">
        <f>Dataset!$D212-Dataset!$C212</f>
        <v>-43.9</v>
      </c>
    </row>
    <row r="213" spans="1:10" x14ac:dyDescent="0.3">
      <c r="A213" s="13">
        <v>44330</v>
      </c>
      <c r="B213" s="14" t="s">
        <v>29</v>
      </c>
      <c r="C213" s="14">
        <v>101.80000000000001</v>
      </c>
      <c r="D213" s="14"/>
      <c r="E213" s="14" t="s">
        <v>30</v>
      </c>
      <c r="F213" s="14" t="s">
        <v>28</v>
      </c>
      <c r="G213" s="14" t="s">
        <v>14</v>
      </c>
      <c r="H213" s="14">
        <f>MONTH(Dataset!$A213)</f>
        <v>5</v>
      </c>
      <c r="I213" s="15">
        <f>WEEKDAY(Dataset!$A213)</f>
        <v>6</v>
      </c>
      <c r="J213" s="16">
        <f>Dataset!$D213-Dataset!$C213</f>
        <v>-101.80000000000001</v>
      </c>
    </row>
    <row r="214" spans="1:10" x14ac:dyDescent="0.3">
      <c r="A214" s="9">
        <v>44330</v>
      </c>
      <c r="B214" s="10" t="s">
        <v>31</v>
      </c>
      <c r="C214" s="10">
        <v>55.9</v>
      </c>
      <c r="D214" s="10"/>
      <c r="E214" s="10" t="s">
        <v>32</v>
      </c>
      <c r="F214" s="10" t="s">
        <v>13</v>
      </c>
      <c r="G214" s="10" t="s">
        <v>14</v>
      </c>
      <c r="H214" s="10">
        <f>MONTH(Dataset!$A214)</f>
        <v>5</v>
      </c>
      <c r="I214" s="11">
        <f>WEEKDAY(Dataset!$A214)</f>
        <v>6</v>
      </c>
      <c r="J214" s="12">
        <f>Dataset!$D214-Dataset!$C214</f>
        <v>-55.9</v>
      </c>
    </row>
    <row r="215" spans="1:10" x14ac:dyDescent="0.3">
      <c r="A215" s="13">
        <v>44331</v>
      </c>
      <c r="B215" s="14" t="s">
        <v>33</v>
      </c>
      <c r="C215" s="14">
        <v>32</v>
      </c>
      <c r="D215" s="14"/>
      <c r="E215" s="14" t="s">
        <v>34</v>
      </c>
      <c r="F215" s="14" t="s">
        <v>20</v>
      </c>
      <c r="G215" s="14" t="s">
        <v>14</v>
      </c>
      <c r="H215" s="14">
        <f>MONTH(Dataset!$A215)</f>
        <v>5</v>
      </c>
      <c r="I215" s="15">
        <f>WEEKDAY(Dataset!$A215)</f>
        <v>7</v>
      </c>
      <c r="J215" s="16">
        <f>Dataset!$D215-Dataset!$C215</f>
        <v>-32</v>
      </c>
    </row>
    <row r="216" spans="1:10" x14ac:dyDescent="0.3">
      <c r="A216" s="9">
        <v>44332</v>
      </c>
      <c r="B216" s="10" t="s">
        <v>35</v>
      </c>
      <c r="C216" s="10"/>
      <c r="D216" s="10">
        <v>1000</v>
      </c>
      <c r="E216" s="10" t="s">
        <v>36</v>
      </c>
      <c r="F216" s="10" t="s">
        <v>37</v>
      </c>
      <c r="G216" s="10" t="s">
        <v>10</v>
      </c>
      <c r="H216" s="10">
        <f>MONTH(Dataset!$A216)</f>
        <v>5</v>
      </c>
      <c r="I216" s="11">
        <f>WEEKDAY(Dataset!$A216)</f>
        <v>1</v>
      </c>
      <c r="J216" s="12">
        <f>Dataset!$D216-Dataset!$C216</f>
        <v>1000</v>
      </c>
    </row>
    <row r="217" spans="1:10" x14ac:dyDescent="0.3">
      <c r="A217" s="13">
        <v>44332</v>
      </c>
      <c r="B217" s="14" t="s">
        <v>11</v>
      </c>
      <c r="C217" s="14">
        <v>5</v>
      </c>
      <c r="D217" s="14"/>
      <c r="E217" s="14" t="s">
        <v>12</v>
      </c>
      <c r="F217" s="14" t="s">
        <v>13</v>
      </c>
      <c r="G217" s="14" t="s">
        <v>14</v>
      </c>
      <c r="H217" s="14">
        <f>MONTH(Dataset!$A217)</f>
        <v>5</v>
      </c>
      <c r="I217" s="15">
        <f>WEEKDAY(Dataset!$A217)</f>
        <v>1</v>
      </c>
      <c r="J217" s="16">
        <f>Dataset!$D217-Dataset!$C217</f>
        <v>-5</v>
      </c>
    </row>
    <row r="218" spans="1:10" x14ac:dyDescent="0.3">
      <c r="A218" s="9">
        <v>44333</v>
      </c>
      <c r="B218" s="10" t="s">
        <v>11</v>
      </c>
      <c r="C218" s="10">
        <v>5</v>
      </c>
      <c r="D218" s="10"/>
      <c r="E218" s="10" t="s">
        <v>12</v>
      </c>
      <c r="F218" s="10" t="s">
        <v>13</v>
      </c>
      <c r="G218" s="10" t="s">
        <v>14</v>
      </c>
      <c r="H218" s="10">
        <f>MONTH(Dataset!$A218)</f>
        <v>5</v>
      </c>
      <c r="I218" s="11">
        <f>WEEKDAY(Dataset!$A218)</f>
        <v>2</v>
      </c>
      <c r="J218" s="12">
        <f>Dataset!$D218-Dataset!$C218</f>
        <v>-5</v>
      </c>
    </row>
    <row r="219" spans="1:10" x14ac:dyDescent="0.3">
      <c r="A219" s="13">
        <v>44333</v>
      </c>
      <c r="B219" s="14" t="s">
        <v>52</v>
      </c>
      <c r="C219" s="14">
        <v>75</v>
      </c>
      <c r="D219" s="14"/>
      <c r="E219" s="14" t="s">
        <v>53</v>
      </c>
      <c r="F219" s="14" t="s">
        <v>54</v>
      </c>
      <c r="G219" s="14" t="s">
        <v>14</v>
      </c>
      <c r="H219" s="14">
        <f>MONTH(Dataset!$A219)</f>
        <v>5</v>
      </c>
      <c r="I219" s="15">
        <f>WEEKDAY(Dataset!$A219)</f>
        <v>2</v>
      </c>
      <c r="J219" s="16">
        <f>Dataset!$D219-Dataset!$C219</f>
        <v>-75</v>
      </c>
    </row>
    <row r="220" spans="1:10" x14ac:dyDescent="0.3">
      <c r="A220" s="9">
        <v>44333</v>
      </c>
      <c r="B220" s="10" t="s">
        <v>39</v>
      </c>
      <c r="C220" s="10">
        <v>40</v>
      </c>
      <c r="D220" s="10"/>
      <c r="E220" s="10" t="s">
        <v>39</v>
      </c>
      <c r="F220" s="10" t="s">
        <v>17</v>
      </c>
      <c r="G220" s="10" t="s">
        <v>14</v>
      </c>
      <c r="H220" s="10">
        <f>MONTH(Dataset!$A220)</f>
        <v>5</v>
      </c>
      <c r="I220" s="11">
        <f>WEEKDAY(Dataset!$A220)</f>
        <v>2</v>
      </c>
      <c r="J220" s="12">
        <f>Dataset!$D220-Dataset!$C220</f>
        <v>-40</v>
      </c>
    </row>
    <row r="221" spans="1:10" x14ac:dyDescent="0.3">
      <c r="A221" s="13">
        <v>44334</v>
      </c>
      <c r="B221" s="14" t="s">
        <v>40</v>
      </c>
      <c r="C221" s="14">
        <v>49</v>
      </c>
      <c r="D221" s="14"/>
      <c r="E221" s="14" t="s">
        <v>41</v>
      </c>
      <c r="F221" s="14" t="s">
        <v>28</v>
      </c>
      <c r="G221" s="14" t="s">
        <v>14</v>
      </c>
      <c r="H221" s="14">
        <f>MONTH(Dataset!$A221)</f>
        <v>5</v>
      </c>
      <c r="I221" s="15">
        <f>WEEKDAY(Dataset!$A221)</f>
        <v>3</v>
      </c>
      <c r="J221" s="16">
        <f>Dataset!$D221-Dataset!$C221</f>
        <v>-49</v>
      </c>
    </row>
    <row r="222" spans="1:10" x14ac:dyDescent="0.3">
      <c r="A222" s="9">
        <v>44334</v>
      </c>
      <c r="B222" s="10" t="s">
        <v>42</v>
      </c>
      <c r="C222" s="10">
        <v>35</v>
      </c>
      <c r="D222" s="10"/>
      <c r="E222" s="10" t="s">
        <v>27</v>
      </c>
      <c r="F222" s="10" t="s">
        <v>28</v>
      </c>
      <c r="G222" s="10" t="s">
        <v>14</v>
      </c>
      <c r="H222" s="10">
        <f>MONTH(Dataset!$A222)</f>
        <v>5</v>
      </c>
      <c r="I222" s="11">
        <f>WEEKDAY(Dataset!$A222)</f>
        <v>3</v>
      </c>
      <c r="J222" s="12">
        <f>Dataset!$D222-Dataset!$C222</f>
        <v>-35</v>
      </c>
    </row>
    <row r="223" spans="1:10" x14ac:dyDescent="0.3">
      <c r="A223" s="13">
        <v>44334</v>
      </c>
      <c r="B223" s="14" t="s">
        <v>11</v>
      </c>
      <c r="C223" s="14">
        <v>5</v>
      </c>
      <c r="D223" s="14"/>
      <c r="E223" s="14" t="s">
        <v>12</v>
      </c>
      <c r="F223" s="14" t="s">
        <v>13</v>
      </c>
      <c r="G223" s="14" t="s">
        <v>14</v>
      </c>
      <c r="H223" s="14">
        <f>MONTH(Dataset!$A223)</f>
        <v>5</v>
      </c>
      <c r="I223" s="15">
        <f>WEEKDAY(Dataset!$A223)</f>
        <v>3</v>
      </c>
      <c r="J223" s="16">
        <f>Dataset!$D223-Dataset!$C223</f>
        <v>-5</v>
      </c>
    </row>
    <row r="224" spans="1:10" x14ac:dyDescent="0.3">
      <c r="A224" s="9">
        <v>44335</v>
      </c>
      <c r="B224" s="10" t="s">
        <v>11</v>
      </c>
      <c r="C224" s="10">
        <v>5</v>
      </c>
      <c r="D224" s="10"/>
      <c r="E224" s="10" t="s">
        <v>12</v>
      </c>
      <c r="F224" s="10" t="s">
        <v>13</v>
      </c>
      <c r="G224" s="10" t="s">
        <v>14</v>
      </c>
      <c r="H224" s="10">
        <f>MONTH(Dataset!$A224)</f>
        <v>5</v>
      </c>
      <c r="I224" s="11">
        <f>WEEKDAY(Dataset!$A224)</f>
        <v>4</v>
      </c>
      <c r="J224" s="12">
        <f>Dataset!$D224-Dataset!$C224</f>
        <v>-5</v>
      </c>
    </row>
    <row r="225" spans="1:10" x14ac:dyDescent="0.3">
      <c r="A225" s="13">
        <v>44336</v>
      </c>
      <c r="B225" s="14" t="s">
        <v>11</v>
      </c>
      <c r="C225" s="14">
        <v>5</v>
      </c>
      <c r="D225" s="14"/>
      <c r="E225" s="14" t="s">
        <v>12</v>
      </c>
      <c r="F225" s="14" t="s">
        <v>13</v>
      </c>
      <c r="G225" s="14" t="s">
        <v>14</v>
      </c>
      <c r="H225" s="14">
        <f>MONTH(Dataset!$A225)</f>
        <v>5</v>
      </c>
      <c r="I225" s="15">
        <f>WEEKDAY(Dataset!$A225)</f>
        <v>5</v>
      </c>
      <c r="J225" s="16">
        <f>Dataset!$D225-Dataset!$C225</f>
        <v>-5</v>
      </c>
    </row>
    <row r="226" spans="1:10" x14ac:dyDescent="0.3">
      <c r="A226" s="9">
        <v>44336</v>
      </c>
      <c r="B226" s="10" t="s">
        <v>21</v>
      </c>
      <c r="C226" s="10">
        <v>174</v>
      </c>
      <c r="D226" s="10"/>
      <c r="E226" s="10" t="s">
        <v>22</v>
      </c>
      <c r="F226" s="10" t="s">
        <v>17</v>
      </c>
      <c r="G226" s="10" t="s">
        <v>14</v>
      </c>
      <c r="H226" s="10">
        <f>MONTH(Dataset!$A226)</f>
        <v>5</v>
      </c>
      <c r="I226" s="11">
        <f>WEEKDAY(Dataset!$A226)</f>
        <v>5</v>
      </c>
      <c r="J226" s="12">
        <f>Dataset!$D226-Dataset!$C226</f>
        <v>-174</v>
      </c>
    </row>
    <row r="227" spans="1:10" x14ac:dyDescent="0.3">
      <c r="A227" s="13">
        <v>44337</v>
      </c>
      <c r="B227" s="14" t="s">
        <v>43</v>
      </c>
      <c r="C227" s="14">
        <v>41.1</v>
      </c>
      <c r="D227" s="14"/>
      <c r="E227" s="14" t="s">
        <v>32</v>
      </c>
      <c r="F227" s="14" t="s">
        <v>13</v>
      </c>
      <c r="G227" s="14" t="s">
        <v>14</v>
      </c>
      <c r="H227" s="14">
        <f>MONTH(Dataset!$A227)</f>
        <v>5</v>
      </c>
      <c r="I227" s="15">
        <f>WEEKDAY(Dataset!$A227)</f>
        <v>6</v>
      </c>
      <c r="J227" s="16">
        <f>Dataset!$D227-Dataset!$C227</f>
        <v>-41.1</v>
      </c>
    </row>
    <row r="228" spans="1:10" x14ac:dyDescent="0.3">
      <c r="A228" s="9">
        <v>44338</v>
      </c>
      <c r="B228" s="10" t="s">
        <v>44</v>
      </c>
      <c r="C228" s="10">
        <v>16.2</v>
      </c>
      <c r="D228" s="10"/>
      <c r="E228" s="10" t="s">
        <v>32</v>
      </c>
      <c r="F228" s="10" t="s">
        <v>13</v>
      </c>
      <c r="G228" s="10" t="s">
        <v>14</v>
      </c>
      <c r="H228" s="10">
        <f>MONTH(Dataset!$A228)</f>
        <v>5</v>
      </c>
      <c r="I228" s="11">
        <f>WEEKDAY(Dataset!$A228)</f>
        <v>7</v>
      </c>
      <c r="J228" s="12">
        <f>Dataset!$D228-Dataset!$C228</f>
        <v>-16.2</v>
      </c>
    </row>
    <row r="229" spans="1:10" x14ac:dyDescent="0.3">
      <c r="A229" s="13">
        <v>44339</v>
      </c>
      <c r="B229" s="14" t="s">
        <v>45</v>
      </c>
      <c r="C229" s="14">
        <v>55</v>
      </c>
      <c r="D229" s="14"/>
      <c r="E229" s="14" t="s">
        <v>46</v>
      </c>
      <c r="F229" s="14" t="s">
        <v>47</v>
      </c>
      <c r="G229" s="14" t="s">
        <v>14</v>
      </c>
      <c r="H229" s="14">
        <f>MONTH(Dataset!$A229)</f>
        <v>5</v>
      </c>
      <c r="I229" s="15">
        <f>WEEKDAY(Dataset!$A229)</f>
        <v>1</v>
      </c>
      <c r="J229" s="16">
        <f>Dataset!$D229-Dataset!$C229</f>
        <v>-55</v>
      </c>
    </row>
    <row r="230" spans="1:10" x14ac:dyDescent="0.3">
      <c r="A230" s="9">
        <v>44339</v>
      </c>
      <c r="B230" s="10" t="s">
        <v>25</v>
      </c>
      <c r="C230" s="10">
        <v>67</v>
      </c>
      <c r="D230" s="10"/>
      <c r="E230" s="10" t="s">
        <v>48</v>
      </c>
      <c r="F230" s="10" t="s">
        <v>20</v>
      </c>
      <c r="G230" s="10" t="s">
        <v>14</v>
      </c>
      <c r="H230" s="10">
        <f>MONTH(Dataset!$A230)</f>
        <v>5</v>
      </c>
      <c r="I230" s="11">
        <f>WEEKDAY(Dataset!$A230)</f>
        <v>1</v>
      </c>
      <c r="J230" s="12">
        <f>Dataset!$D230-Dataset!$C230</f>
        <v>-67</v>
      </c>
    </row>
    <row r="231" spans="1:10" x14ac:dyDescent="0.3">
      <c r="A231" s="13">
        <v>44339</v>
      </c>
      <c r="B231" s="14" t="s">
        <v>11</v>
      </c>
      <c r="C231" s="14">
        <v>5</v>
      </c>
      <c r="D231" s="14"/>
      <c r="E231" s="14" t="s">
        <v>12</v>
      </c>
      <c r="F231" s="14" t="s">
        <v>13</v>
      </c>
      <c r="G231" s="14" t="s">
        <v>14</v>
      </c>
      <c r="H231" s="14">
        <f>MONTH(Dataset!$A231)</f>
        <v>5</v>
      </c>
      <c r="I231" s="15">
        <f>WEEKDAY(Dataset!$A231)</f>
        <v>1</v>
      </c>
      <c r="J231" s="16">
        <f>Dataset!$D231-Dataset!$C231</f>
        <v>-5</v>
      </c>
    </row>
    <row r="232" spans="1:10" x14ac:dyDescent="0.3">
      <c r="A232" s="9">
        <v>44340</v>
      </c>
      <c r="B232" s="10" t="s">
        <v>11</v>
      </c>
      <c r="C232" s="10">
        <v>5</v>
      </c>
      <c r="D232" s="10"/>
      <c r="E232" s="10" t="s">
        <v>12</v>
      </c>
      <c r="F232" s="10" t="s">
        <v>13</v>
      </c>
      <c r="G232" s="10" t="s">
        <v>14</v>
      </c>
      <c r="H232" s="10">
        <f>MONTH(Dataset!$A232)</f>
        <v>5</v>
      </c>
      <c r="I232" s="11">
        <f>WEEKDAY(Dataset!$A232)</f>
        <v>2</v>
      </c>
      <c r="J232" s="12">
        <f>Dataset!$D232-Dataset!$C232</f>
        <v>-5</v>
      </c>
    </row>
    <row r="233" spans="1:10" x14ac:dyDescent="0.3">
      <c r="A233" s="13">
        <v>44341</v>
      </c>
      <c r="B233" s="14" t="s">
        <v>11</v>
      </c>
      <c r="C233" s="14">
        <v>5</v>
      </c>
      <c r="D233" s="14"/>
      <c r="E233" s="14" t="s">
        <v>12</v>
      </c>
      <c r="F233" s="14" t="s">
        <v>13</v>
      </c>
      <c r="G233" s="14" t="s">
        <v>14</v>
      </c>
      <c r="H233" s="14">
        <f>MONTH(Dataset!$A233)</f>
        <v>5</v>
      </c>
      <c r="I233" s="15">
        <f>WEEKDAY(Dataset!$A233)</f>
        <v>3</v>
      </c>
      <c r="J233" s="16">
        <f>Dataset!$D233-Dataset!$C233</f>
        <v>-5</v>
      </c>
    </row>
    <row r="234" spans="1:10" x14ac:dyDescent="0.3">
      <c r="A234" s="9">
        <v>44342</v>
      </c>
      <c r="B234" s="10" t="s">
        <v>11</v>
      </c>
      <c r="C234" s="10">
        <v>5</v>
      </c>
      <c r="D234" s="10"/>
      <c r="E234" s="10" t="s">
        <v>12</v>
      </c>
      <c r="F234" s="10" t="s">
        <v>13</v>
      </c>
      <c r="G234" s="10" t="s">
        <v>14</v>
      </c>
      <c r="H234" s="10">
        <f>MONTH(Dataset!$A234)</f>
        <v>5</v>
      </c>
      <c r="I234" s="11">
        <f>WEEKDAY(Dataset!$A234)</f>
        <v>4</v>
      </c>
      <c r="J234" s="12">
        <f>Dataset!$D234-Dataset!$C234</f>
        <v>-5</v>
      </c>
    </row>
    <row r="235" spans="1:10" x14ac:dyDescent="0.3">
      <c r="A235" s="13">
        <v>44343</v>
      </c>
      <c r="B235" s="14" t="s">
        <v>11</v>
      </c>
      <c r="C235" s="14">
        <v>5</v>
      </c>
      <c r="D235" s="14"/>
      <c r="E235" s="14" t="s">
        <v>12</v>
      </c>
      <c r="F235" s="14" t="s">
        <v>13</v>
      </c>
      <c r="G235" s="14" t="s">
        <v>14</v>
      </c>
      <c r="H235" s="14">
        <f>MONTH(Dataset!$A235)</f>
        <v>5</v>
      </c>
      <c r="I235" s="15">
        <f>WEEKDAY(Dataset!$A235)</f>
        <v>5</v>
      </c>
      <c r="J235" s="16">
        <f>Dataset!$D235-Dataset!$C235</f>
        <v>-5</v>
      </c>
    </row>
    <row r="236" spans="1:10" x14ac:dyDescent="0.3">
      <c r="A236" s="9">
        <v>44343</v>
      </c>
      <c r="B236" s="10" t="s">
        <v>21</v>
      </c>
      <c r="C236" s="10">
        <v>165.8</v>
      </c>
      <c r="D236" s="10"/>
      <c r="E236" s="10" t="s">
        <v>22</v>
      </c>
      <c r="F236" s="10" t="s">
        <v>17</v>
      </c>
      <c r="G236" s="10" t="s">
        <v>14</v>
      </c>
      <c r="H236" s="10">
        <f>MONTH(Dataset!$A236)</f>
        <v>5</v>
      </c>
      <c r="I236" s="11">
        <f>WEEKDAY(Dataset!$A236)</f>
        <v>5</v>
      </c>
      <c r="J236" s="12">
        <f>Dataset!$D236-Dataset!$C236</f>
        <v>-165.8</v>
      </c>
    </row>
    <row r="237" spans="1:10" x14ac:dyDescent="0.3">
      <c r="A237" s="13">
        <v>44344</v>
      </c>
      <c r="B237" s="14" t="s">
        <v>49</v>
      </c>
      <c r="C237" s="14">
        <v>128.80000000000001</v>
      </c>
      <c r="D237" s="14"/>
      <c r="E237" s="14" t="s">
        <v>30</v>
      </c>
      <c r="F237" s="14" t="s">
        <v>28</v>
      </c>
      <c r="G237" s="14" t="s">
        <v>14</v>
      </c>
      <c r="H237" s="14">
        <f>MONTH(Dataset!$A237)</f>
        <v>5</v>
      </c>
      <c r="I237" s="15">
        <f>WEEKDAY(Dataset!$A237)</f>
        <v>6</v>
      </c>
      <c r="J237" s="16">
        <f>Dataset!$D237-Dataset!$C237</f>
        <v>-128.80000000000001</v>
      </c>
    </row>
    <row r="238" spans="1:10" x14ac:dyDescent="0.3">
      <c r="A238" s="9">
        <v>44344</v>
      </c>
      <c r="B238" s="10" t="s">
        <v>58</v>
      </c>
      <c r="C238" s="10">
        <v>235</v>
      </c>
      <c r="D238" s="10"/>
      <c r="E238" s="10" t="s">
        <v>59</v>
      </c>
      <c r="F238" s="10" t="s">
        <v>28</v>
      </c>
      <c r="G238" s="10" t="s">
        <v>14</v>
      </c>
      <c r="H238" s="10">
        <f>MONTH(Dataset!$A238)</f>
        <v>5</v>
      </c>
      <c r="I238" s="11">
        <f>WEEKDAY(Dataset!$A238)</f>
        <v>6</v>
      </c>
      <c r="J238" s="12">
        <f>Dataset!$D238-Dataset!$C238</f>
        <v>-235</v>
      </c>
    </row>
    <row r="239" spans="1:10" x14ac:dyDescent="0.3">
      <c r="A239" s="13">
        <v>44345</v>
      </c>
      <c r="B239" s="14" t="s">
        <v>29</v>
      </c>
      <c r="C239" s="14">
        <v>149.19999999999999</v>
      </c>
      <c r="D239" s="14"/>
      <c r="E239" s="14" t="s">
        <v>30</v>
      </c>
      <c r="F239" s="14" t="s">
        <v>28</v>
      </c>
      <c r="G239" s="14" t="s">
        <v>14</v>
      </c>
      <c r="H239" s="14">
        <f>MONTH(Dataset!$A239)</f>
        <v>5</v>
      </c>
      <c r="I239" s="15">
        <f>WEEKDAY(Dataset!$A239)</f>
        <v>7</v>
      </c>
      <c r="J239" s="16">
        <f>Dataset!$D239-Dataset!$C239</f>
        <v>-149.19999999999999</v>
      </c>
    </row>
    <row r="240" spans="1:10" x14ac:dyDescent="0.3">
      <c r="A240" s="9">
        <v>44345</v>
      </c>
      <c r="B240" s="10" t="s">
        <v>33</v>
      </c>
      <c r="C240" s="10">
        <v>27.200000000000003</v>
      </c>
      <c r="D240" s="10"/>
      <c r="E240" s="10" t="s">
        <v>34</v>
      </c>
      <c r="F240" s="10" t="s">
        <v>20</v>
      </c>
      <c r="G240" s="10" t="s">
        <v>14</v>
      </c>
      <c r="H240" s="10">
        <f>MONTH(Dataset!$A240)</f>
        <v>5</v>
      </c>
      <c r="I240" s="11">
        <f>WEEKDAY(Dataset!$A240)</f>
        <v>7</v>
      </c>
      <c r="J240" s="12">
        <f>Dataset!$D240-Dataset!$C240</f>
        <v>-27.200000000000003</v>
      </c>
    </row>
    <row r="241" spans="1:10" x14ac:dyDescent="0.3">
      <c r="A241" s="13">
        <v>44347</v>
      </c>
      <c r="B241" s="14" t="s">
        <v>56</v>
      </c>
      <c r="C241" s="14">
        <v>15</v>
      </c>
      <c r="D241" s="14"/>
      <c r="E241" s="14" t="s">
        <v>32</v>
      </c>
      <c r="F241" s="14" t="s">
        <v>13</v>
      </c>
      <c r="G241" s="14" t="s">
        <v>14</v>
      </c>
      <c r="H241" s="14">
        <f>MONTH(Dataset!$A241)</f>
        <v>5</v>
      </c>
      <c r="I241" s="15">
        <f>WEEKDAY(Dataset!$A241)</f>
        <v>2</v>
      </c>
      <c r="J241" s="16">
        <f>Dataset!$D241-Dataset!$C241</f>
        <v>-15</v>
      </c>
    </row>
    <row r="242" spans="1:10" x14ac:dyDescent="0.3">
      <c r="A242" s="9">
        <v>44346</v>
      </c>
      <c r="B242" s="10" t="s">
        <v>11</v>
      </c>
      <c r="C242" s="10">
        <v>5</v>
      </c>
      <c r="D242" s="10"/>
      <c r="E242" s="10" t="s">
        <v>12</v>
      </c>
      <c r="F242" s="10" t="s">
        <v>13</v>
      </c>
      <c r="G242" s="10" t="s">
        <v>14</v>
      </c>
      <c r="H242" s="10">
        <f>MONTH(Dataset!$A242)</f>
        <v>5</v>
      </c>
      <c r="I242" s="11">
        <f>WEEKDAY(Dataset!$A242)</f>
        <v>1</v>
      </c>
      <c r="J242" s="12">
        <f>Dataset!$D242-Dataset!$C242</f>
        <v>-5</v>
      </c>
    </row>
    <row r="243" spans="1:10" x14ac:dyDescent="0.3">
      <c r="A243" s="13">
        <v>44347</v>
      </c>
      <c r="B243" s="14" t="s">
        <v>11</v>
      </c>
      <c r="C243" s="14">
        <v>5</v>
      </c>
      <c r="D243" s="14"/>
      <c r="E243" s="14" t="s">
        <v>12</v>
      </c>
      <c r="F243" s="14" t="s">
        <v>13</v>
      </c>
      <c r="G243" s="14" t="s">
        <v>14</v>
      </c>
      <c r="H243" s="14">
        <f>MONTH(Dataset!$A243)</f>
        <v>5</v>
      </c>
      <c r="I243" s="15">
        <f>WEEKDAY(Dataset!$A243)</f>
        <v>2</v>
      </c>
      <c r="J243" s="16">
        <f>Dataset!$D243-Dataset!$C243</f>
        <v>-5</v>
      </c>
    </row>
    <row r="244" spans="1:10" x14ac:dyDescent="0.3">
      <c r="A244" s="9">
        <v>44348</v>
      </c>
      <c r="B244" s="10" t="s">
        <v>7</v>
      </c>
      <c r="C244" s="10"/>
      <c r="D244" s="10">
        <v>5000</v>
      </c>
      <c r="E244" s="10" t="s">
        <v>8</v>
      </c>
      <c r="F244" s="10" t="s">
        <v>9</v>
      </c>
      <c r="G244" s="10" t="s">
        <v>10</v>
      </c>
      <c r="H244" s="10">
        <f>MONTH(Dataset!$A244)</f>
        <v>6</v>
      </c>
      <c r="I244" s="11">
        <f>WEEKDAY(Dataset!$A244)</f>
        <v>3</v>
      </c>
      <c r="J244" s="12">
        <f>Dataset!$D244-Dataset!$C244</f>
        <v>5000</v>
      </c>
    </row>
    <row r="245" spans="1:10" x14ac:dyDescent="0.3">
      <c r="A245" s="13">
        <v>44350</v>
      </c>
      <c r="B245" s="14" t="s">
        <v>11</v>
      </c>
      <c r="C245" s="14">
        <v>5</v>
      </c>
      <c r="D245" s="14"/>
      <c r="E245" s="14" t="s">
        <v>12</v>
      </c>
      <c r="F245" s="14" t="s">
        <v>13</v>
      </c>
      <c r="G245" s="14" t="s">
        <v>14</v>
      </c>
      <c r="H245" s="14">
        <f>MONTH(Dataset!$A245)</f>
        <v>6</v>
      </c>
      <c r="I245" s="15">
        <f>WEEKDAY(Dataset!$A245)</f>
        <v>5</v>
      </c>
      <c r="J245" s="16">
        <f>Dataset!$D245-Dataset!$C245</f>
        <v>-5</v>
      </c>
    </row>
    <row r="246" spans="1:10" x14ac:dyDescent="0.3">
      <c r="A246" s="9">
        <v>44350</v>
      </c>
      <c r="B246" s="10" t="s">
        <v>15</v>
      </c>
      <c r="C246" s="10">
        <v>900</v>
      </c>
      <c r="D246" s="10"/>
      <c r="E246" s="10" t="s">
        <v>16</v>
      </c>
      <c r="F246" s="10" t="s">
        <v>17</v>
      </c>
      <c r="G246" s="10" t="s">
        <v>14</v>
      </c>
      <c r="H246" s="10">
        <f>MONTH(Dataset!$A246)</f>
        <v>6</v>
      </c>
      <c r="I246" s="11">
        <f>WEEKDAY(Dataset!$A246)</f>
        <v>5</v>
      </c>
      <c r="J246" s="12">
        <f>Dataset!$D246-Dataset!$C246</f>
        <v>-900</v>
      </c>
    </row>
    <row r="247" spans="1:10" x14ac:dyDescent="0.3">
      <c r="A247" s="13">
        <v>44350</v>
      </c>
      <c r="B247" s="14" t="s">
        <v>18</v>
      </c>
      <c r="C247" s="14">
        <v>150</v>
      </c>
      <c r="D247" s="14"/>
      <c r="E247" s="14" t="s">
        <v>19</v>
      </c>
      <c r="F247" s="14" t="s">
        <v>20</v>
      </c>
      <c r="G247" s="14" t="s">
        <v>14</v>
      </c>
      <c r="H247" s="14">
        <f>MONTH(Dataset!$A247)</f>
        <v>6</v>
      </c>
      <c r="I247" s="15">
        <f>WEEKDAY(Dataset!$A247)</f>
        <v>5</v>
      </c>
      <c r="J247" s="16">
        <f>Dataset!$D247-Dataset!$C247</f>
        <v>-150</v>
      </c>
    </row>
    <row r="248" spans="1:10" x14ac:dyDescent="0.3">
      <c r="A248" s="9">
        <v>44350</v>
      </c>
      <c r="B248" s="10" t="s">
        <v>11</v>
      </c>
      <c r="C248" s="10">
        <v>5</v>
      </c>
      <c r="D248" s="10"/>
      <c r="E248" s="10" t="s">
        <v>12</v>
      </c>
      <c r="F248" s="10" t="s">
        <v>13</v>
      </c>
      <c r="G248" s="10" t="s">
        <v>14</v>
      </c>
      <c r="H248" s="10">
        <f>MONTH(Dataset!$A248)</f>
        <v>6</v>
      </c>
      <c r="I248" s="11">
        <f>WEEKDAY(Dataset!$A248)</f>
        <v>5</v>
      </c>
      <c r="J248" s="12">
        <f>Dataset!$D248-Dataset!$C248</f>
        <v>-5</v>
      </c>
    </row>
    <row r="249" spans="1:10" x14ac:dyDescent="0.3">
      <c r="A249" s="13">
        <v>44351</v>
      </c>
      <c r="B249" s="14" t="s">
        <v>11</v>
      </c>
      <c r="C249" s="14">
        <v>5</v>
      </c>
      <c r="D249" s="14"/>
      <c r="E249" s="14" t="s">
        <v>12</v>
      </c>
      <c r="F249" s="14" t="s">
        <v>13</v>
      </c>
      <c r="G249" s="14" t="s">
        <v>14</v>
      </c>
      <c r="H249" s="14">
        <f>MONTH(Dataset!$A249)</f>
        <v>6</v>
      </c>
      <c r="I249" s="15">
        <f>WEEKDAY(Dataset!$A249)</f>
        <v>6</v>
      </c>
      <c r="J249" s="16">
        <f>Dataset!$D249-Dataset!$C249</f>
        <v>-5</v>
      </c>
    </row>
    <row r="250" spans="1:10" x14ac:dyDescent="0.3">
      <c r="A250" s="9">
        <v>44352</v>
      </c>
      <c r="B250" s="10" t="s">
        <v>11</v>
      </c>
      <c r="C250" s="10">
        <v>5</v>
      </c>
      <c r="D250" s="10"/>
      <c r="E250" s="10" t="s">
        <v>12</v>
      </c>
      <c r="F250" s="10" t="s">
        <v>13</v>
      </c>
      <c r="G250" s="10" t="s">
        <v>14</v>
      </c>
      <c r="H250" s="10">
        <f>MONTH(Dataset!$A250)</f>
        <v>6</v>
      </c>
      <c r="I250" s="11">
        <f>WEEKDAY(Dataset!$A250)</f>
        <v>7</v>
      </c>
      <c r="J250" s="12">
        <f>Dataset!$D250-Dataset!$C250</f>
        <v>-5</v>
      </c>
    </row>
    <row r="251" spans="1:10" x14ac:dyDescent="0.3">
      <c r="A251" s="13">
        <v>44353</v>
      </c>
      <c r="B251" s="14" t="s">
        <v>11</v>
      </c>
      <c r="C251" s="14">
        <v>5</v>
      </c>
      <c r="D251" s="14"/>
      <c r="E251" s="14" t="s">
        <v>12</v>
      </c>
      <c r="F251" s="14" t="s">
        <v>13</v>
      </c>
      <c r="G251" s="14" t="s">
        <v>14</v>
      </c>
      <c r="H251" s="14">
        <f>MONTH(Dataset!$A251)</f>
        <v>6</v>
      </c>
      <c r="I251" s="15">
        <f>WEEKDAY(Dataset!$A251)</f>
        <v>1</v>
      </c>
      <c r="J251" s="16">
        <f>Dataset!$D251-Dataset!$C251</f>
        <v>-5</v>
      </c>
    </row>
    <row r="252" spans="1:10" x14ac:dyDescent="0.3">
      <c r="A252" s="9">
        <v>44353</v>
      </c>
      <c r="B252" s="10" t="s">
        <v>21</v>
      </c>
      <c r="C252" s="10">
        <v>119</v>
      </c>
      <c r="D252" s="10"/>
      <c r="E252" s="10" t="s">
        <v>22</v>
      </c>
      <c r="F252" s="10" t="s">
        <v>17</v>
      </c>
      <c r="G252" s="10" t="s">
        <v>14</v>
      </c>
      <c r="H252" s="10">
        <f>MONTH(Dataset!$A252)</f>
        <v>6</v>
      </c>
      <c r="I252" s="11">
        <f>WEEKDAY(Dataset!$A252)</f>
        <v>1</v>
      </c>
      <c r="J252" s="12">
        <f>Dataset!$D252-Dataset!$C252</f>
        <v>-119</v>
      </c>
    </row>
    <row r="253" spans="1:10" x14ac:dyDescent="0.3">
      <c r="A253" s="13">
        <v>44356</v>
      </c>
      <c r="B253" s="14" t="s">
        <v>23</v>
      </c>
      <c r="C253" s="14">
        <v>55</v>
      </c>
      <c r="D253" s="14"/>
      <c r="E253" s="14" t="s">
        <v>24</v>
      </c>
      <c r="F253" s="14" t="s">
        <v>17</v>
      </c>
      <c r="G253" s="14" t="s">
        <v>14</v>
      </c>
      <c r="H253" s="14">
        <f>MONTH(Dataset!$A253)</f>
        <v>6</v>
      </c>
      <c r="I253" s="15">
        <f>WEEKDAY(Dataset!$A253)</f>
        <v>4</v>
      </c>
      <c r="J253" s="16">
        <f>Dataset!$D253-Dataset!$C253</f>
        <v>-55</v>
      </c>
    </row>
    <row r="254" spans="1:10" x14ac:dyDescent="0.3">
      <c r="A254" s="9">
        <v>44356</v>
      </c>
      <c r="B254" s="10" t="s">
        <v>11</v>
      </c>
      <c r="C254" s="10">
        <v>5</v>
      </c>
      <c r="D254" s="10"/>
      <c r="E254" s="10" t="s">
        <v>12</v>
      </c>
      <c r="F254" s="10" t="s">
        <v>13</v>
      </c>
      <c r="G254" s="10" t="s">
        <v>14</v>
      </c>
      <c r="H254" s="10">
        <f>MONTH(Dataset!$A254)</f>
        <v>6</v>
      </c>
      <c r="I254" s="11">
        <f>WEEKDAY(Dataset!$A254)</f>
        <v>4</v>
      </c>
      <c r="J254" s="12">
        <f>Dataset!$D254-Dataset!$C254</f>
        <v>-5</v>
      </c>
    </row>
    <row r="255" spans="1:10" x14ac:dyDescent="0.3">
      <c r="A255" s="13">
        <v>44357</v>
      </c>
      <c r="B255" s="14" t="s">
        <v>11</v>
      </c>
      <c r="C255" s="14">
        <v>5</v>
      </c>
      <c r="D255" s="14"/>
      <c r="E255" s="14" t="s">
        <v>12</v>
      </c>
      <c r="F255" s="14" t="s">
        <v>13</v>
      </c>
      <c r="G255" s="14" t="s">
        <v>14</v>
      </c>
      <c r="H255" s="14">
        <f>MONTH(Dataset!$A255)</f>
        <v>6</v>
      </c>
      <c r="I255" s="15">
        <f>WEEKDAY(Dataset!$A255)</f>
        <v>5</v>
      </c>
      <c r="J255" s="16">
        <f>Dataset!$D255-Dataset!$C255</f>
        <v>-5</v>
      </c>
    </row>
    <row r="256" spans="1:10" x14ac:dyDescent="0.3">
      <c r="A256" s="9">
        <v>44358</v>
      </c>
      <c r="B256" s="10" t="s">
        <v>25</v>
      </c>
      <c r="C256" s="10">
        <v>82.1</v>
      </c>
      <c r="D256" s="10"/>
      <c r="E256" s="10" t="s">
        <v>48</v>
      </c>
      <c r="F256" s="10" t="s">
        <v>20</v>
      </c>
      <c r="G256" s="10" t="s">
        <v>14</v>
      </c>
      <c r="H256" s="10">
        <f>MONTH(Dataset!$A256)</f>
        <v>6</v>
      </c>
      <c r="I256" s="11">
        <f>WEEKDAY(Dataset!$A256)</f>
        <v>6</v>
      </c>
      <c r="J256" s="12">
        <f>Dataset!$D256-Dataset!$C256</f>
        <v>-82.1</v>
      </c>
    </row>
    <row r="257" spans="1:10" x14ac:dyDescent="0.3">
      <c r="A257" s="13">
        <v>44358</v>
      </c>
      <c r="B257" s="14" t="s">
        <v>11</v>
      </c>
      <c r="C257" s="14">
        <v>5</v>
      </c>
      <c r="D257" s="14"/>
      <c r="E257" s="14" t="s">
        <v>12</v>
      </c>
      <c r="F257" s="14" t="s">
        <v>13</v>
      </c>
      <c r="G257" s="14" t="s">
        <v>14</v>
      </c>
      <c r="H257" s="14">
        <f>MONTH(Dataset!$A257)</f>
        <v>6</v>
      </c>
      <c r="I257" s="15">
        <f>WEEKDAY(Dataset!$A257)</f>
        <v>6</v>
      </c>
      <c r="J257" s="16">
        <f>Dataset!$D257-Dataset!$C257</f>
        <v>-5</v>
      </c>
    </row>
    <row r="258" spans="1:10" x14ac:dyDescent="0.3">
      <c r="A258" s="9">
        <v>44359</v>
      </c>
      <c r="B258" s="10" t="s">
        <v>11</v>
      </c>
      <c r="C258" s="10">
        <v>5</v>
      </c>
      <c r="D258" s="10"/>
      <c r="E258" s="10" t="s">
        <v>12</v>
      </c>
      <c r="F258" s="10" t="s">
        <v>13</v>
      </c>
      <c r="G258" s="10" t="s">
        <v>14</v>
      </c>
      <c r="H258" s="10">
        <f>MONTH(Dataset!$A258)</f>
        <v>6</v>
      </c>
      <c r="I258" s="11">
        <f>WEEKDAY(Dataset!$A258)</f>
        <v>7</v>
      </c>
      <c r="J258" s="12">
        <f>Dataset!$D258-Dataset!$C258</f>
        <v>-5</v>
      </c>
    </row>
    <row r="259" spans="1:10" x14ac:dyDescent="0.3">
      <c r="A259" s="13">
        <v>44360</v>
      </c>
      <c r="B259" s="14" t="s">
        <v>21</v>
      </c>
      <c r="C259" s="14">
        <v>140.19999999999999</v>
      </c>
      <c r="D259" s="14"/>
      <c r="E259" s="14" t="s">
        <v>22</v>
      </c>
      <c r="F259" s="14" t="s">
        <v>17</v>
      </c>
      <c r="G259" s="14" t="s">
        <v>14</v>
      </c>
      <c r="H259" s="14">
        <f>MONTH(Dataset!$A259)</f>
        <v>6</v>
      </c>
      <c r="I259" s="15">
        <f>WEEKDAY(Dataset!$A259)</f>
        <v>1</v>
      </c>
      <c r="J259" s="16">
        <f>Dataset!$D259-Dataset!$C259</f>
        <v>-140.19999999999999</v>
      </c>
    </row>
    <row r="260" spans="1:10" x14ac:dyDescent="0.3">
      <c r="A260" s="9">
        <v>44360</v>
      </c>
      <c r="B260" s="10" t="s">
        <v>11</v>
      </c>
      <c r="C260" s="10">
        <v>5</v>
      </c>
      <c r="D260" s="10"/>
      <c r="E260" s="10" t="s">
        <v>12</v>
      </c>
      <c r="F260" s="10" t="s">
        <v>13</v>
      </c>
      <c r="G260" s="10" t="s">
        <v>14</v>
      </c>
      <c r="H260" s="10">
        <f>MONTH(Dataset!$A260)</f>
        <v>6</v>
      </c>
      <c r="I260" s="11">
        <f>WEEKDAY(Dataset!$A260)</f>
        <v>1</v>
      </c>
      <c r="J260" s="12">
        <f>Dataset!$D260-Dataset!$C260</f>
        <v>-5</v>
      </c>
    </row>
    <row r="261" spans="1:10" x14ac:dyDescent="0.3">
      <c r="A261" s="13">
        <v>44361</v>
      </c>
      <c r="B261" s="14" t="s">
        <v>11</v>
      </c>
      <c r="C261" s="14">
        <v>5</v>
      </c>
      <c r="D261" s="14"/>
      <c r="E261" s="14" t="s">
        <v>12</v>
      </c>
      <c r="F261" s="14" t="s">
        <v>13</v>
      </c>
      <c r="G261" s="14" t="s">
        <v>14</v>
      </c>
      <c r="H261" s="14">
        <f>MONTH(Dataset!$A261)</f>
        <v>6</v>
      </c>
      <c r="I261" s="15">
        <f>WEEKDAY(Dataset!$A261)</f>
        <v>2</v>
      </c>
      <c r="J261" s="16">
        <f>Dataset!$D261-Dataset!$C261</f>
        <v>-5</v>
      </c>
    </row>
    <row r="262" spans="1:10" x14ac:dyDescent="0.3">
      <c r="A262" s="9">
        <v>44361</v>
      </c>
      <c r="B262" s="10" t="s">
        <v>26</v>
      </c>
      <c r="C262" s="10">
        <v>44.9</v>
      </c>
      <c r="D262" s="10"/>
      <c r="E262" s="10" t="s">
        <v>27</v>
      </c>
      <c r="F262" s="10" t="s">
        <v>28</v>
      </c>
      <c r="G262" s="10" t="s">
        <v>14</v>
      </c>
      <c r="H262" s="10">
        <f>MONTH(Dataset!$A262)</f>
        <v>6</v>
      </c>
      <c r="I262" s="11">
        <f>WEEKDAY(Dataset!$A262)</f>
        <v>2</v>
      </c>
      <c r="J262" s="12">
        <f>Dataset!$D262-Dataset!$C262</f>
        <v>-44.9</v>
      </c>
    </row>
    <row r="263" spans="1:10" x14ac:dyDescent="0.3">
      <c r="A263" s="13">
        <v>44361</v>
      </c>
      <c r="B263" s="14" t="s">
        <v>29</v>
      </c>
      <c r="C263" s="14">
        <v>102.9</v>
      </c>
      <c r="D263" s="14"/>
      <c r="E263" s="14" t="s">
        <v>30</v>
      </c>
      <c r="F263" s="14" t="s">
        <v>28</v>
      </c>
      <c r="G263" s="14" t="s">
        <v>14</v>
      </c>
      <c r="H263" s="14">
        <f>MONTH(Dataset!$A263)</f>
        <v>6</v>
      </c>
      <c r="I263" s="15">
        <f>WEEKDAY(Dataset!$A263)</f>
        <v>2</v>
      </c>
      <c r="J263" s="16">
        <f>Dataset!$D263-Dataset!$C263</f>
        <v>-102.9</v>
      </c>
    </row>
    <row r="264" spans="1:10" x14ac:dyDescent="0.3">
      <c r="A264" s="9">
        <v>44361</v>
      </c>
      <c r="B264" s="10" t="s">
        <v>31</v>
      </c>
      <c r="C264" s="10">
        <v>56.9</v>
      </c>
      <c r="D264" s="10"/>
      <c r="E264" s="10" t="s">
        <v>32</v>
      </c>
      <c r="F264" s="10" t="s">
        <v>13</v>
      </c>
      <c r="G264" s="10" t="s">
        <v>14</v>
      </c>
      <c r="H264" s="10">
        <f>MONTH(Dataset!$A264)</f>
        <v>6</v>
      </c>
      <c r="I264" s="11">
        <f>WEEKDAY(Dataset!$A264)</f>
        <v>2</v>
      </c>
      <c r="J264" s="12">
        <f>Dataset!$D264-Dataset!$C264</f>
        <v>-56.9</v>
      </c>
    </row>
    <row r="265" spans="1:10" x14ac:dyDescent="0.3">
      <c r="A265" s="13">
        <v>44362</v>
      </c>
      <c r="B265" s="14" t="s">
        <v>33</v>
      </c>
      <c r="C265" s="14">
        <v>33.1</v>
      </c>
      <c r="D265" s="14"/>
      <c r="E265" s="14" t="s">
        <v>34</v>
      </c>
      <c r="F265" s="14" t="s">
        <v>20</v>
      </c>
      <c r="G265" s="14" t="s">
        <v>14</v>
      </c>
      <c r="H265" s="14">
        <f>MONTH(Dataset!$A265)</f>
        <v>6</v>
      </c>
      <c r="I265" s="15">
        <f>WEEKDAY(Dataset!$A265)</f>
        <v>3</v>
      </c>
      <c r="J265" s="16">
        <f>Dataset!$D265-Dataset!$C265</f>
        <v>-33.1</v>
      </c>
    </row>
    <row r="266" spans="1:10" x14ac:dyDescent="0.3">
      <c r="A266" s="9">
        <v>44363</v>
      </c>
      <c r="B266" s="10" t="s">
        <v>35</v>
      </c>
      <c r="C266" s="10"/>
      <c r="D266" s="10">
        <v>100</v>
      </c>
      <c r="E266" s="10" t="s">
        <v>36</v>
      </c>
      <c r="F266" s="10" t="s">
        <v>37</v>
      </c>
      <c r="G266" s="10" t="s">
        <v>10</v>
      </c>
      <c r="H266" s="10">
        <f>MONTH(Dataset!$A266)</f>
        <v>6</v>
      </c>
      <c r="I266" s="11">
        <f>WEEKDAY(Dataset!$A266)</f>
        <v>4</v>
      </c>
      <c r="J266" s="12">
        <f>Dataset!$D266-Dataset!$C266</f>
        <v>100</v>
      </c>
    </row>
    <row r="267" spans="1:10" x14ac:dyDescent="0.3">
      <c r="A267" s="13">
        <v>44363</v>
      </c>
      <c r="B267" s="14" t="s">
        <v>11</v>
      </c>
      <c r="C267" s="14">
        <v>5</v>
      </c>
      <c r="D267" s="14"/>
      <c r="E267" s="14" t="s">
        <v>12</v>
      </c>
      <c r="F267" s="14" t="s">
        <v>13</v>
      </c>
      <c r="G267" s="14" t="s">
        <v>14</v>
      </c>
      <c r="H267" s="14">
        <f>MONTH(Dataset!$A267)</f>
        <v>6</v>
      </c>
      <c r="I267" s="15">
        <f>WEEKDAY(Dataset!$A267)</f>
        <v>4</v>
      </c>
      <c r="J267" s="16">
        <f>Dataset!$D267-Dataset!$C267</f>
        <v>-5</v>
      </c>
    </row>
    <row r="268" spans="1:10" x14ac:dyDescent="0.3">
      <c r="A268" s="9">
        <v>44364</v>
      </c>
      <c r="B268" s="10" t="s">
        <v>11</v>
      </c>
      <c r="C268" s="10">
        <v>5</v>
      </c>
      <c r="D268" s="10"/>
      <c r="E268" s="10" t="s">
        <v>12</v>
      </c>
      <c r="F268" s="10" t="s">
        <v>13</v>
      </c>
      <c r="G268" s="10" t="s">
        <v>14</v>
      </c>
      <c r="H268" s="10">
        <f>MONTH(Dataset!$A268)</f>
        <v>6</v>
      </c>
      <c r="I268" s="11">
        <f>WEEKDAY(Dataset!$A268)</f>
        <v>5</v>
      </c>
      <c r="J268" s="12">
        <f>Dataset!$D268-Dataset!$C268</f>
        <v>-5</v>
      </c>
    </row>
    <row r="269" spans="1:10" x14ac:dyDescent="0.3">
      <c r="A269" s="13">
        <v>44364</v>
      </c>
      <c r="B269" s="14" t="s">
        <v>39</v>
      </c>
      <c r="C269" s="14">
        <v>40</v>
      </c>
      <c r="D269" s="14"/>
      <c r="E269" s="14" t="s">
        <v>39</v>
      </c>
      <c r="F269" s="14" t="s">
        <v>17</v>
      </c>
      <c r="G269" s="14" t="s">
        <v>14</v>
      </c>
      <c r="H269" s="14">
        <f>MONTH(Dataset!$A269)</f>
        <v>6</v>
      </c>
      <c r="I269" s="15">
        <f>WEEKDAY(Dataset!$A269)</f>
        <v>5</v>
      </c>
      <c r="J269" s="16">
        <f>Dataset!$D269-Dataset!$C269</f>
        <v>-40</v>
      </c>
    </row>
    <row r="270" spans="1:10" x14ac:dyDescent="0.3">
      <c r="A270" s="9">
        <v>44365</v>
      </c>
      <c r="B270" s="10" t="s">
        <v>40</v>
      </c>
      <c r="C270" s="10">
        <v>50.1</v>
      </c>
      <c r="D270" s="10"/>
      <c r="E270" s="10" t="s">
        <v>41</v>
      </c>
      <c r="F270" s="10" t="s">
        <v>28</v>
      </c>
      <c r="G270" s="10" t="s">
        <v>14</v>
      </c>
      <c r="H270" s="10">
        <f>MONTH(Dataset!$A270)</f>
        <v>6</v>
      </c>
      <c r="I270" s="11">
        <f>WEEKDAY(Dataset!$A270)</f>
        <v>6</v>
      </c>
      <c r="J270" s="12">
        <f>Dataset!$D270-Dataset!$C270</f>
        <v>-50.1</v>
      </c>
    </row>
    <row r="271" spans="1:10" x14ac:dyDescent="0.3">
      <c r="A271" s="13">
        <v>44365</v>
      </c>
      <c r="B271" s="14" t="s">
        <v>42</v>
      </c>
      <c r="C271" s="14">
        <v>35</v>
      </c>
      <c r="D271" s="14"/>
      <c r="E271" s="14" t="s">
        <v>27</v>
      </c>
      <c r="F271" s="14" t="s">
        <v>28</v>
      </c>
      <c r="G271" s="14" t="s">
        <v>14</v>
      </c>
      <c r="H271" s="14">
        <f>MONTH(Dataset!$A271)</f>
        <v>6</v>
      </c>
      <c r="I271" s="15">
        <f>WEEKDAY(Dataset!$A271)</f>
        <v>6</v>
      </c>
      <c r="J271" s="16">
        <f>Dataset!$D271-Dataset!$C271</f>
        <v>-35</v>
      </c>
    </row>
    <row r="272" spans="1:10" x14ac:dyDescent="0.3">
      <c r="A272" s="9">
        <v>44365</v>
      </c>
      <c r="B272" s="10" t="s">
        <v>11</v>
      </c>
      <c r="C272" s="10">
        <v>5</v>
      </c>
      <c r="D272" s="10"/>
      <c r="E272" s="10" t="s">
        <v>12</v>
      </c>
      <c r="F272" s="10" t="s">
        <v>13</v>
      </c>
      <c r="G272" s="10" t="s">
        <v>14</v>
      </c>
      <c r="H272" s="10">
        <f>MONTH(Dataset!$A272)</f>
        <v>6</v>
      </c>
      <c r="I272" s="11">
        <f>WEEKDAY(Dataset!$A272)</f>
        <v>6</v>
      </c>
      <c r="J272" s="12">
        <f>Dataset!$D272-Dataset!$C272</f>
        <v>-5</v>
      </c>
    </row>
    <row r="273" spans="1:10" x14ac:dyDescent="0.3">
      <c r="A273" s="13">
        <v>44366</v>
      </c>
      <c r="B273" s="14" t="s">
        <v>11</v>
      </c>
      <c r="C273" s="14">
        <v>5</v>
      </c>
      <c r="D273" s="14"/>
      <c r="E273" s="14" t="s">
        <v>12</v>
      </c>
      <c r="F273" s="14" t="s">
        <v>13</v>
      </c>
      <c r="G273" s="14" t="s">
        <v>14</v>
      </c>
      <c r="H273" s="14">
        <f>MONTH(Dataset!$A273)</f>
        <v>6</v>
      </c>
      <c r="I273" s="15">
        <f>WEEKDAY(Dataset!$A273)</f>
        <v>7</v>
      </c>
      <c r="J273" s="16">
        <f>Dataset!$D273-Dataset!$C273</f>
        <v>-5</v>
      </c>
    </row>
    <row r="274" spans="1:10" x14ac:dyDescent="0.3">
      <c r="A274" s="9">
        <v>44367</v>
      </c>
      <c r="B274" s="10" t="s">
        <v>11</v>
      </c>
      <c r="C274" s="10">
        <v>5</v>
      </c>
      <c r="D274" s="10"/>
      <c r="E274" s="10" t="s">
        <v>12</v>
      </c>
      <c r="F274" s="10" t="s">
        <v>13</v>
      </c>
      <c r="G274" s="10" t="s">
        <v>14</v>
      </c>
      <c r="H274" s="10">
        <f>MONTH(Dataset!$A274)</f>
        <v>6</v>
      </c>
      <c r="I274" s="11">
        <f>WEEKDAY(Dataset!$A274)</f>
        <v>1</v>
      </c>
      <c r="J274" s="12">
        <f>Dataset!$D274-Dataset!$C274</f>
        <v>-5</v>
      </c>
    </row>
    <row r="275" spans="1:10" x14ac:dyDescent="0.3">
      <c r="A275" s="13">
        <v>44367</v>
      </c>
      <c r="B275" s="14" t="s">
        <v>21</v>
      </c>
      <c r="C275" s="14">
        <v>234</v>
      </c>
      <c r="D275" s="14"/>
      <c r="E275" s="14" t="s">
        <v>22</v>
      </c>
      <c r="F275" s="14" t="s">
        <v>17</v>
      </c>
      <c r="G275" s="14" t="s">
        <v>14</v>
      </c>
      <c r="H275" s="14">
        <f>MONTH(Dataset!$A275)</f>
        <v>6</v>
      </c>
      <c r="I275" s="15">
        <f>WEEKDAY(Dataset!$A275)</f>
        <v>1</v>
      </c>
      <c r="J275" s="16">
        <f>Dataset!$D275-Dataset!$C275</f>
        <v>-234</v>
      </c>
    </row>
    <row r="276" spans="1:10" x14ac:dyDescent="0.3">
      <c r="A276" s="9">
        <v>44368</v>
      </c>
      <c r="B276" s="10" t="s">
        <v>43</v>
      </c>
      <c r="C276" s="10">
        <v>42.1</v>
      </c>
      <c r="D276" s="10"/>
      <c r="E276" s="10" t="s">
        <v>32</v>
      </c>
      <c r="F276" s="10" t="s">
        <v>13</v>
      </c>
      <c r="G276" s="10" t="s">
        <v>14</v>
      </c>
      <c r="H276" s="10">
        <f>MONTH(Dataset!$A276)</f>
        <v>6</v>
      </c>
      <c r="I276" s="11">
        <f>WEEKDAY(Dataset!$A276)</f>
        <v>2</v>
      </c>
      <c r="J276" s="12">
        <f>Dataset!$D276-Dataset!$C276</f>
        <v>-42.1</v>
      </c>
    </row>
    <row r="277" spans="1:10" x14ac:dyDescent="0.3">
      <c r="A277" s="13">
        <v>44369</v>
      </c>
      <c r="B277" s="14" t="s">
        <v>44</v>
      </c>
      <c r="C277" s="14">
        <v>17.099999999999998</v>
      </c>
      <c r="D277" s="14"/>
      <c r="E277" s="14" t="s">
        <v>32</v>
      </c>
      <c r="F277" s="14" t="s">
        <v>13</v>
      </c>
      <c r="G277" s="14" t="s">
        <v>14</v>
      </c>
      <c r="H277" s="14">
        <f>MONTH(Dataset!$A277)</f>
        <v>6</v>
      </c>
      <c r="I277" s="15">
        <f>WEEKDAY(Dataset!$A277)</f>
        <v>3</v>
      </c>
      <c r="J277" s="16">
        <f>Dataset!$D277-Dataset!$C277</f>
        <v>-17.099999999999998</v>
      </c>
    </row>
    <row r="278" spans="1:10" x14ac:dyDescent="0.3">
      <c r="A278" s="9">
        <v>44370</v>
      </c>
      <c r="B278" s="10" t="s">
        <v>45</v>
      </c>
      <c r="C278" s="10">
        <v>55</v>
      </c>
      <c r="D278" s="10"/>
      <c r="E278" s="10" t="s">
        <v>46</v>
      </c>
      <c r="F278" s="10" t="s">
        <v>47</v>
      </c>
      <c r="G278" s="10" t="s">
        <v>14</v>
      </c>
      <c r="H278" s="10">
        <f>MONTH(Dataset!$A278)</f>
        <v>6</v>
      </c>
      <c r="I278" s="11">
        <f>WEEKDAY(Dataset!$A278)</f>
        <v>4</v>
      </c>
      <c r="J278" s="12">
        <f>Dataset!$D278-Dataset!$C278</f>
        <v>-55</v>
      </c>
    </row>
    <row r="279" spans="1:10" x14ac:dyDescent="0.3">
      <c r="A279" s="13">
        <v>44370</v>
      </c>
      <c r="B279" s="14" t="s">
        <v>25</v>
      </c>
      <c r="C279" s="14">
        <v>67.900000000000006</v>
      </c>
      <c r="D279" s="14"/>
      <c r="E279" s="14" t="s">
        <v>48</v>
      </c>
      <c r="F279" s="14" t="s">
        <v>20</v>
      </c>
      <c r="G279" s="14" t="s">
        <v>14</v>
      </c>
      <c r="H279" s="14">
        <f>MONTH(Dataset!$A279)</f>
        <v>6</v>
      </c>
      <c r="I279" s="15">
        <f>WEEKDAY(Dataset!$A279)</f>
        <v>4</v>
      </c>
      <c r="J279" s="16">
        <f>Dataset!$D279-Dataset!$C279</f>
        <v>-67.900000000000006</v>
      </c>
    </row>
    <row r="280" spans="1:10" x14ac:dyDescent="0.3">
      <c r="A280" s="9">
        <v>44370</v>
      </c>
      <c r="B280" s="10" t="s">
        <v>11</v>
      </c>
      <c r="C280" s="10">
        <v>5</v>
      </c>
      <c r="D280" s="10"/>
      <c r="E280" s="10" t="s">
        <v>12</v>
      </c>
      <c r="F280" s="10" t="s">
        <v>13</v>
      </c>
      <c r="G280" s="10" t="s">
        <v>14</v>
      </c>
      <c r="H280" s="10">
        <f>MONTH(Dataset!$A280)</f>
        <v>6</v>
      </c>
      <c r="I280" s="11">
        <f>WEEKDAY(Dataset!$A280)</f>
        <v>4</v>
      </c>
      <c r="J280" s="12">
        <f>Dataset!$D280-Dataset!$C280</f>
        <v>-5</v>
      </c>
    </row>
    <row r="281" spans="1:10" x14ac:dyDescent="0.3">
      <c r="A281" s="13">
        <v>44371</v>
      </c>
      <c r="B281" s="14" t="s">
        <v>11</v>
      </c>
      <c r="C281" s="14">
        <v>5</v>
      </c>
      <c r="D281" s="14"/>
      <c r="E281" s="14" t="s">
        <v>12</v>
      </c>
      <c r="F281" s="14" t="s">
        <v>13</v>
      </c>
      <c r="G281" s="14" t="s">
        <v>14</v>
      </c>
      <c r="H281" s="14">
        <f>MONTH(Dataset!$A281)</f>
        <v>6</v>
      </c>
      <c r="I281" s="15">
        <f>WEEKDAY(Dataset!$A281)</f>
        <v>5</v>
      </c>
      <c r="J281" s="16">
        <f>Dataset!$D281-Dataset!$C281</f>
        <v>-5</v>
      </c>
    </row>
    <row r="282" spans="1:10" x14ac:dyDescent="0.3">
      <c r="A282" s="9">
        <v>44372</v>
      </c>
      <c r="B282" s="10" t="s">
        <v>11</v>
      </c>
      <c r="C282" s="10">
        <v>5</v>
      </c>
      <c r="D282" s="10"/>
      <c r="E282" s="10" t="s">
        <v>12</v>
      </c>
      <c r="F282" s="10" t="s">
        <v>13</v>
      </c>
      <c r="G282" s="10" t="s">
        <v>14</v>
      </c>
      <c r="H282" s="10">
        <f>MONTH(Dataset!$A282)</f>
        <v>6</v>
      </c>
      <c r="I282" s="11">
        <f>WEEKDAY(Dataset!$A282)</f>
        <v>6</v>
      </c>
      <c r="J282" s="12">
        <f>Dataset!$D282-Dataset!$C282</f>
        <v>-5</v>
      </c>
    </row>
    <row r="283" spans="1:10" x14ac:dyDescent="0.3">
      <c r="A283" s="13">
        <v>44373</v>
      </c>
      <c r="B283" s="14" t="s">
        <v>11</v>
      </c>
      <c r="C283" s="14">
        <v>5</v>
      </c>
      <c r="D283" s="14"/>
      <c r="E283" s="14" t="s">
        <v>12</v>
      </c>
      <c r="F283" s="14" t="s">
        <v>13</v>
      </c>
      <c r="G283" s="14" t="s">
        <v>14</v>
      </c>
      <c r="H283" s="14">
        <f>MONTH(Dataset!$A283)</f>
        <v>6</v>
      </c>
      <c r="I283" s="15">
        <f>WEEKDAY(Dataset!$A283)</f>
        <v>7</v>
      </c>
      <c r="J283" s="16">
        <f>Dataset!$D283-Dataset!$C283</f>
        <v>-5</v>
      </c>
    </row>
    <row r="284" spans="1:10" x14ac:dyDescent="0.3">
      <c r="A284" s="9">
        <v>44374</v>
      </c>
      <c r="B284" s="10" t="s">
        <v>11</v>
      </c>
      <c r="C284" s="10">
        <v>5</v>
      </c>
      <c r="D284" s="10"/>
      <c r="E284" s="10" t="s">
        <v>12</v>
      </c>
      <c r="F284" s="10" t="s">
        <v>13</v>
      </c>
      <c r="G284" s="10" t="s">
        <v>14</v>
      </c>
      <c r="H284" s="10">
        <f>MONTH(Dataset!$A284)</f>
        <v>6</v>
      </c>
      <c r="I284" s="11">
        <f>WEEKDAY(Dataset!$A284)</f>
        <v>1</v>
      </c>
      <c r="J284" s="12">
        <f>Dataset!$D284-Dataset!$C284</f>
        <v>-5</v>
      </c>
    </row>
    <row r="285" spans="1:10" x14ac:dyDescent="0.3">
      <c r="A285" s="13">
        <v>44374</v>
      </c>
      <c r="B285" s="14" t="s">
        <v>21</v>
      </c>
      <c r="C285" s="14">
        <v>166.9</v>
      </c>
      <c r="D285" s="14"/>
      <c r="E285" s="14" t="s">
        <v>22</v>
      </c>
      <c r="F285" s="14" t="s">
        <v>17</v>
      </c>
      <c r="G285" s="14" t="s">
        <v>14</v>
      </c>
      <c r="H285" s="14">
        <f>MONTH(Dataset!$A285)</f>
        <v>6</v>
      </c>
      <c r="I285" s="15">
        <f>WEEKDAY(Dataset!$A285)</f>
        <v>1</v>
      </c>
      <c r="J285" s="16">
        <f>Dataset!$D285-Dataset!$C285</f>
        <v>-166.9</v>
      </c>
    </row>
    <row r="286" spans="1:10" x14ac:dyDescent="0.3">
      <c r="A286" s="9">
        <v>44375</v>
      </c>
      <c r="B286" s="10" t="s">
        <v>49</v>
      </c>
      <c r="C286" s="10">
        <v>129.9</v>
      </c>
      <c r="D286" s="10"/>
      <c r="E286" s="10" t="s">
        <v>30</v>
      </c>
      <c r="F286" s="10" t="s">
        <v>28</v>
      </c>
      <c r="G286" s="10" t="s">
        <v>14</v>
      </c>
      <c r="H286" s="10">
        <f>MONTH(Dataset!$A286)</f>
        <v>6</v>
      </c>
      <c r="I286" s="11">
        <f>WEEKDAY(Dataset!$A286)</f>
        <v>2</v>
      </c>
      <c r="J286" s="12">
        <f>Dataset!$D286-Dataset!$C286</f>
        <v>-129.9</v>
      </c>
    </row>
    <row r="287" spans="1:10" x14ac:dyDescent="0.3">
      <c r="A287" s="13">
        <v>44375</v>
      </c>
      <c r="B287" s="14" t="s">
        <v>50</v>
      </c>
      <c r="C287" s="14">
        <v>180.29999999999998</v>
      </c>
      <c r="D287" s="14"/>
      <c r="E287" s="14" t="s">
        <v>27</v>
      </c>
      <c r="F287" s="14" t="s">
        <v>28</v>
      </c>
      <c r="G287" s="14" t="s">
        <v>14</v>
      </c>
      <c r="H287" s="14">
        <f>MONTH(Dataset!$A287)</f>
        <v>6</v>
      </c>
      <c r="I287" s="15">
        <f>WEEKDAY(Dataset!$A287)</f>
        <v>2</v>
      </c>
      <c r="J287" s="16">
        <f>Dataset!$D287-Dataset!$C287</f>
        <v>-180.29999999999998</v>
      </c>
    </row>
    <row r="288" spans="1:10" x14ac:dyDescent="0.3">
      <c r="A288" s="9">
        <v>44376</v>
      </c>
      <c r="B288" s="10" t="s">
        <v>29</v>
      </c>
      <c r="C288" s="10">
        <v>150.1</v>
      </c>
      <c r="D288" s="10"/>
      <c r="E288" s="10" t="s">
        <v>30</v>
      </c>
      <c r="F288" s="10" t="s">
        <v>28</v>
      </c>
      <c r="G288" s="10" t="s">
        <v>14</v>
      </c>
      <c r="H288" s="10">
        <f>MONTH(Dataset!$A288)</f>
        <v>6</v>
      </c>
      <c r="I288" s="11">
        <f>WEEKDAY(Dataset!$A288)</f>
        <v>3</v>
      </c>
      <c r="J288" s="12">
        <f>Dataset!$D288-Dataset!$C288</f>
        <v>-150.1</v>
      </c>
    </row>
    <row r="289" spans="1:10" x14ac:dyDescent="0.3">
      <c r="A289" s="13">
        <v>44376</v>
      </c>
      <c r="B289" s="14" t="s">
        <v>33</v>
      </c>
      <c r="C289" s="14">
        <v>28.200000000000003</v>
      </c>
      <c r="D289" s="14"/>
      <c r="E289" s="14" t="s">
        <v>34</v>
      </c>
      <c r="F289" s="14" t="s">
        <v>20</v>
      </c>
      <c r="G289" s="14" t="s">
        <v>14</v>
      </c>
      <c r="H289" s="14">
        <f>MONTH(Dataset!$A289)</f>
        <v>6</v>
      </c>
      <c r="I289" s="15">
        <f>WEEKDAY(Dataset!$A289)</f>
        <v>3</v>
      </c>
      <c r="J289" s="16">
        <f>Dataset!$D289-Dataset!$C289</f>
        <v>-28.200000000000003</v>
      </c>
    </row>
    <row r="290" spans="1:10" x14ac:dyDescent="0.3">
      <c r="A290" s="9">
        <v>44376</v>
      </c>
      <c r="B290" s="10" t="s">
        <v>56</v>
      </c>
      <c r="C290" s="10">
        <v>15</v>
      </c>
      <c r="D290" s="10"/>
      <c r="E290" s="10" t="s">
        <v>32</v>
      </c>
      <c r="F290" s="10" t="s">
        <v>13</v>
      </c>
      <c r="G290" s="10" t="s">
        <v>14</v>
      </c>
      <c r="H290" s="10">
        <f>MONTH(Dataset!$A290)</f>
        <v>6</v>
      </c>
      <c r="I290" s="11">
        <f>WEEKDAY(Dataset!$A290)</f>
        <v>3</v>
      </c>
      <c r="J290" s="12">
        <f>Dataset!$D290-Dataset!$C290</f>
        <v>-15</v>
      </c>
    </row>
    <row r="291" spans="1:10" x14ac:dyDescent="0.3">
      <c r="A291" s="13">
        <v>44377</v>
      </c>
      <c r="B291" s="14" t="s">
        <v>11</v>
      </c>
      <c r="C291" s="14">
        <v>5</v>
      </c>
      <c r="D291" s="14"/>
      <c r="E291" s="14" t="s">
        <v>12</v>
      </c>
      <c r="F291" s="14" t="s">
        <v>13</v>
      </c>
      <c r="G291" s="14" t="s">
        <v>14</v>
      </c>
      <c r="H291" s="14">
        <f>MONTH(Dataset!$A291)</f>
        <v>6</v>
      </c>
      <c r="I291" s="15">
        <f>WEEKDAY(Dataset!$A291)</f>
        <v>4</v>
      </c>
      <c r="J291" s="16">
        <f>Dataset!$D291-Dataset!$C291</f>
        <v>-5</v>
      </c>
    </row>
    <row r="292" spans="1:10" x14ac:dyDescent="0.3">
      <c r="A292" s="9">
        <v>44378</v>
      </c>
      <c r="B292" s="10" t="s">
        <v>11</v>
      </c>
      <c r="C292" s="10">
        <v>5</v>
      </c>
      <c r="D292" s="10"/>
      <c r="E292" s="10" t="s">
        <v>12</v>
      </c>
      <c r="F292" s="10" t="s">
        <v>13</v>
      </c>
      <c r="G292" s="10" t="s">
        <v>14</v>
      </c>
      <c r="H292" s="10">
        <f>MONTH(Dataset!$A292)</f>
        <v>7</v>
      </c>
      <c r="I292" s="11">
        <f>WEEKDAY(Dataset!$A292)</f>
        <v>5</v>
      </c>
      <c r="J292" s="12">
        <f>Dataset!$D292-Dataset!$C292</f>
        <v>-5</v>
      </c>
    </row>
    <row r="293" spans="1:10" x14ac:dyDescent="0.3">
      <c r="A293" s="13">
        <v>44379</v>
      </c>
      <c r="B293" s="14" t="s">
        <v>7</v>
      </c>
      <c r="C293" s="14"/>
      <c r="D293" s="14">
        <v>5000</v>
      </c>
      <c r="E293" s="14" t="s">
        <v>8</v>
      </c>
      <c r="F293" s="14" t="s">
        <v>9</v>
      </c>
      <c r="G293" s="14" t="s">
        <v>10</v>
      </c>
      <c r="H293" s="14">
        <f>MONTH(Dataset!$A293)</f>
        <v>7</v>
      </c>
      <c r="I293" s="15">
        <f>WEEKDAY(Dataset!$A293)</f>
        <v>6</v>
      </c>
      <c r="J293" s="16">
        <f>Dataset!$D293-Dataset!$C293</f>
        <v>5000</v>
      </c>
    </row>
    <row r="294" spans="1:10" x14ac:dyDescent="0.3">
      <c r="A294" s="9">
        <v>44380</v>
      </c>
      <c r="B294" s="10" t="s">
        <v>11</v>
      </c>
      <c r="C294" s="10">
        <v>5</v>
      </c>
      <c r="D294" s="10"/>
      <c r="E294" s="10" t="s">
        <v>12</v>
      </c>
      <c r="F294" s="10" t="s">
        <v>13</v>
      </c>
      <c r="G294" s="10" t="s">
        <v>14</v>
      </c>
      <c r="H294" s="10">
        <f>MONTH(Dataset!$A294)</f>
        <v>7</v>
      </c>
      <c r="I294" s="11">
        <f>WEEKDAY(Dataset!$A294)</f>
        <v>7</v>
      </c>
      <c r="J294" s="12">
        <f>Dataset!$D294-Dataset!$C294</f>
        <v>-5</v>
      </c>
    </row>
    <row r="295" spans="1:10" x14ac:dyDescent="0.3">
      <c r="A295" s="13">
        <v>44382</v>
      </c>
      <c r="B295" s="14" t="s">
        <v>15</v>
      </c>
      <c r="C295" s="14">
        <v>900</v>
      </c>
      <c r="D295" s="14"/>
      <c r="E295" s="14" t="s">
        <v>16</v>
      </c>
      <c r="F295" s="14" t="s">
        <v>17</v>
      </c>
      <c r="G295" s="14" t="s">
        <v>14</v>
      </c>
      <c r="H295" s="14">
        <f>MONTH(Dataset!$A295)</f>
        <v>7</v>
      </c>
      <c r="I295" s="15">
        <f>WEEKDAY(Dataset!$A295)</f>
        <v>2</v>
      </c>
      <c r="J295" s="16">
        <f>Dataset!$D295-Dataset!$C295</f>
        <v>-900</v>
      </c>
    </row>
    <row r="296" spans="1:10" x14ac:dyDescent="0.3">
      <c r="A296" s="9">
        <v>44382</v>
      </c>
      <c r="B296" s="10" t="s">
        <v>18</v>
      </c>
      <c r="C296" s="10">
        <v>150</v>
      </c>
      <c r="D296" s="10"/>
      <c r="E296" s="10" t="s">
        <v>19</v>
      </c>
      <c r="F296" s="10" t="s">
        <v>20</v>
      </c>
      <c r="G296" s="10" t="s">
        <v>14</v>
      </c>
      <c r="H296" s="10">
        <f>MONTH(Dataset!$A296)</f>
        <v>7</v>
      </c>
      <c r="I296" s="11">
        <f>WEEKDAY(Dataset!$A296)</f>
        <v>2</v>
      </c>
      <c r="J296" s="12">
        <f>Dataset!$D296-Dataset!$C296</f>
        <v>-150</v>
      </c>
    </row>
    <row r="297" spans="1:10" x14ac:dyDescent="0.3">
      <c r="A297" s="13">
        <v>44382</v>
      </c>
      <c r="B297" s="14" t="s">
        <v>60</v>
      </c>
      <c r="C297" s="14">
        <v>15</v>
      </c>
      <c r="D297" s="14"/>
      <c r="E297" s="14" t="s">
        <v>32</v>
      </c>
      <c r="F297" s="14" t="s">
        <v>13</v>
      </c>
      <c r="G297" s="14" t="s">
        <v>14</v>
      </c>
      <c r="H297" s="14">
        <f>MONTH(Dataset!$A297)</f>
        <v>7</v>
      </c>
      <c r="I297" s="15">
        <f>WEEKDAY(Dataset!$A297)</f>
        <v>2</v>
      </c>
      <c r="J297" s="16">
        <f>Dataset!$D297-Dataset!$C297</f>
        <v>-15</v>
      </c>
    </row>
    <row r="298" spans="1:10" x14ac:dyDescent="0.3">
      <c r="A298" s="9">
        <v>44382</v>
      </c>
      <c r="B298" s="10" t="s">
        <v>11</v>
      </c>
      <c r="C298" s="10">
        <v>5</v>
      </c>
      <c r="D298" s="10"/>
      <c r="E298" s="10" t="s">
        <v>12</v>
      </c>
      <c r="F298" s="10" t="s">
        <v>13</v>
      </c>
      <c r="G298" s="10" t="s">
        <v>14</v>
      </c>
      <c r="H298" s="10">
        <f>MONTH(Dataset!$A298)</f>
        <v>7</v>
      </c>
      <c r="I298" s="11">
        <f>WEEKDAY(Dataset!$A298)</f>
        <v>2</v>
      </c>
      <c r="J298" s="12">
        <f>Dataset!$D298-Dataset!$C298</f>
        <v>-5</v>
      </c>
    </row>
    <row r="299" spans="1:10" x14ac:dyDescent="0.3">
      <c r="A299" s="13">
        <v>44383</v>
      </c>
      <c r="B299" s="14" t="s">
        <v>11</v>
      </c>
      <c r="C299" s="14">
        <v>5</v>
      </c>
      <c r="D299" s="14"/>
      <c r="E299" s="14" t="s">
        <v>12</v>
      </c>
      <c r="F299" s="14" t="s">
        <v>13</v>
      </c>
      <c r="G299" s="14" t="s">
        <v>14</v>
      </c>
      <c r="H299" s="14">
        <f>MONTH(Dataset!$A299)</f>
        <v>7</v>
      </c>
      <c r="I299" s="15">
        <f>WEEKDAY(Dataset!$A299)</f>
        <v>3</v>
      </c>
      <c r="J299" s="16">
        <f>Dataset!$D299-Dataset!$C299</f>
        <v>-5</v>
      </c>
    </row>
    <row r="300" spans="1:10" x14ac:dyDescent="0.3">
      <c r="A300" s="9">
        <v>44384</v>
      </c>
      <c r="B300" s="10" t="s">
        <v>11</v>
      </c>
      <c r="C300" s="10">
        <v>5</v>
      </c>
      <c r="D300" s="10"/>
      <c r="E300" s="10" t="s">
        <v>12</v>
      </c>
      <c r="F300" s="10" t="s">
        <v>13</v>
      </c>
      <c r="G300" s="10" t="s">
        <v>14</v>
      </c>
      <c r="H300" s="10">
        <f>MONTH(Dataset!$A300)</f>
        <v>7</v>
      </c>
      <c r="I300" s="11">
        <f>WEEKDAY(Dataset!$A300)</f>
        <v>4</v>
      </c>
      <c r="J300" s="12">
        <f>Dataset!$D300-Dataset!$C300</f>
        <v>-5</v>
      </c>
    </row>
    <row r="301" spans="1:10" x14ac:dyDescent="0.3">
      <c r="A301" s="13">
        <v>44384</v>
      </c>
      <c r="B301" s="14" t="s">
        <v>21</v>
      </c>
      <c r="C301" s="14">
        <v>180</v>
      </c>
      <c r="D301" s="14"/>
      <c r="E301" s="14" t="s">
        <v>22</v>
      </c>
      <c r="F301" s="14" t="s">
        <v>17</v>
      </c>
      <c r="G301" s="14" t="s">
        <v>14</v>
      </c>
      <c r="H301" s="14">
        <f>MONTH(Dataset!$A301)</f>
        <v>7</v>
      </c>
      <c r="I301" s="15">
        <f>WEEKDAY(Dataset!$A301)</f>
        <v>4</v>
      </c>
      <c r="J301" s="16">
        <f>Dataset!$D301-Dataset!$C301</f>
        <v>-180</v>
      </c>
    </row>
    <row r="302" spans="1:10" x14ac:dyDescent="0.3">
      <c r="A302" s="9">
        <v>44387</v>
      </c>
      <c r="B302" s="10" t="s">
        <v>23</v>
      </c>
      <c r="C302" s="10">
        <v>56.1</v>
      </c>
      <c r="D302" s="10"/>
      <c r="E302" s="10" t="s">
        <v>24</v>
      </c>
      <c r="F302" s="10" t="s">
        <v>17</v>
      </c>
      <c r="G302" s="10" t="s">
        <v>14</v>
      </c>
      <c r="H302" s="10">
        <f>MONTH(Dataset!$A302)</f>
        <v>7</v>
      </c>
      <c r="I302" s="11">
        <f>WEEKDAY(Dataset!$A302)</f>
        <v>7</v>
      </c>
      <c r="J302" s="12">
        <f>Dataset!$D302-Dataset!$C302</f>
        <v>-56.1</v>
      </c>
    </row>
    <row r="303" spans="1:10" x14ac:dyDescent="0.3">
      <c r="A303" s="13">
        <v>44387</v>
      </c>
      <c r="B303" s="14" t="s">
        <v>11</v>
      </c>
      <c r="C303" s="14">
        <v>5</v>
      </c>
      <c r="D303" s="14"/>
      <c r="E303" s="14" t="s">
        <v>12</v>
      </c>
      <c r="F303" s="14" t="s">
        <v>13</v>
      </c>
      <c r="G303" s="14" t="s">
        <v>14</v>
      </c>
      <c r="H303" s="14">
        <f>MONTH(Dataset!$A303)</f>
        <v>7</v>
      </c>
      <c r="I303" s="15">
        <f>WEEKDAY(Dataset!$A303)</f>
        <v>7</v>
      </c>
      <c r="J303" s="16">
        <f>Dataset!$D303-Dataset!$C303</f>
        <v>-5</v>
      </c>
    </row>
    <row r="304" spans="1:10" x14ac:dyDescent="0.3">
      <c r="A304" s="9">
        <v>44388</v>
      </c>
      <c r="B304" s="10" t="s">
        <v>11</v>
      </c>
      <c r="C304" s="10">
        <v>5</v>
      </c>
      <c r="D304" s="10"/>
      <c r="E304" s="10" t="s">
        <v>12</v>
      </c>
      <c r="F304" s="10" t="s">
        <v>13</v>
      </c>
      <c r="G304" s="10" t="s">
        <v>14</v>
      </c>
      <c r="H304" s="10">
        <f>MONTH(Dataset!$A304)</f>
        <v>7</v>
      </c>
      <c r="I304" s="11">
        <f>WEEKDAY(Dataset!$A304)</f>
        <v>1</v>
      </c>
      <c r="J304" s="12">
        <f>Dataset!$D304-Dataset!$C304</f>
        <v>-5</v>
      </c>
    </row>
    <row r="305" spans="1:10" x14ac:dyDescent="0.3">
      <c r="A305" s="13">
        <v>44389</v>
      </c>
      <c r="B305" s="14" t="s">
        <v>25</v>
      </c>
      <c r="C305" s="14">
        <v>83.1</v>
      </c>
      <c r="D305" s="14"/>
      <c r="E305" s="14" t="s">
        <v>48</v>
      </c>
      <c r="F305" s="14" t="s">
        <v>20</v>
      </c>
      <c r="G305" s="14" t="s">
        <v>14</v>
      </c>
      <c r="H305" s="14">
        <f>MONTH(Dataset!$A305)</f>
        <v>7</v>
      </c>
      <c r="I305" s="15">
        <f>WEEKDAY(Dataset!$A305)</f>
        <v>2</v>
      </c>
      <c r="J305" s="16">
        <f>Dataset!$D305-Dataset!$C305</f>
        <v>-83.1</v>
      </c>
    </row>
    <row r="306" spans="1:10" x14ac:dyDescent="0.3">
      <c r="A306" s="9">
        <v>44389</v>
      </c>
      <c r="B306" s="10" t="s">
        <v>11</v>
      </c>
      <c r="C306" s="10">
        <v>5</v>
      </c>
      <c r="D306" s="10"/>
      <c r="E306" s="10" t="s">
        <v>12</v>
      </c>
      <c r="F306" s="10" t="s">
        <v>13</v>
      </c>
      <c r="G306" s="10" t="s">
        <v>14</v>
      </c>
      <c r="H306" s="10">
        <f>MONTH(Dataset!$A306)</f>
        <v>7</v>
      </c>
      <c r="I306" s="11">
        <f>WEEKDAY(Dataset!$A306)</f>
        <v>2</v>
      </c>
      <c r="J306" s="12">
        <f>Dataset!$D306-Dataset!$C306</f>
        <v>-5</v>
      </c>
    </row>
    <row r="307" spans="1:10" x14ac:dyDescent="0.3">
      <c r="A307" s="13">
        <v>44390</v>
      </c>
      <c r="B307" s="14" t="s">
        <v>11</v>
      </c>
      <c r="C307" s="14">
        <v>5</v>
      </c>
      <c r="D307" s="14"/>
      <c r="E307" s="14" t="s">
        <v>12</v>
      </c>
      <c r="F307" s="14" t="s">
        <v>13</v>
      </c>
      <c r="G307" s="14" t="s">
        <v>14</v>
      </c>
      <c r="H307" s="14">
        <f>MONTH(Dataset!$A307)</f>
        <v>7</v>
      </c>
      <c r="I307" s="15">
        <f>WEEKDAY(Dataset!$A307)</f>
        <v>3</v>
      </c>
      <c r="J307" s="16">
        <f>Dataset!$D307-Dataset!$C307</f>
        <v>-5</v>
      </c>
    </row>
    <row r="308" spans="1:10" x14ac:dyDescent="0.3">
      <c r="A308" s="9">
        <v>44391</v>
      </c>
      <c r="B308" s="10" t="s">
        <v>21</v>
      </c>
      <c r="C308" s="10">
        <v>141.1</v>
      </c>
      <c r="D308" s="10"/>
      <c r="E308" s="10" t="s">
        <v>22</v>
      </c>
      <c r="F308" s="10" t="s">
        <v>17</v>
      </c>
      <c r="G308" s="10" t="s">
        <v>14</v>
      </c>
      <c r="H308" s="10">
        <f>MONTH(Dataset!$A308)</f>
        <v>7</v>
      </c>
      <c r="I308" s="11">
        <f>WEEKDAY(Dataset!$A308)</f>
        <v>4</v>
      </c>
      <c r="J308" s="12">
        <f>Dataset!$D308-Dataset!$C308</f>
        <v>-141.1</v>
      </c>
    </row>
    <row r="309" spans="1:10" x14ac:dyDescent="0.3">
      <c r="A309" s="13">
        <v>44391</v>
      </c>
      <c r="B309" s="14" t="s">
        <v>11</v>
      </c>
      <c r="C309" s="14">
        <v>5</v>
      </c>
      <c r="D309" s="14"/>
      <c r="E309" s="14" t="s">
        <v>12</v>
      </c>
      <c r="F309" s="14" t="s">
        <v>13</v>
      </c>
      <c r="G309" s="14" t="s">
        <v>14</v>
      </c>
      <c r="H309" s="14">
        <f>MONTH(Dataset!$A309)</f>
        <v>7</v>
      </c>
      <c r="I309" s="15">
        <f>WEEKDAY(Dataset!$A309)</f>
        <v>4</v>
      </c>
      <c r="J309" s="16">
        <f>Dataset!$D309-Dataset!$C309</f>
        <v>-5</v>
      </c>
    </row>
    <row r="310" spans="1:10" x14ac:dyDescent="0.3">
      <c r="A310" s="9">
        <v>44392</v>
      </c>
      <c r="B310" s="10" t="s">
        <v>11</v>
      </c>
      <c r="C310" s="10">
        <v>5</v>
      </c>
      <c r="D310" s="10"/>
      <c r="E310" s="10" t="s">
        <v>12</v>
      </c>
      <c r="F310" s="10" t="s">
        <v>13</v>
      </c>
      <c r="G310" s="10" t="s">
        <v>14</v>
      </c>
      <c r="H310" s="10">
        <f>MONTH(Dataset!$A310)</f>
        <v>7</v>
      </c>
      <c r="I310" s="11">
        <f>WEEKDAY(Dataset!$A310)</f>
        <v>5</v>
      </c>
      <c r="J310" s="12">
        <f>Dataset!$D310-Dataset!$C310</f>
        <v>-5</v>
      </c>
    </row>
    <row r="311" spans="1:10" x14ac:dyDescent="0.3">
      <c r="A311" s="13">
        <v>44392</v>
      </c>
      <c r="B311" s="14" t="s">
        <v>26</v>
      </c>
      <c r="C311" s="14">
        <v>45.8</v>
      </c>
      <c r="D311" s="14"/>
      <c r="E311" s="14" t="s">
        <v>27</v>
      </c>
      <c r="F311" s="14" t="s">
        <v>28</v>
      </c>
      <c r="G311" s="14" t="s">
        <v>14</v>
      </c>
      <c r="H311" s="14">
        <f>MONTH(Dataset!$A311)</f>
        <v>7</v>
      </c>
      <c r="I311" s="15">
        <f>WEEKDAY(Dataset!$A311)</f>
        <v>5</v>
      </c>
      <c r="J311" s="16">
        <f>Dataset!$D311-Dataset!$C311</f>
        <v>-45.8</v>
      </c>
    </row>
    <row r="312" spans="1:10" x14ac:dyDescent="0.3">
      <c r="A312" s="9">
        <v>44392</v>
      </c>
      <c r="B312" s="10" t="s">
        <v>29</v>
      </c>
      <c r="C312" s="10">
        <v>103.80000000000001</v>
      </c>
      <c r="D312" s="10"/>
      <c r="E312" s="10" t="s">
        <v>30</v>
      </c>
      <c r="F312" s="10" t="s">
        <v>28</v>
      </c>
      <c r="G312" s="10" t="s">
        <v>14</v>
      </c>
      <c r="H312" s="10">
        <f>MONTH(Dataset!$A312)</f>
        <v>7</v>
      </c>
      <c r="I312" s="11">
        <f>WEEKDAY(Dataset!$A312)</f>
        <v>5</v>
      </c>
      <c r="J312" s="12">
        <f>Dataset!$D312-Dataset!$C312</f>
        <v>-103.80000000000001</v>
      </c>
    </row>
    <row r="313" spans="1:10" x14ac:dyDescent="0.3">
      <c r="A313" s="13">
        <v>44392</v>
      </c>
      <c r="B313" s="14" t="s">
        <v>31</v>
      </c>
      <c r="C313" s="14">
        <v>58</v>
      </c>
      <c r="D313" s="14"/>
      <c r="E313" s="14" t="s">
        <v>32</v>
      </c>
      <c r="F313" s="14" t="s">
        <v>13</v>
      </c>
      <c r="G313" s="14" t="s">
        <v>14</v>
      </c>
      <c r="H313" s="14">
        <f>MONTH(Dataset!$A313)</f>
        <v>7</v>
      </c>
      <c r="I313" s="15">
        <f>WEEKDAY(Dataset!$A313)</f>
        <v>5</v>
      </c>
      <c r="J313" s="16">
        <f>Dataset!$D313-Dataset!$C313</f>
        <v>-58</v>
      </c>
    </row>
    <row r="314" spans="1:10" x14ac:dyDescent="0.3">
      <c r="A314" s="9">
        <v>44393</v>
      </c>
      <c r="B314" s="10" t="s">
        <v>33</v>
      </c>
      <c r="C314" s="10">
        <v>34.200000000000003</v>
      </c>
      <c r="D314" s="10"/>
      <c r="E314" s="10" t="s">
        <v>34</v>
      </c>
      <c r="F314" s="10" t="s">
        <v>20</v>
      </c>
      <c r="G314" s="10" t="s">
        <v>14</v>
      </c>
      <c r="H314" s="10">
        <f>MONTH(Dataset!$A314)</f>
        <v>7</v>
      </c>
      <c r="I314" s="11">
        <f>WEEKDAY(Dataset!$A314)</f>
        <v>6</v>
      </c>
      <c r="J314" s="12">
        <f>Dataset!$D314-Dataset!$C314</f>
        <v>-34.200000000000003</v>
      </c>
    </row>
    <row r="315" spans="1:10" x14ac:dyDescent="0.3">
      <c r="A315" s="13">
        <v>44394</v>
      </c>
      <c r="B315" s="14" t="s">
        <v>35</v>
      </c>
      <c r="C315" s="14"/>
      <c r="D315" s="14">
        <v>200</v>
      </c>
      <c r="E315" s="14" t="s">
        <v>36</v>
      </c>
      <c r="F315" s="14" t="s">
        <v>37</v>
      </c>
      <c r="G315" s="14" t="s">
        <v>10</v>
      </c>
      <c r="H315" s="14">
        <f>MONTH(Dataset!$A315)</f>
        <v>7</v>
      </c>
      <c r="I315" s="15">
        <f>WEEKDAY(Dataset!$A315)</f>
        <v>7</v>
      </c>
      <c r="J315" s="16">
        <f>Dataset!$D315-Dataset!$C315</f>
        <v>200</v>
      </c>
    </row>
    <row r="316" spans="1:10" x14ac:dyDescent="0.3">
      <c r="A316" s="9">
        <v>44394</v>
      </c>
      <c r="B316" s="10" t="s">
        <v>11</v>
      </c>
      <c r="C316" s="10">
        <v>5</v>
      </c>
      <c r="D316" s="10"/>
      <c r="E316" s="10" t="s">
        <v>12</v>
      </c>
      <c r="F316" s="10" t="s">
        <v>13</v>
      </c>
      <c r="G316" s="10" t="s">
        <v>14</v>
      </c>
      <c r="H316" s="10">
        <f>MONTH(Dataset!$A316)</f>
        <v>7</v>
      </c>
      <c r="I316" s="11">
        <f>WEEKDAY(Dataset!$A316)</f>
        <v>7</v>
      </c>
      <c r="J316" s="12">
        <f>Dataset!$D316-Dataset!$C316</f>
        <v>-5</v>
      </c>
    </row>
    <row r="317" spans="1:10" x14ac:dyDescent="0.3">
      <c r="A317" s="13">
        <v>44395</v>
      </c>
      <c r="B317" s="14" t="s">
        <v>11</v>
      </c>
      <c r="C317" s="14">
        <v>5</v>
      </c>
      <c r="D317" s="14"/>
      <c r="E317" s="14" t="s">
        <v>12</v>
      </c>
      <c r="F317" s="14" t="s">
        <v>13</v>
      </c>
      <c r="G317" s="14" t="s">
        <v>14</v>
      </c>
      <c r="H317" s="14">
        <f>MONTH(Dataset!$A317)</f>
        <v>7</v>
      </c>
      <c r="I317" s="15">
        <f>WEEKDAY(Dataset!$A317)</f>
        <v>1</v>
      </c>
      <c r="J317" s="16">
        <f>Dataset!$D317-Dataset!$C317</f>
        <v>-5</v>
      </c>
    </row>
    <row r="318" spans="1:10" x14ac:dyDescent="0.3">
      <c r="A318" s="9">
        <v>44395</v>
      </c>
      <c r="B318" s="10" t="s">
        <v>39</v>
      </c>
      <c r="C318" s="10">
        <v>40</v>
      </c>
      <c r="D318" s="10"/>
      <c r="E318" s="10" t="s">
        <v>39</v>
      </c>
      <c r="F318" s="10" t="s">
        <v>17</v>
      </c>
      <c r="G318" s="10" t="s">
        <v>14</v>
      </c>
      <c r="H318" s="10">
        <f>MONTH(Dataset!$A318)</f>
        <v>7</v>
      </c>
      <c r="I318" s="11">
        <f>WEEKDAY(Dataset!$A318)</f>
        <v>1</v>
      </c>
      <c r="J318" s="12">
        <f>Dataset!$D318-Dataset!$C318</f>
        <v>-40</v>
      </c>
    </row>
    <row r="319" spans="1:10" x14ac:dyDescent="0.3">
      <c r="A319" s="13">
        <v>44396</v>
      </c>
      <c r="B319" s="14" t="s">
        <v>40</v>
      </c>
      <c r="C319" s="14">
        <v>51.1</v>
      </c>
      <c r="D319" s="14"/>
      <c r="E319" s="14" t="s">
        <v>41</v>
      </c>
      <c r="F319" s="14" t="s">
        <v>28</v>
      </c>
      <c r="G319" s="14" t="s">
        <v>14</v>
      </c>
      <c r="H319" s="14">
        <f>MONTH(Dataset!$A319)</f>
        <v>7</v>
      </c>
      <c r="I319" s="15">
        <f>WEEKDAY(Dataset!$A319)</f>
        <v>2</v>
      </c>
      <c r="J319" s="16">
        <f>Dataset!$D319-Dataset!$C319</f>
        <v>-51.1</v>
      </c>
    </row>
    <row r="320" spans="1:10" x14ac:dyDescent="0.3">
      <c r="A320" s="9">
        <v>44396</v>
      </c>
      <c r="B320" s="10" t="s">
        <v>42</v>
      </c>
      <c r="C320" s="10">
        <v>35</v>
      </c>
      <c r="D320" s="10"/>
      <c r="E320" s="10" t="s">
        <v>27</v>
      </c>
      <c r="F320" s="10" t="s">
        <v>28</v>
      </c>
      <c r="G320" s="10" t="s">
        <v>14</v>
      </c>
      <c r="H320" s="10">
        <f>MONTH(Dataset!$A320)</f>
        <v>7</v>
      </c>
      <c r="I320" s="11">
        <f>WEEKDAY(Dataset!$A320)</f>
        <v>2</v>
      </c>
      <c r="J320" s="12">
        <f>Dataset!$D320-Dataset!$C320</f>
        <v>-35</v>
      </c>
    </row>
    <row r="321" spans="1:10" x14ac:dyDescent="0.3">
      <c r="A321" s="13">
        <v>44396</v>
      </c>
      <c r="B321" s="14" t="s">
        <v>11</v>
      </c>
      <c r="C321" s="14">
        <v>5</v>
      </c>
      <c r="D321" s="14"/>
      <c r="E321" s="14" t="s">
        <v>12</v>
      </c>
      <c r="F321" s="14" t="s">
        <v>13</v>
      </c>
      <c r="G321" s="14" t="s">
        <v>14</v>
      </c>
      <c r="H321" s="14">
        <f>MONTH(Dataset!$A321)</f>
        <v>7</v>
      </c>
      <c r="I321" s="15">
        <f>WEEKDAY(Dataset!$A321)</f>
        <v>2</v>
      </c>
      <c r="J321" s="16">
        <f>Dataset!$D321-Dataset!$C321</f>
        <v>-5</v>
      </c>
    </row>
    <row r="322" spans="1:10" x14ac:dyDescent="0.3">
      <c r="A322" s="9">
        <v>44397</v>
      </c>
      <c r="B322" s="10" t="s">
        <v>11</v>
      </c>
      <c r="C322" s="10">
        <v>5</v>
      </c>
      <c r="D322" s="10"/>
      <c r="E322" s="10" t="s">
        <v>12</v>
      </c>
      <c r="F322" s="10" t="s">
        <v>13</v>
      </c>
      <c r="G322" s="10" t="s">
        <v>14</v>
      </c>
      <c r="H322" s="10">
        <f>MONTH(Dataset!$A322)</f>
        <v>7</v>
      </c>
      <c r="I322" s="11">
        <f>WEEKDAY(Dataset!$A322)</f>
        <v>3</v>
      </c>
      <c r="J322" s="12">
        <f>Dataset!$D322-Dataset!$C322</f>
        <v>-5</v>
      </c>
    </row>
    <row r="323" spans="1:10" x14ac:dyDescent="0.3">
      <c r="A323" s="13">
        <v>44398</v>
      </c>
      <c r="B323" s="14" t="s">
        <v>11</v>
      </c>
      <c r="C323" s="14">
        <v>5</v>
      </c>
      <c r="D323" s="14"/>
      <c r="E323" s="14" t="s">
        <v>12</v>
      </c>
      <c r="F323" s="14" t="s">
        <v>13</v>
      </c>
      <c r="G323" s="14" t="s">
        <v>14</v>
      </c>
      <c r="H323" s="14">
        <f>MONTH(Dataset!$A323)</f>
        <v>7</v>
      </c>
      <c r="I323" s="15">
        <f>WEEKDAY(Dataset!$A323)</f>
        <v>4</v>
      </c>
      <c r="J323" s="16">
        <f>Dataset!$D323-Dataset!$C323</f>
        <v>-5</v>
      </c>
    </row>
    <row r="324" spans="1:10" x14ac:dyDescent="0.3">
      <c r="A324" s="9">
        <v>44398</v>
      </c>
      <c r="B324" s="10" t="s">
        <v>21</v>
      </c>
      <c r="C324" s="10">
        <v>176</v>
      </c>
      <c r="D324" s="10"/>
      <c r="E324" s="10" t="s">
        <v>22</v>
      </c>
      <c r="F324" s="10" t="s">
        <v>17</v>
      </c>
      <c r="G324" s="10" t="s">
        <v>14</v>
      </c>
      <c r="H324" s="10">
        <f>MONTH(Dataset!$A324)</f>
        <v>7</v>
      </c>
      <c r="I324" s="11">
        <f>WEEKDAY(Dataset!$A324)</f>
        <v>4</v>
      </c>
      <c r="J324" s="12">
        <f>Dataset!$D324-Dataset!$C324</f>
        <v>-176</v>
      </c>
    </row>
    <row r="325" spans="1:10" x14ac:dyDescent="0.3">
      <c r="A325" s="13">
        <v>44399</v>
      </c>
      <c r="B325" s="14" t="s">
        <v>43</v>
      </c>
      <c r="C325" s="14">
        <v>43.1</v>
      </c>
      <c r="D325" s="14"/>
      <c r="E325" s="14" t="s">
        <v>32</v>
      </c>
      <c r="F325" s="14" t="s">
        <v>13</v>
      </c>
      <c r="G325" s="14" t="s">
        <v>14</v>
      </c>
      <c r="H325" s="14">
        <f>MONTH(Dataset!$A325)</f>
        <v>7</v>
      </c>
      <c r="I325" s="15">
        <f>WEEKDAY(Dataset!$A325)</f>
        <v>5</v>
      </c>
      <c r="J325" s="16">
        <f>Dataset!$D325-Dataset!$C325</f>
        <v>-43.1</v>
      </c>
    </row>
    <row r="326" spans="1:10" x14ac:dyDescent="0.3">
      <c r="A326" s="9">
        <v>44400</v>
      </c>
      <c r="B326" s="10" t="s">
        <v>44</v>
      </c>
      <c r="C326" s="10">
        <v>18.2</v>
      </c>
      <c r="D326" s="10"/>
      <c r="E326" s="10" t="s">
        <v>32</v>
      </c>
      <c r="F326" s="10" t="s">
        <v>13</v>
      </c>
      <c r="G326" s="10" t="s">
        <v>14</v>
      </c>
      <c r="H326" s="10">
        <f>MONTH(Dataset!$A326)</f>
        <v>7</v>
      </c>
      <c r="I326" s="11">
        <f>WEEKDAY(Dataset!$A326)</f>
        <v>6</v>
      </c>
      <c r="J326" s="12">
        <f>Dataset!$D326-Dataset!$C326</f>
        <v>-18.2</v>
      </c>
    </row>
    <row r="327" spans="1:10" x14ac:dyDescent="0.3">
      <c r="A327" s="13">
        <v>44401</v>
      </c>
      <c r="B327" s="14" t="s">
        <v>45</v>
      </c>
      <c r="C327" s="14">
        <v>55</v>
      </c>
      <c r="D327" s="14"/>
      <c r="E327" s="14" t="s">
        <v>46</v>
      </c>
      <c r="F327" s="14" t="s">
        <v>47</v>
      </c>
      <c r="G327" s="14" t="s">
        <v>14</v>
      </c>
      <c r="H327" s="14">
        <f>MONTH(Dataset!$A327)</f>
        <v>7</v>
      </c>
      <c r="I327" s="15">
        <f>WEEKDAY(Dataset!$A327)</f>
        <v>7</v>
      </c>
      <c r="J327" s="16">
        <f>Dataset!$D327-Dataset!$C327</f>
        <v>-55</v>
      </c>
    </row>
    <row r="328" spans="1:10" x14ac:dyDescent="0.3">
      <c r="A328" s="9">
        <v>44401</v>
      </c>
      <c r="B328" s="10" t="s">
        <v>25</v>
      </c>
      <c r="C328" s="10">
        <v>68.800000000000011</v>
      </c>
      <c r="D328" s="10"/>
      <c r="E328" s="10" t="s">
        <v>48</v>
      </c>
      <c r="F328" s="10" t="s">
        <v>20</v>
      </c>
      <c r="G328" s="10" t="s">
        <v>14</v>
      </c>
      <c r="H328" s="10">
        <f>MONTH(Dataset!$A328)</f>
        <v>7</v>
      </c>
      <c r="I328" s="11">
        <f>WEEKDAY(Dataset!$A328)</f>
        <v>7</v>
      </c>
      <c r="J328" s="12">
        <f>Dataset!$D328-Dataset!$C328</f>
        <v>-68.800000000000011</v>
      </c>
    </row>
    <row r="329" spans="1:10" x14ac:dyDescent="0.3">
      <c r="A329" s="13">
        <v>44401</v>
      </c>
      <c r="B329" s="14" t="s">
        <v>11</v>
      </c>
      <c r="C329" s="14">
        <v>5</v>
      </c>
      <c r="D329" s="14"/>
      <c r="E329" s="14" t="s">
        <v>12</v>
      </c>
      <c r="F329" s="14" t="s">
        <v>13</v>
      </c>
      <c r="G329" s="14" t="s">
        <v>14</v>
      </c>
      <c r="H329" s="14">
        <f>MONTH(Dataset!$A329)</f>
        <v>7</v>
      </c>
      <c r="I329" s="15">
        <f>WEEKDAY(Dataset!$A329)</f>
        <v>7</v>
      </c>
      <c r="J329" s="16">
        <f>Dataset!$D329-Dataset!$C329</f>
        <v>-5</v>
      </c>
    </row>
    <row r="330" spans="1:10" x14ac:dyDescent="0.3">
      <c r="A330" s="9">
        <v>44402</v>
      </c>
      <c r="B330" s="10" t="s">
        <v>11</v>
      </c>
      <c r="C330" s="10">
        <v>5</v>
      </c>
      <c r="D330" s="10"/>
      <c r="E330" s="10" t="s">
        <v>12</v>
      </c>
      <c r="F330" s="10" t="s">
        <v>13</v>
      </c>
      <c r="G330" s="10" t="s">
        <v>14</v>
      </c>
      <c r="H330" s="10">
        <f>MONTH(Dataset!$A330)</f>
        <v>7</v>
      </c>
      <c r="I330" s="11">
        <f>WEEKDAY(Dataset!$A330)</f>
        <v>1</v>
      </c>
      <c r="J330" s="12">
        <f>Dataset!$D330-Dataset!$C330</f>
        <v>-5</v>
      </c>
    </row>
    <row r="331" spans="1:10" x14ac:dyDescent="0.3">
      <c r="A331" s="13">
        <v>44403</v>
      </c>
      <c r="B331" s="14" t="s">
        <v>11</v>
      </c>
      <c r="C331" s="14">
        <v>5</v>
      </c>
      <c r="D331" s="14"/>
      <c r="E331" s="14" t="s">
        <v>12</v>
      </c>
      <c r="F331" s="14" t="s">
        <v>13</v>
      </c>
      <c r="G331" s="14" t="s">
        <v>14</v>
      </c>
      <c r="H331" s="14">
        <f>MONTH(Dataset!$A331)</f>
        <v>7</v>
      </c>
      <c r="I331" s="15">
        <f>WEEKDAY(Dataset!$A331)</f>
        <v>2</v>
      </c>
      <c r="J331" s="16">
        <f>Dataset!$D331-Dataset!$C331</f>
        <v>-5</v>
      </c>
    </row>
    <row r="332" spans="1:10" x14ac:dyDescent="0.3">
      <c r="A332" s="9">
        <v>44404</v>
      </c>
      <c r="B332" s="10" t="s">
        <v>11</v>
      </c>
      <c r="C332" s="10">
        <v>5</v>
      </c>
      <c r="D332" s="10"/>
      <c r="E332" s="10" t="s">
        <v>12</v>
      </c>
      <c r="F332" s="10" t="s">
        <v>13</v>
      </c>
      <c r="G332" s="10" t="s">
        <v>14</v>
      </c>
      <c r="H332" s="10">
        <f>MONTH(Dataset!$A332)</f>
        <v>7</v>
      </c>
      <c r="I332" s="11">
        <f>WEEKDAY(Dataset!$A332)</f>
        <v>3</v>
      </c>
      <c r="J332" s="12">
        <f>Dataset!$D332-Dataset!$C332</f>
        <v>-5</v>
      </c>
    </row>
    <row r="333" spans="1:10" x14ac:dyDescent="0.3">
      <c r="A333" s="13">
        <v>44405</v>
      </c>
      <c r="B333" s="14" t="s">
        <v>11</v>
      </c>
      <c r="C333" s="14">
        <v>5</v>
      </c>
      <c r="D333" s="14"/>
      <c r="E333" s="14" t="s">
        <v>12</v>
      </c>
      <c r="F333" s="14" t="s">
        <v>13</v>
      </c>
      <c r="G333" s="14" t="s">
        <v>14</v>
      </c>
      <c r="H333" s="14">
        <f>MONTH(Dataset!$A333)</f>
        <v>7</v>
      </c>
      <c r="I333" s="15">
        <f>WEEKDAY(Dataset!$A333)</f>
        <v>4</v>
      </c>
      <c r="J333" s="16">
        <f>Dataset!$D333-Dataset!$C333</f>
        <v>-5</v>
      </c>
    </row>
    <row r="334" spans="1:10" x14ac:dyDescent="0.3">
      <c r="A334" s="9">
        <v>44405</v>
      </c>
      <c r="B334" s="10" t="s">
        <v>21</v>
      </c>
      <c r="C334" s="10">
        <v>193</v>
      </c>
      <c r="D334" s="10"/>
      <c r="E334" s="10" t="s">
        <v>22</v>
      </c>
      <c r="F334" s="10" t="s">
        <v>17</v>
      </c>
      <c r="G334" s="10" t="s">
        <v>14</v>
      </c>
      <c r="H334" s="10">
        <f>MONTH(Dataset!$A334)</f>
        <v>7</v>
      </c>
      <c r="I334" s="11">
        <f>WEEKDAY(Dataset!$A334)</f>
        <v>4</v>
      </c>
      <c r="J334" s="12">
        <f>Dataset!$D334-Dataset!$C334</f>
        <v>-193</v>
      </c>
    </row>
    <row r="335" spans="1:10" x14ac:dyDescent="0.3">
      <c r="A335" s="13">
        <v>44406</v>
      </c>
      <c r="B335" s="14" t="s">
        <v>49</v>
      </c>
      <c r="C335" s="14">
        <v>130.80000000000001</v>
      </c>
      <c r="D335" s="14"/>
      <c r="E335" s="14" t="s">
        <v>30</v>
      </c>
      <c r="F335" s="14" t="s">
        <v>28</v>
      </c>
      <c r="G335" s="14" t="s">
        <v>14</v>
      </c>
      <c r="H335" s="14">
        <f>MONTH(Dataset!$A335)</f>
        <v>7</v>
      </c>
      <c r="I335" s="15">
        <f>WEEKDAY(Dataset!$A335)</f>
        <v>5</v>
      </c>
      <c r="J335" s="16">
        <f>Dataset!$D335-Dataset!$C335</f>
        <v>-130.80000000000001</v>
      </c>
    </row>
    <row r="336" spans="1:10" x14ac:dyDescent="0.3">
      <c r="A336" s="9">
        <v>44406</v>
      </c>
      <c r="B336" s="10" t="s">
        <v>58</v>
      </c>
      <c r="C336" s="10">
        <v>181.39999999999998</v>
      </c>
      <c r="D336" s="10"/>
      <c r="E336" s="10" t="s">
        <v>59</v>
      </c>
      <c r="F336" s="10" t="s">
        <v>28</v>
      </c>
      <c r="G336" s="10" t="s">
        <v>14</v>
      </c>
      <c r="H336" s="10">
        <f>MONTH(Dataset!$A336)</f>
        <v>7</v>
      </c>
      <c r="I336" s="11">
        <f>WEEKDAY(Dataset!$A336)</f>
        <v>5</v>
      </c>
      <c r="J336" s="12">
        <f>Dataset!$D336-Dataset!$C336</f>
        <v>-181.39999999999998</v>
      </c>
    </row>
    <row r="337" spans="1:10" x14ac:dyDescent="0.3">
      <c r="A337" s="13">
        <v>44407</v>
      </c>
      <c r="B337" s="14" t="s">
        <v>29</v>
      </c>
      <c r="C337" s="14">
        <v>151.19999999999999</v>
      </c>
      <c r="D337" s="14"/>
      <c r="E337" s="14" t="s">
        <v>30</v>
      </c>
      <c r="F337" s="14" t="s">
        <v>28</v>
      </c>
      <c r="G337" s="14" t="s">
        <v>14</v>
      </c>
      <c r="H337" s="14">
        <f>MONTH(Dataset!$A337)</f>
        <v>7</v>
      </c>
      <c r="I337" s="15">
        <f>WEEKDAY(Dataset!$A337)</f>
        <v>6</v>
      </c>
      <c r="J337" s="16">
        <f>Dataset!$D337-Dataset!$C337</f>
        <v>-151.19999999999999</v>
      </c>
    </row>
    <row r="338" spans="1:10" x14ac:dyDescent="0.3">
      <c r="A338" s="9">
        <v>44407</v>
      </c>
      <c r="B338" s="10" t="s">
        <v>33</v>
      </c>
      <c r="C338" s="10">
        <v>29.300000000000004</v>
      </c>
      <c r="D338" s="10"/>
      <c r="E338" s="10" t="s">
        <v>34</v>
      </c>
      <c r="F338" s="10" t="s">
        <v>20</v>
      </c>
      <c r="G338" s="10" t="s">
        <v>14</v>
      </c>
      <c r="H338" s="10">
        <f>MONTH(Dataset!$A338)</f>
        <v>7</v>
      </c>
      <c r="I338" s="11">
        <f>WEEKDAY(Dataset!$A338)</f>
        <v>6</v>
      </c>
      <c r="J338" s="12">
        <f>Dataset!$D338-Dataset!$C338</f>
        <v>-29.300000000000004</v>
      </c>
    </row>
    <row r="339" spans="1:10" x14ac:dyDescent="0.3">
      <c r="A339" s="13">
        <v>44407</v>
      </c>
      <c r="B339" s="14" t="s">
        <v>56</v>
      </c>
      <c r="C339" s="14">
        <v>15</v>
      </c>
      <c r="D339" s="14"/>
      <c r="E339" s="14" t="s">
        <v>32</v>
      </c>
      <c r="F339" s="14" t="s">
        <v>13</v>
      </c>
      <c r="G339" s="14" t="s">
        <v>14</v>
      </c>
      <c r="H339" s="14">
        <f>MONTH(Dataset!$A339)</f>
        <v>7</v>
      </c>
      <c r="I339" s="15">
        <f>WEEKDAY(Dataset!$A339)</f>
        <v>6</v>
      </c>
      <c r="J339" s="16">
        <f>Dataset!$D339-Dataset!$C339</f>
        <v>-15</v>
      </c>
    </row>
    <row r="340" spans="1:10" x14ac:dyDescent="0.3">
      <c r="A340" s="9">
        <v>44408</v>
      </c>
      <c r="B340" s="10" t="s">
        <v>11</v>
      </c>
      <c r="C340" s="10">
        <v>5</v>
      </c>
      <c r="D340" s="10"/>
      <c r="E340" s="10" t="s">
        <v>12</v>
      </c>
      <c r="F340" s="10" t="s">
        <v>13</v>
      </c>
      <c r="G340" s="10" t="s">
        <v>14</v>
      </c>
      <c r="H340" s="10">
        <f>MONTH(Dataset!$A340)</f>
        <v>7</v>
      </c>
      <c r="I340" s="11">
        <f>WEEKDAY(Dataset!$A340)</f>
        <v>7</v>
      </c>
      <c r="J340" s="12">
        <f>Dataset!$D340-Dataset!$C340</f>
        <v>-5</v>
      </c>
    </row>
    <row r="341" spans="1:10" x14ac:dyDescent="0.3">
      <c r="A341" s="13">
        <v>44410</v>
      </c>
      <c r="B341" s="14" t="s">
        <v>11</v>
      </c>
      <c r="C341" s="14">
        <v>5</v>
      </c>
      <c r="D341" s="14"/>
      <c r="E341" s="14" t="s">
        <v>12</v>
      </c>
      <c r="F341" s="14" t="s">
        <v>13</v>
      </c>
      <c r="G341" s="14" t="s">
        <v>14</v>
      </c>
      <c r="H341" s="14">
        <f>MONTH(Dataset!$A341)</f>
        <v>8</v>
      </c>
      <c r="I341" s="15">
        <f>WEEKDAY(Dataset!$A341)</f>
        <v>2</v>
      </c>
      <c r="J341" s="16">
        <f>Dataset!$D341-Dataset!$C341</f>
        <v>-5</v>
      </c>
    </row>
    <row r="342" spans="1:10" x14ac:dyDescent="0.3">
      <c r="A342" s="9">
        <v>44410</v>
      </c>
      <c r="B342" s="10" t="s">
        <v>7</v>
      </c>
      <c r="C342" s="10"/>
      <c r="D342" s="10">
        <v>5000</v>
      </c>
      <c r="E342" s="10" t="s">
        <v>8</v>
      </c>
      <c r="F342" s="10" t="s">
        <v>9</v>
      </c>
      <c r="G342" s="10" t="s">
        <v>10</v>
      </c>
      <c r="H342" s="10">
        <f>MONTH(Dataset!$A342)</f>
        <v>8</v>
      </c>
      <c r="I342" s="11">
        <f>WEEKDAY(Dataset!$A342)</f>
        <v>2</v>
      </c>
      <c r="J342" s="12">
        <f>Dataset!$D342-Dataset!$C342</f>
        <v>5000</v>
      </c>
    </row>
    <row r="343" spans="1:10" x14ac:dyDescent="0.3">
      <c r="A343" s="13">
        <v>44411</v>
      </c>
      <c r="B343" s="14" t="s">
        <v>11</v>
      </c>
      <c r="C343" s="14">
        <v>5</v>
      </c>
      <c r="D343" s="14"/>
      <c r="E343" s="14" t="s">
        <v>12</v>
      </c>
      <c r="F343" s="14" t="s">
        <v>13</v>
      </c>
      <c r="G343" s="14" t="s">
        <v>14</v>
      </c>
      <c r="H343" s="14">
        <f>MONTH(Dataset!$A343)</f>
        <v>8</v>
      </c>
      <c r="I343" s="15">
        <f>WEEKDAY(Dataset!$A343)</f>
        <v>3</v>
      </c>
      <c r="J343" s="16">
        <f>Dataset!$D343-Dataset!$C343</f>
        <v>-5</v>
      </c>
    </row>
    <row r="344" spans="1:10" x14ac:dyDescent="0.3">
      <c r="A344" s="9">
        <v>44413</v>
      </c>
      <c r="B344" s="10" t="s">
        <v>15</v>
      </c>
      <c r="C344" s="10">
        <v>900</v>
      </c>
      <c r="D344" s="10"/>
      <c r="E344" s="10" t="s">
        <v>16</v>
      </c>
      <c r="F344" s="10" t="s">
        <v>17</v>
      </c>
      <c r="G344" s="10" t="s">
        <v>14</v>
      </c>
      <c r="H344" s="10">
        <f>MONTH(Dataset!$A344)</f>
        <v>8</v>
      </c>
      <c r="I344" s="11">
        <f>WEEKDAY(Dataset!$A344)</f>
        <v>5</v>
      </c>
      <c r="J344" s="12">
        <f>Dataset!$D344-Dataset!$C344</f>
        <v>-900</v>
      </c>
    </row>
    <row r="345" spans="1:10" x14ac:dyDescent="0.3">
      <c r="A345" s="13">
        <v>44413</v>
      </c>
      <c r="B345" s="14" t="s">
        <v>18</v>
      </c>
      <c r="C345" s="14">
        <v>150</v>
      </c>
      <c r="D345" s="14"/>
      <c r="E345" s="14" t="s">
        <v>19</v>
      </c>
      <c r="F345" s="14" t="s">
        <v>20</v>
      </c>
      <c r="G345" s="14" t="s">
        <v>14</v>
      </c>
      <c r="H345" s="14">
        <f>MONTH(Dataset!$A345)</f>
        <v>8</v>
      </c>
      <c r="I345" s="15">
        <f>WEEKDAY(Dataset!$A345)</f>
        <v>5</v>
      </c>
      <c r="J345" s="16">
        <f>Dataset!$D345-Dataset!$C345</f>
        <v>-150</v>
      </c>
    </row>
    <row r="346" spans="1:10" x14ac:dyDescent="0.3">
      <c r="A346" s="9">
        <v>44413</v>
      </c>
      <c r="B346" s="10" t="s">
        <v>11</v>
      </c>
      <c r="C346" s="10">
        <v>5</v>
      </c>
      <c r="D346" s="10"/>
      <c r="E346" s="10" t="s">
        <v>12</v>
      </c>
      <c r="F346" s="10" t="s">
        <v>13</v>
      </c>
      <c r="G346" s="10" t="s">
        <v>14</v>
      </c>
      <c r="H346" s="10">
        <f>MONTH(Dataset!$A346)</f>
        <v>8</v>
      </c>
      <c r="I346" s="11">
        <f>WEEKDAY(Dataset!$A346)</f>
        <v>5</v>
      </c>
      <c r="J346" s="12">
        <f>Dataset!$D346-Dataset!$C346</f>
        <v>-5</v>
      </c>
    </row>
    <row r="347" spans="1:10" x14ac:dyDescent="0.3">
      <c r="A347" s="13">
        <v>44413</v>
      </c>
      <c r="B347" s="14" t="s">
        <v>11</v>
      </c>
      <c r="C347" s="14">
        <v>5</v>
      </c>
      <c r="D347" s="14"/>
      <c r="E347" s="14" t="s">
        <v>12</v>
      </c>
      <c r="F347" s="14" t="s">
        <v>13</v>
      </c>
      <c r="G347" s="14" t="s">
        <v>14</v>
      </c>
      <c r="H347" s="14">
        <f>MONTH(Dataset!$A347)</f>
        <v>8</v>
      </c>
      <c r="I347" s="15">
        <f>WEEKDAY(Dataset!$A347)</f>
        <v>5</v>
      </c>
      <c r="J347" s="16">
        <f>Dataset!$D347-Dataset!$C347</f>
        <v>-5</v>
      </c>
    </row>
    <row r="348" spans="1:10" x14ac:dyDescent="0.3">
      <c r="A348" s="9">
        <v>44414</v>
      </c>
      <c r="B348" s="10" t="s">
        <v>11</v>
      </c>
      <c r="C348" s="10">
        <v>5</v>
      </c>
      <c r="D348" s="10"/>
      <c r="E348" s="10" t="s">
        <v>12</v>
      </c>
      <c r="F348" s="10" t="s">
        <v>13</v>
      </c>
      <c r="G348" s="10" t="s">
        <v>14</v>
      </c>
      <c r="H348" s="10">
        <f>MONTH(Dataset!$A348)</f>
        <v>8</v>
      </c>
      <c r="I348" s="11">
        <f>WEEKDAY(Dataset!$A348)</f>
        <v>6</v>
      </c>
      <c r="J348" s="12">
        <f>Dataset!$D348-Dataset!$C348</f>
        <v>-5</v>
      </c>
    </row>
    <row r="349" spans="1:10" x14ac:dyDescent="0.3">
      <c r="A349" s="13">
        <v>44415</v>
      </c>
      <c r="B349" s="14" t="s">
        <v>11</v>
      </c>
      <c r="C349" s="14">
        <v>5</v>
      </c>
      <c r="D349" s="14"/>
      <c r="E349" s="14" t="s">
        <v>12</v>
      </c>
      <c r="F349" s="14" t="s">
        <v>13</v>
      </c>
      <c r="G349" s="14" t="s">
        <v>14</v>
      </c>
      <c r="H349" s="14">
        <f>MONTH(Dataset!$A349)</f>
        <v>8</v>
      </c>
      <c r="I349" s="15">
        <f>WEEKDAY(Dataset!$A349)</f>
        <v>7</v>
      </c>
      <c r="J349" s="16">
        <f>Dataset!$D349-Dataset!$C349</f>
        <v>-5</v>
      </c>
    </row>
    <row r="350" spans="1:10" x14ac:dyDescent="0.3">
      <c r="A350" s="9">
        <v>44415</v>
      </c>
      <c r="B350" s="10" t="s">
        <v>21</v>
      </c>
      <c r="C350" s="10">
        <v>137</v>
      </c>
      <c r="D350" s="10"/>
      <c r="E350" s="10" t="s">
        <v>22</v>
      </c>
      <c r="F350" s="10" t="s">
        <v>17</v>
      </c>
      <c r="G350" s="10" t="s">
        <v>14</v>
      </c>
      <c r="H350" s="10">
        <f>MONTH(Dataset!$A350)</f>
        <v>8</v>
      </c>
      <c r="I350" s="11">
        <f>WEEKDAY(Dataset!$A350)</f>
        <v>7</v>
      </c>
      <c r="J350" s="12">
        <f>Dataset!$D350-Dataset!$C350</f>
        <v>-137</v>
      </c>
    </row>
    <row r="351" spans="1:10" x14ac:dyDescent="0.3">
      <c r="A351" s="13">
        <v>44418</v>
      </c>
      <c r="B351" s="14" t="s">
        <v>23</v>
      </c>
      <c r="C351" s="14">
        <v>57</v>
      </c>
      <c r="D351" s="14"/>
      <c r="E351" s="14" t="s">
        <v>24</v>
      </c>
      <c r="F351" s="14" t="s">
        <v>17</v>
      </c>
      <c r="G351" s="14" t="s">
        <v>14</v>
      </c>
      <c r="H351" s="14">
        <f>MONTH(Dataset!$A351)</f>
        <v>8</v>
      </c>
      <c r="I351" s="15">
        <f>WEEKDAY(Dataset!$A351)</f>
        <v>3</v>
      </c>
      <c r="J351" s="16">
        <f>Dataset!$D351-Dataset!$C351</f>
        <v>-57</v>
      </c>
    </row>
    <row r="352" spans="1:10" x14ac:dyDescent="0.3">
      <c r="A352" s="9">
        <v>44418</v>
      </c>
      <c r="B352" s="10" t="s">
        <v>11</v>
      </c>
      <c r="C352" s="10">
        <v>5</v>
      </c>
      <c r="D352" s="10"/>
      <c r="E352" s="10" t="s">
        <v>12</v>
      </c>
      <c r="F352" s="10" t="s">
        <v>13</v>
      </c>
      <c r="G352" s="10" t="s">
        <v>14</v>
      </c>
      <c r="H352" s="10">
        <f>MONTH(Dataset!$A352)</f>
        <v>8</v>
      </c>
      <c r="I352" s="11">
        <f>WEEKDAY(Dataset!$A352)</f>
        <v>3</v>
      </c>
      <c r="J352" s="12">
        <f>Dataset!$D352-Dataset!$C352</f>
        <v>-5</v>
      </c>
    </row>
    <row r="353" spans="1:10" x14ac:dyDescent="0.3">
      <c r="A353" s="13">
        <v>44419</v>
      </c>
      <c r="B353" s="14" t="s">
        <v>11</v>
      </c>
      <c r="C353" s="14">
        <v>5</v>
      </c>
      <c r="D353" s="14"/>
      <c r="E353" s="14" t="s">
        <v>12</v>
      </c>
      <c r="F353" s="14" t="s">
        <v>13</v>
      </c>
      <c r="G353" s="14" t="s">
        <v>14</v>
      </c>
      <c r="H353" s="14">
        <f>MONTH(Dataset!$A353)</f>
        <v>8</v>
      </c>
      <c r="I353" s="15">
        <f>WEEKDAY(Dataset!$A353)</f>
        <v>4</v>
      </c>
      <c r="J353" s="16">
        <f>Dataset!$D353-Dataset!$C353</f>
        <v>-5</v>
      </c>
    </row>
    <row r="354" spans="1:10" x14ac:dyDescent="0.3">
      <c r="A354" s="9">
        <v>44420</v>
      </c>
      <c r="B354" s="10" t="s">
        <v>25</v>
      </c>
      <c r="C354" s="10">
        <v>84.199999999999989</v>
      </c>
      <c r="D354" s="10"/>
      <c r="E354" s="10" t="s">
        <v>48</v>
      </c>
      <c r="F354" s="10" t="s">
        <v>20</v>
      </c>
      <c r="G354" s="10" t="s">
        <v>14</v>
      </c>
      <c r="H354" s="10">
        <f>MONTH(Dataset!$A354)</f>
        <v>8</v>
      </c>
      <c r="I354" s="11">
        <f>WEEKDAY(Dataset!$A354)</f>
        <v>5</v>
      </c>
      <c r="J354" s="12">
        <f>Dataset!$D354-Dataset!$C354</f>
        <v>-84.199999999999989</v>
      </c>
    </row>
    <row r="355" spans="1:10" x14ac:dyDescent="0.3">
      <c r="A355" s="13">
        <v>44420</v>
      </c>
      <c r="B355" s="14" t="s">
        <v>11</v>
      </c>
      <c r="C355" s="14">
        <v>5</v>
      </c>
      <c r="D355" s="14"/>
      <c r="E355" s="14" t="s">
        <v>12</v>
      </c>
      <c r="F355" s="14" t="s">
        <v>13</v>
      </c>
      <c r="G355" s="14" t="s">
        <v>14</v>
      </c>
      <c r="H355" s="14">
        <f>MONTH(Dataset!$A355)</f>
        <v>8</v>
      </c>
      <c r="I355" s="15">
        <f>WEEKDAY(Dataset!$A355)</f>
        <v>5</v>
      </c>
      <c r="J355" s="16">
        <f>Dataset!$D355-Dataset!$C355</f>
        <v>-5</v>
      </c>
    </row>
    <row r="356" spans="1:10" x14ac:dyDescent="0.3">
      <c r="A356" s="9">
        <v>44421</v>
      </c>
      <c r="B356" s="10" t="s">
        <v>11</v>
      </c>
      <c r="C356" s="10">
        <v>5</v>
      </c>
      <c r="D356" s="10"/>
      <c r="E356" s="10" t="s">
        <v>12</v>
      </c>
      <c r="F356" s="10" t="s">
        <v>13</v>
      </c>
      <c r="G356" s="10" t="s">
        <v>14</v>
      </c>
      <c r="H356" s="10">
        <f>MONTH(Dataset!$A356)</f>
        <v>8</v>
      </c>
      <c r="I356" s="11">
        <f>WEEKDAY(Dataset!$A356)</f>
        <v>6</v>
      </c>
      <c r="J356" s="12">
        <f>Dataset!$D356-Dataset!$C356</f>
        <v>-5</v>
      </c>
    </row>
    <row r="357" spans="1:10" x14ac:dyDescent="0.3">
      <c r="A357" s="13">
        <v>44422</v>
      </c>
      <c r="B357" s="14" t="s">
        <v>21</v>
      </c>
      <c r="C357" s="14">
        <v>142.1</v>
      </c>
      <c r="D357" s="14"/>
      <c r="E357" s="14" t="s">
        <v>22</v>
      </c>
      <c r="F357" s="14" t="s">
        <v>17</v>
      </c>
      <c r="G357" s="14" t="s">
        <v>14</v>
      </c>
      <c r="H357" s="14">
        <f>MONTH(Dataset!$A357)</f>
        <v>8</v>
      </c>
      <c r="I357" s="15">
        <f>WEEKDAY(Dataset!$A357)</f>
        <v>7</v>
      </c>
      <c r="J357" s="16">
        <f>Dataset!$D357-Dataset!$C357</f>
        <v>-142.1</v>
      </c>
    </row>
    <row r="358" spans="1:10" x14ac:dyDescent="0.3">
      <c r="A358" s="9">
        <v>44422</v>
      </c>
      <c r="B358" s="10" t="s">
        <v>11</v>
      </c>
      <c r="C358" s="10">
        <v>5</v>
      </c>
      <c r="D358" s="10"/>
      <c r="E358" s="10" t="s">
        <v>12</v>
      </c>
      <c r="F358" s="10" t="s">
        <v>13</v>
      </c>
      <c r="G358" s="10" t="s">
        <v>14</v>
      </c>
      <c r="H358" s="10">
        <f>MONTH(Dataset!$A358)</f>
        <v>8</v>
      </c>
      <c r="I358" s="11">
        <f>WEEKDAY(Dataset!$A358)</f>
        <v>7</v>
      </c>
      <c r="J358" s="12">
        <f>Dataset!$D358-Dataset!$C358</f>
        <v>-5</v>
      </c>
    </row>
    <row r="359" spans="1:10" x14ac:dyDescent="0.3">
      <c r="A359" s="13">
        <v>44423</v>
      </c>
      <c r="B359" s="14" t="s">
        <v>11</v>
      </c>
      <c r="C359" s="14">
        <v>5</v>
      </c>
      <c r="D359" s="14"/>
      <c r="E359" s="14" t="s">
        <v>12</v>
      </c>
      <c r="F359" s="14" t="s">
        <v>13</v>
      </c>
      <c r="G359" s="14" t="s">
        <v>14</v>
      </c>
      <c r="H359" s="14">
        <f>MONTH(Dataset!$A359)</f>
        <v>8</v>
      </c>
      <c r="I359" s="15">
        <f>WEEKDAY(Dataset!$A359)</f>
        <v>1</v>
      </c>
      <c r="J359" s="16">
        <f>Dataset!$D359-Dataset!$C359</f>
        <v>-5</v>
      </c>
    </row>
    <row r="360" spans="1:10" x14ac:dyDescent="0.3">
      <c r="A360" s="9">
        <v>44423</v>
      </c>
      <c r="B360" s="10" t="s">
        <v>26</v>
      </c>
      <c r="C360" s="10">
        <v>46.8</v>
      </c>
      <c r="D360" s="10"/>
      <c r="E360" s="10" t="s">
        <v>27</v>
      </c>
      <c r="F360" s="10" t="s">
        <v>28</v>
      </c>
      <c r="G360" s="10" t="s">
        <v>14</v>
      </c>
      <c r="H360" s="10">
        <f>MONTH(Dataset!$A360)</f>
        <v>8</v>
      </c>
      <c r="I360" s="11">
        <f>WEEKDAY(Dataset!$A360)</f>
        <v>1</v>
      </c>
      <c r="J360" s="12">
        <f>Dataset!$D360-Dataset!$C360</f>
        <v>-46.8</v>
      </c>
    </row>
    <row r="361" spans="1:10" x14ac:dyDescent="0.3">
      <c r="A361" s="13">
        <v>44423</v>
      </c>
      <c r="B361" s="14" t="s">
        <v>29</v>
      </c>
      <c r="C361" s="14">
        <v>104.70000000000002</v>
      </c>
      <c r="D361" s="14"/>
      <c r="E361" s="14" t="s">
        <v>30</v>
      </c>
      <c r="F361" s="14" t="s">
        <v>28</v>
      </c>
      <c r="G361" s="14" t="s">
        <v>14</v>
      </c>
      <c r="H361" s="14">
        <f>MONTH(Dataset!$A361)</f>
        <v>8</v>
      </c>
      <c r="I361" s="15">
        <f>WEEKDAY(Dataset!$A361)</f>
        <v>1</v>
      </c>
      <c r="J361" s="16">
        <f>Dataset!$D361-Dataset!$C361</f>
        <v>-104.70000000000002</v>
      </c>
    </row>
    <row r="362" spans="1:10" x14ac:dyDescent="0.3">
      <c r="A362" s="9">
        <v>44423</v>
      </c>
      <c r="B362" s="10" t="s">
        <v>31</v>
      </c>
      <c r="C362" s="10">
        <v>59.1</v>
      </c>
      <c r="D362" s="10"/>
      <c r="E362" s="10" t="s">
        <v>32</v>
      </c>
      <c r="F362" s="10" t="s">
        <v>13</v>
      </c>
      <c r="G362" s="10" t="s">
        <v>14</v>
      </c>
      <c r="H362" s="10">
        <f>MONTH(Dataset!$A362)</f>
        <v>8</v>
      </c>
      <c r="I362" s="11">
        <f>WEEKDAY(Dataset!$A362)</f>
        <v>1</v>
      </c>
      <c r="J362" s="12">
        <f>Dataset!$D362-Dataset!$C362</f>
        <v>-59.1</v>
      </c>
    </row>
    <row r="363" spans="1:10" x14ac:dyDescent="0.3">
      <c r="A363" s="13">
        <v>44424</v>
      </c>
      <c r="B363" s="14" t="s">
        <v>33</v>
      </c>
      <c r="C363" s="14">
        <v>35.1</v>
      </c>
      <c r="D363" s="14"/>
      <c r="E363" s="14" t="s">
        <v>34</v>
      </c>
      <c r="F363" s="14" t="s">
        <v>20</v>
      </c>
      <c r="G363" s="14" t="s">
        <v>14</v>
      </c>
      <c r="H363" s="14">
        <f>MONTH(Dataset!$A363)</f>
        <v>8</v>
      </c>
      <c r="I363" s="15">
        <f>WEEKDAY(Dataset!$A363)</f>
        <v>2</v>
      </c>
      <c r="J363" s="16">
        <f>Dataset!$D363-Dataset!$C363</f>
        <v>-35.1</v>
      </c>
    </row>
    <row r="364" spans="1:10" x14ac:dyDescent="0.3">
      <c r="A364" s="9">
        <v>44425</v>
      </c>
      <c r="B364" s="10" t="s">
        <v>35</v>
      </c>
      <c r="C364" s="10"/>
      <c r="D364" s="10">
        <v>800</v>
      </c>
      <c r="E364" s="10" t="s">
        <v>36</v>
      </c>
      <c r="F364" s="10" t="s">
        <v>37</v>
      </c>
      <c r="G364" s="10" t="s">
        <v>10</v>
      </c>
      <c r="H364" s="10">
        <f>MONTH(Dataset!$A364)</f>
        <v>8</v>
      </c>
      <c r="I364" s="11">
        <f>WEEKDAY(Dataset!$A364)</f>
        <v>3</v>
      </c>
      <c r="J364" s="12">
        <f>Dataset!$D364-Dataset!$C364</f>
        <v>800</v>
      </c>
    </row>
    <row r="365" spans="1:10" x14ac:dyDescent="0.3">
      <c r="A365" s="13">
        <v>44425</v>
      </c>
      <c r="B365" s="14" t="s">
        <v>11</v>
      </c>
      <c r="C365" s="14">
        <v>5</v>
      </c>
      <c r="D365" s="14"/>
      <c r="E365" s="14" t="s">
        <v>12</v>
      </c>
      <c r="F365" s="14" t="s">
        <v>13</v>
      </c>
      <c r="G365" s="14" t="s">
        <v>14</v>
      </c>
      <c r="H365" s="14">
        <f>MONTH(Dataset!$A365)</f>
        <v>8</v>
      </c>
      <c r="I365" s="15">
        <f>WEEKDAY(Dataset!$A365)</f>
        <v>3</v>
      </c>
      <c r="J365" s="16">
        <f>Dataset!$D365-Dataset!$C365</f>
        <v>-5</v>
      </c>
    </row>
    <row r="366" spans="1:10" x14ac:dyDescent="0.3">
      <c r="A366" s="9">
        <v>44426</v>
      </c>
      <c r="B366" s="10" t="s">
        <v>11</v>
      </c>
      <c r="C366" s="10">
        <v>5</v>
      </c>
      <c r="D366" s="10"/>
      <c r="E366" s="10" t="s">
        <v>12</v>
      </c>
      <c r="F366" s="10" t="s">
        <v>13</v>
      </c>
      <c r="G366" s="10" t="s">
        <v>14</v>
      </c>
      <c r="H366" s="10">
        <f>MONTH(Dataset!$A366)</f>
        <v>8</v>
      </c>
      <c r="I366" s="11">
        <f>WEEKDAY(Dataset!$A366)</f>
        <v>4</v>
      </c>
      <c r="J366" s="12">
        <f>Dataset!$D366-Dataset!$C366</f>
        <v>-5</v>
      </c>
    </row>
    <row r="367" spans="1:10" x14ac:dyDescent="0.3">
      <c r="A367" s="13">
        <v>44426</v>
      </c>
      <c r="B367" s="14" t="s">
        <v>39</v>
      </c>
      <c r="C367" s="14">
        <v>40</v>
      </c>
      <c r="D367" s="14"/>
      <c r="E367" s="14" t="s">
        <v>39</v>
      </c>
      <c r="F367" s="14" t="s">
        <v>17</v>
      </c>
      <c r="G367" s="14" t="s">
        <v>14</v>
      </c>
      <c r="H367" s="14">
        <f>MONTH(Dataset!$A367)</f>
        <v>8</v>
      </c>
      <c r="I367" s="15">
        <f>WEEKDAY(Dataset!$A367)</f>
        <v>4</v>
      </c>
      <c r="J367" s="16">
        <f>Dataset!$D367-Dataset!$C367</f>
        <v>-40</v>
      </c>
    </row>
    <row r="368" spans="1:10" x14ac:dyDescent="0.3">
      <c r="A368" s="9">
        <v>44427</v>
      </c>
      <c r="B368" s="10" t="s">
        <v>40</v>
      </c>
      <c r="C368" s="10">
        <v>52.1</v>
      </c>
      <c r="D368" s="10"/>
      <c r="E368" s="10" t="s">
        <v>41</v>
      </c>
      <c r="F368" s="10" t="s">
        <v>28</v>
      </c>
      <c r="G368" s="10" t="s">
        <v>14</v>
      </c>
      <c r="H368" s="10">
        <f>MONTH(Dataset!$A368)</f>
        <v>8</v>
      </c>
      <c r="I368" s="11">
        <f>WEEKDAY(Dataset!$A368)</f>
        <v>5</v>
      </c>
      <c r="J368" s="12">
        <f>Dataset!$D368-Dataset!$C368</f>
        <v>-52.1</v>
      </c>
    </row>
    <row r="369" spans="1:10" x14ac:dyDescent="0.3">
      <c r="A369" s="13">
        <v>44427</v>
      </c>
      <c r="B369" s="14" t="s">
        <v>42</v>
      </c>
      <c r="C369" s="14">
        <v>35</v>
      </c>
      <c r="D369" s="14"/>
      <c r="E369" s="14" t="s">
        <v>27</v>
      </c>
      <c r="F369" s="14" t="s">
        <v>28</v>
      </c>
      <c r="G369" s="14" t="s">
        <v>14</v>
      </c>
      <c r="H369" s="14">
        <f>MONTH(Dataset!$A369)</f>
        <v>8</v>
      </c>
      <c r="I369" s="15">
        <f>WEEKDAY(Dataset!$A369)</f>
        <v>5</v>
      </c>
      <c r="J369" s="16">
        <f>Dataset!$D369-Dataset!$C369</f>
        <v>-35</v>
      </c>
    </row>
    <row r="370" spans="1:10" x14ac:dyDescent="0.3">
      <c r="A370" s="9">
        <v>44427</v>
      </c>
      <c r="B370" s="10" t="s">
        <v>11</v>
      </c>
      <c r="C370" s="10">
        <v>5</v>
      </c>
      <c r="D370" s="10"/>
      <c r="E370" s="10" t="s">
        <v>12</v>
      </c>
      <c r="F370" s="10" t="s">
        <v>13</v>
      </c>
      <c r="G370" s="10" t="s">
        <v>14</v>
      </c>
      <c r="H370" s="10">
        <f>MONTH(Dataset!$A370)</f>
        <v>8</v>
      </c>
      <c r="I370" s="11">
        <f>WEEKDAY(Dataset!$A370)</f>
        <v>5</v>
      </c>
      <c r="J370" s="12">
        <f>Dataset!$D370-Dataset!$C370</f>
        <v>-5</v>
      </c>
    </row>
    <row r="371" spans="1:10" x14ac:dyDescent="0.3">
      <c r="A371" s="13">
        <v>44428</v>
      </c>
      <c r="B371" s="14" t="s">
        <v>11</v>
      </c>
      <c r="C371" s="14">
        <v>5</v>
      </c>
      <c r="D371" s="14"/>
      <c r="E371" s="14" t="s">
        <v>12</v>
      </c>
      <c r="F371" s="14" t="s">
        <v>13</v>
      </c>
      <c r="G371" s="14" t="s">
        <v>14</v>
      </c>
      <c r="H371" s="14">
        <f>MONTH(Dataset!$A371)</f>
        <v>8</v>
      </c>
      <c r="I371" s="15">
        <f>WEEKDAY(Dataset!$A371)</f>
        <v>6</v>
      </c>
      <c r="J371" s="16">
        <f>Dataset!$D371-Dataset!$C371</f>
        <v>-5</v>
      </c>
    </row>
    <row r="372" spans="1:10" x14ac:dyDescent="0.3">
      <c r="A372" s="9">
        <v>44429</v>
      </c>
      <c r="B372" s="10" t="s">
        <v>11</v>
      </c>
      <c r="C372" s="10">
        <v>5</v>
      </c>
      <c r="D372" s="10"/>
      <c r="E372" s="10" t="s">
        <v>12</v>
      </c>
      <c r="F372" s="10" t="s">
        <v>13</v>
      </c>
      <c r="G372" s="10" t="s">
        <v>14</v>
      </c>
      <c r="H372" s="10">
        <f>MONTH(Dataset!$A372)</f>
        <v>8</v>
      </c>
      <c r="I372" s="11">
        <f>WEEKDAY(Dataset!$A372)</f>
        <v>7</v>
      </c>
      <c r="J372" s="12">
        <f>Dataset!$D372-Dataset!$C372</f>
        <v>-5</v>
      </c>
    </row>
    <row r="373" spans="1:10" x14ac:dyDescent="0.3">
      <c r="A373" s="13">
        <v>44429</v>
      </c>
      <c r="B373" s="14" t="s">
        <v>21</v>
      </c>
      <c r="C373" s="14">
        <v>177</v>
      </c>
      <c r="D373" s="14"/>
      <c r="E373" s="14" t="s">
        <v>22</v>
      </c>
      <c r="F373" s="14" t="s">
        <v>17</v>
      </c>
      <c r="G373" s="14" t="s">
        <v>14</v>
      </c>
      <c r="H373" s="14">
        <f>MONTH(Dataset!$A373)</f>
        <v>8</v>
      </c>
      <c r="I373" s="15">
        <f>WEEKDAY(Dataset!$A373)</f>
        <v>7</v>
      </c>
      <c r="J373" s="16">
        <f>Dataset!$D373-Dataset!$C373</f>
        <v>-177</v>
      </c>
    </row>
    <row r="374" spans="1:10" x14ac:dyDescent="0.3">
      <c r="A374" s="9">
        <v>44430</v>
      </c>
      <c r="B374" s="10" t="s">
        <v>43</v>
      </c>
      <c r="C374" s="10">
        <v>44.2</v>
      </c>
      <c r="D374" s="10"/>
      <c r="E374" s="10" t="s">
        <v>32</v>
      </c>
      <c r="F374" s="10" t="s">
        <v>13</v>
      </c>
      <c r="G374" s="10" t="s">
        <v>14</v>
      </c>
      <c r="H374" s="10">
        <f>MONTH(Dataset!$A374)</f>
        <v>8</v>
      </c>
      <c r="I374" s="11">
        <f>WEEKDAY(Dataset!$A374)</f>
        <v>1</v>
      </c>
      <c r="J374" s="12">
        <f>Dataset!$D374-Dataset!$C374</f>
        <v>-44.2</v>
      </c>
    </row>
    <row r="375" spans="1:10" x14ac:dyDescent="0.3">
      <c r="A375" s="13">
        <v>44431</v>
      </c>
      <c r="B375" s="14" t="s">
        <v>44</v>
      </c>
      <c r="C375" s="14">
        <v>19.2</v>
      </c>
      <c r="D375" s="14"/>
      <c r="E375" s="14" t="s">
        <v>32</v>
      </c>
      <c r="F375" s="14" t="s">
        <v>13</v>
      </c>
      <c r="G375" s="14" t="s">
        <v>14</v>
      </c>
      <c r="H375" s="14">
        <f>MONTH(Dataset!$A375)</f>
        <v>8</v>
      </c>
      <c r="I375" s="15">
        <f>WEEKDAY(Dataset!$A375)</f>
        <v>2</v>
      </c>
      <c r="J375" s="16">
        <f>Dataset!$D375-Dataset!$C375</f>
        <v>-19.2</v>
      </c>
    </row>
    <row r="376" spans="1:10" x14ac:dyDescent="0.3">
      <c r="A376" s="9">
        <v>44432</v>
      </c>
      <c r="B376" s="10" t="s">
        <v>45</v>
      </c>
      <c r="C376" s="10">
        <v>55</v>
      </c>
      <c r="D376" s="10"/>
      <c r="E376" s="10" t="s">
        <v>46</v>
      </c>
      <c r="F376" s="10" t="s">
        <v>47</v>
      </c>
      <c r="G376" s="10" t="s">
        <v>14</v>
      </c>
      <c r="H376" s="10">
        <f>MONTH(Dataset!$A376)</f>
        <v>8</v>
      </c>
      <c r="I376" s="11">
        <f>WEEKDAY(Dataset!$A376)</f>
        <v>3</v>
      </c>
      <c r="J376" s="12">
        <f>Dataset!$D376-Dataset!$C376</f>
        <v>-55</v>
      </c>
    </row>
    <row r="377" spans="1:10" x14ac:dyDescent="0.3">
      <c r="A377" s="13">
        <v>44432</v>
      </c>
      <c r="B377" s="14" t="s">
        <v>25</v>
      </c>
      <c r="C377" s="14">
        <v>69.700000000000017</v>
      </c>
      <c r="D377" s="14"/>
      <c r="E377" s="14" t="s">
        <v>48</v>
      </c>
      <c r="F377" s="14" t="s">
        <v>20</v>
      </c>
      <c r="G377" s="14" t="s">
        <v>14</v>
      </c>
      <c r="H377" s="14">
        <f>MONTH(Dataset!$A377)</f>
        <v>8</v>
      </c>
      <c r="I377" s="15">
        <f>WEEKDAY(Dataset!$A377)</f>
        <v>3</v>
      </c>
      <c r="J377" s="16">
        <f>Dataset!$D377-Dataset!$C377</f>
        <v>-69.700000000000017</v>
      </c>
    </row>
    <row r="378" spans="1:10" x14ac:dyDescent="0.3">
      <c r="A378" s="9">
        <v>44432</v>
      </c>
      <c r="B378" s="10" t="s">
        <v>11</v>
      </c>
      <c r="C378" s="10">
        <v>5</v>
      </c>
      <c r="D378" s="10"/>
      <c r="E378" s="10" t="s">
        <v>12</v>
      </c>
      <c r="F378" s="10" t="s">
        <v>13</v>
      </c>
      <c r="G378" s="10" t="s">
        <v>14</v>
      </c>
      <c r="H378" s="10">
        <f>MONTH(Dataset!$A378)</f>
        <v>8</v>
      </c>
      <c r="I378" s="11">
        <f>WEEKDAY(Dataset!$A378)</f>
        <v>3</v>
      </c>
      <c r="J378" s="12">
        <f>Dataset!$D378-Dataset!$C378</f>
        <v>-5</v>
      </c>
    </row>
    <row r="379" spans="1:10" x14ac:dyDescent="0.3">
      <c r="A379" s="13">
        <v>44433</v>
      </c>
      <c r="B379" s="14" t="s">
        <v>11</v>
      </c>
      <c r="C379" s="14">
        <v>5</v>
      </c>
      <c r="D379" s="14"/>
      <c r="E379" s="14" t="s">
        <v>12</v>
      </c>
      <c r="F379" s="14" t="s">
        <v>13</v>
      </c>
      <c r="G379" s="14" t="s">
        <v>14</v>
      </c>
      <c r="H379" s="14">
        <f>MONTH(Dataset!$A379)</f>
        <v>8</v>
      </c>
      <c r="I379" s="15">
        <f>WEEKDAY(Dataset!$A379)</f>
        <v>4</v>
      </c>
      <c r="J379" s="16">
        <f>Dataset!$D379-Dataset!$C379</f>
        <v>-5</v>
      </c>
    </row>
    <row r="380" spans="1:10" x14ac:dyDescent="0.3">
      <c r="A380" s="9">
        <v>44434</v>
      </c>
      <c r="B380" s="10" t="s">
        <v>11</v>
      </c>
      <c r="C380" s="10">
        <v>5</v>
      </c>
      <c r="D380" s="10"/>
      <c r="E380" s="10" t="s">
        <v>12</v>
      </c>
      <c r="F380" s="10" t="s">
        <v>13</v>
      </c>
      <c r="G380" s="10" t="s">
        <v>14</v>
      </c>
      <c r="H380" s="10">
        <f>MONTH(Dataset!$A380)</f>
        <v>8</v>
      </c>
      <c r="I380" s="11">
        <f>WEEKDAY(Dataset!$A380)</f>
        <v>5</v>
      </c>
      <c r="J380" s="12">
        <f>Dataset!$D380-Dataset!$C380</f>
        <v>-5</v>
      </c>
    </row>
    <row r="381" spans="1:10" x14ac:dyDescent="0.3">
      <c r="A381" s="13">
        <v>44435</v>
      </c>
      <c r="B381" s="14" t="s">
        <v>11</v>
      </c>
      <c r="C381" s="14">
        <v>5</v>
      </c>
      <c r="D381" s="14"/>
      <c r="E381" s="14" t="s">
        <v>12</v>
      </c>
      <c r="F381" s="14" t="s">
        <v>13</v>
      </c>
      <c r="G381" s="14" t="s">
        <v>14</v>
      </c>
      <c r="H381" s="14">
        <f>MONTH(Dataset!$A381)</f>
        <v>8</v>
      </c>
      <c r="I381" s="15">
        <f>WEEKDAY(Dataset!$A381)</f>
        <v>6</v>
      </c>
      <c r="J381" s="16">
        <f>Dataset!$D381-Dataset!$C381</f>
        <v>-5</v>
      </c>
    </row>
    <row r="382" spans="1:10" x14ac:dyDescent="0.3">
      <c r="A382" s="9">
        <v>44436</v>
      </c>
      <c r="B382" s="10" t="s">
        <v>11</v>
      </c>
      <c r="C382" s="10">
        <v>5</v>
      </c>
      <c r="D382" s="10"/>
      <c r="E382" s="10" t="s">
        <v>12</v>
      </c>
      <c r="F382" s="10" t="s">
        <v>13</v>
      </c>
      <c r="G382" s="10" t="s">
        <v>14</v>
      </c>
      <c r="H382" s="10">
        <f>MONTH(Dataset!$A382)</f>
        <v>8</v>
      </c>
      <c r="I382" s="11">
        <f>WEEKDAY(Dataset!$A382)</f>
        <v>7</v>
      </c>
      <c r="J382" s="12">
        <f>Dataset!$D382-Dataset!$C382</f>
        <v>-5</v>
      </c>
    </row>
    <row r="383" spans="1:10" x14ac:dyDescent="0.3">
      <c r="A383" s="13">
        <v>44436</v>
      </c>
      <c r="B383" s="14" t="s">
        <v>21</v>
      </c>
      <c r="C383" s="14">
        <v>117</v>
      </c>
      <c r="D383" s="14"/>
      <c r="E383" s="14" t="s">
        <v>22</v>
      </c>
      <c r="F383" s="14" t="s">
        <v>17</v>
      </c>
      <c r="G383" s="14" t="s">
        <v>14</v>
      </c>
      <c r="H383" s="14">
        <f>MONTH(Dataset!$A383)</f>
        <v>8</v>
      </c>
      <c r="I383" s="15">
        <f>WEEKDAY(Dataset!$A383)</f>
        <v>7</v>
      </c>
      <c r="J383" s="16">
        <f>Dataset!$D383-Dataset!$C383</f>
        <v>-117</v>
      </c>
    </row>
    <row r="384" spans="1:10" x14ac:dyDescent="0.3">
      <c r="A384" s="9">
        <v>44437</v>
      </c>
      <c r="B384" s="10" t="s">
        <v>49</v>
      </c>
      <c r="C384" s="10">
        <v>131.9</v>
      </c>
      <c r="D384" s="10"/>
      <c r="E384" s="10" t="s">
        <v>30</v>
      </c>
      <c r="F384" s="10" t="s">
        <v>28</v>
      </c>
      <c r="G384" s="10" t="s">
        <v>14</v>
      </c>
      <c r="H384" s="10">
        <f>MONTH(Dataset!$A384)</f>
        <v>8</v>
      </c>
      <c r="I384" s="11">
        <f>WEEKDAY(Dataset!$A384)</f>
        <v>1</v>
      </c>
      <c r="J384" s="12">
        <f>Dataset!$D384-Dataset!$C384</f>
        <v>-131.9</v>
      </c>
    </row>
    <row r="385" spans="1:10" x14ac:dyDescent="0.3">
      <c r="A385" s="13">
        <v>44437</v>
      </c>
      <c r="B385" s="14" t="s">
        <v>50</v>
      </c>
      <c r="C385" s="14">
        <v>182.39999999999998</v>
      </c>
      <c r="D385" s="14"/>
      <c r="E385" s="14" t="s">
        <v>27</v>
      </c>
      <c r="F385" s="14" t="s">
        <v>28</v>
      </c>
      <c r="G385" s="14" t="s">
        <v>14</v>
      </c>
      <c r="H385" s="14">
        <f>MONTH(Dataset!$A385)</f>
        <v>8</v>
      </c>
      <c r="I385" s="15">
        <f>WEEKDAY(Dataset!$A385)</f>
        <v>1</v>
      </c>
      <c r="J385" s="16">
        <f>Dataset!$D385-Dataset!$C385</f>
        <v>-182.39999999999998</v>
      </c>
    </row>
    <row r="386" spans="1:10" x14ac:dyDescent="0.3">
      <c r="A386" s="9">
        <v>44438</v>
      </c>
      <c r="B386" s="10" t="s">
        <v>29</v>
      </c>
      <c r="C386" s="10">
        <v>152.29999999999998</v>
      </c>
      <c r="D386" s="10"/>
      <c r="E386" s="10" t="s">
        <v>30</v>
      </c>
      <c r="F386" s="10" t="s">
        <v>28</v>
      </c>
      <c r="G386" s="10" t="s">
        <v>14</v>
      </c>
      <c r="H386" s="10">
        <f>MONTH(Dataset!$A386)</f>
        <v>8</v>
      </c>
      <c r="I386" s="11">
        <f>WEEKDAY(Dataset!$A386)</f>
        <v>2</v>
      </c>
      <c r="J386" s="12">
        <f>Dataset!$D386-Dataset!$C386</f>
        <v>-152.29999999999998</v>
      </c>
    </row>
    <row r="387" spans="1:10" x14ac:dyDescent="0.3">
      <c r="A387" s="13">
        <v>44438</v>
      </c>
      <c r="B387" s="14" t="s">
        <v>33</v>
      </c>
      <c r="C387" s="14">
        <v>30.300000000000004</v>
      </c>
      <c r="D387" s="14"/>
      <c r="E387" s="14" t="s">
        <v>34</v>
      </c>
      <c r="F387" s="14" t="s">
        <v>20</v>
      </c>
      <c r="G387" s="14" t="s">
        <v>14</v>
      </c>
      <c r="H387" s="14">
        <f>MONTH(Dataset!$A387)</f>
        <v>8</v>
      </c>
      <c r="I387" s="15">
        <f>WEEKDAY(Dataset!$A387)</f>
        <v>2</v>
      </c>
      <c r="J387" s="16">
        <f>Dataset!$D387-Dataset!$C387</f>
        <v>-30.300000000000004</v>
      </c>
    </row>
    <row r="388" spans="1:10" x14ac:dyDescent="0.3">
      <c r="A388" s="9">
        <v>44438</v>
      </c>
      <c r="B388" s="10" t="s">
        <v>56</v>
      </c>
      <c r="C388" s="10">
        <v>15</v>
      </c>
      <c r="D388" s="10"/>
      <c r="E388" s="10" t="s">
        <v>32</v>
      </c>
      <c r="F388" s="10" t="s">
        <v>13</v>
      </c>
      <c r="G388" s="10" t="s">
        <v>14</v>
      </c>
      <c r="H388" s="10">
        <f>MONTH(Dataset!$A388)</f>
        <v>8</v>
      </c>
      <c r="I388" s="11">
        <f>WEEKDAY(Dataset!$A388)</f>
        <v>2</v>
      </c>
      <c r="J388" s="12">
        <f>Dataset!$D388-Dataset!$C388</f>
        <v>-15</v>
      </c>
    </row>
    <row r="389" spans="1:10" x14ac:dyDescent="0.3">
      <c r="A389" s="13">
        <v>44439</v>
      </c>
      <c r="B389" s="14" t="s">
        <v>11</v>
      </c>
      <c r="C389" s="14">
        <v>5</v>
      </c>
      <c r="D389" s="14"/>
      <c r="E389" s="14" t="s">
        <v>12</v>
      </c>
      <c r="F389" s="14" t="s">
        <v>13</v>
      </c>
      <c r="G389" s="14" t="s">
        <v>14</v>
      </c>
      <c r="H389" s="14">
        <f>MONTH(Dataset!$A389)</f>
        <v>8</v>
      </c>
      <c r="I389" s="15">
        <f>WEEKDAY(Dataset!$A389)</f>
        <v>3</v>
      </c>
      <c r="J389" s="16">
        <f>Dataset!$D389-Dataset!$C389</f>
        <v>-5</v>
      </c>
    </row>
    <row r="390" spans="1:10" x14ac:dyDescent="0.3">
      <c r="A390" s="9">
        <v>44441</v>
      </c>
      <c r="B390" s="10" t="s">
        <v>11</v>
      </c>
      <c r="C390" s="10">
        <v>5</v>
      </c>
      <c r="D390" s="10"/>
      <c r="E390" s="10" t="s">
        <v>12</v>
      </c>
      <c r="F390" s="10" t="s">
        <v>13</v>
      </c>
      <c r="G390" s="10" t="s">
        <v>14</v>
      </c>
      <c r="H390" s="10">
        <f>MONTH(Dataset!$A390)</f>
        <v>9</v>
      </c>
      <c r="I390" s="11">
        <f>WEEKDAY(Dataset!$A390)</f>
        <v>5</v>
      </c>
      <c r="J390" s="12">
        <f>Dataset!$D390-Dataset!$C390</f>
        <v>-5</v>
      </c>
    </row>
    <row r="391" spans="1:10" x14ac:dyDescent="0.3">
      <c r="A391" s="13">
        <v>44441</v>
      </c>
      <c r="B391" s="14" t="s">
        <v>7</v>
      </c>
      <c r="C391" s="14"/>
      <c r="D391" s="14">
        <v>5000</v>
      </c>
      <c r="E391" s="14" t="s">
        <v>8</v>
      </c>
      <c r="F391" s="14" t="s">
        <v>9</v>
      </c>
      <c r="G391" s="14" t="s">
        <v>10</v>
      </c>
      <c r="H391" s="14">
        <f>MONTH(Dataset!$A391)</f>
        <v>9</v>
      </c>
      <c r="I391" s="15">
        <f>WEEKDAY(Dataset!$A391)</f>
        <v>5</v>
      </c>
      <c r="J391" s="16">
        <f>Dataset!$D391-Dataset!$C391</f>
        <v>5000</v>
      </c>
    </row>
    <row r="392" spans="1:10" x14ac:dyDescent="0.3">
      <c r="A392" s="9">
        <v>44442</v>
      </c>
      <c r="B392" s="10" t="s">
        <v>11</v>
      </c>
      <c r="C392" s="10">
        <v>5</v>
      </c>
      <c r="D392" s="10"/>
      <c r="E392" s="10" t="s">
        <v>12</v>
      </c>
      <c r="F392" s="10" t="s">
        <v>13</v>
      </c>
      <c r="G392" s="10" t="s">
        <v>14</v>
      </c>
      <c r="H392" s="10">
        <f>MONTH(Dataset!$A392)</f>
        <v>9</v>
      </c>
      <c r="I392" s="11">
        <f>WEEKDAY(Dataset!$A392)</f>
        <v>6</v>
      </c>
      <c r="J392" s="12">
        <f>Dataset!$D392-Dataset!$C392</f>
        <v>-5</v>
      </c>
    </row>
    <row r="393" spans="1:10" x14ac:dyDescent="0.3">
      <c r="A393" s="13">
        <v>44444</v>
      </c>
      <c r="B393" s="14" t="s">
        <v>15</v>
      </c>
      <c r="C393" s="14">
        <v>900</v>
      </c>
      <c r="D393" s="14"/>
      <c r="E393" s="14" t="s">
        <v>16</v>
      </c>
      <c r="F393" s="14" t="s">
        <v>17</v>
      </c>
      <c r="G393" s="14" t="s">
        <v>14</v>
      </c>
      <c r="H393" s="14">
        <f>MONTH(Dataset!$A393)</f>
        <v>9</v>
      </c>
      <c r="I393" s="15">
        <f>WEEKDAY(Dataset!$A393)</f>
        <v>1</v>
      </c>
      <c r="J393" s="16">
        <f>Dataset!$D393-Dataset!$C393</f>
        <v>-900</v>
      </c>
    </row>
    <row r="394" spans="1:10" x14ac:dyDescent="0.3">
      <c r="A394" s="9">
        <v>44444</v>
      </c>
      <c r="B394" s="10" t="s">
        <v>18</v>
      </c>
      <c r="C394" s="10">
        <v>150</v>
      </c>
      <c r="D394" s="10"/>
      <c r="E394" s="10" t="s">
        <v>19</v>
      </c>
      <c r="F394" s="10" t="s">
        <v>20</v>
      </c>
      <c r="G394" s="10" t="s">
        <v>14</v>
      </c>
      <c r="H394" s="10">
        <f>MONTH(Dataset!$A394)</f>
        <v>9</v>
      </c>
      <c r="I394" s="11">
        <f>WEEKDAY(Dataset!$A394)</f>
        <v>1</v>
      </c>
      <c r="J394" s="12">
        <f>Dataset!$D394-Dataset!$C394</f>
        <v>-150</v>
      </c>
    </row>
    <row r="395" spans="1:10" x14ac:dyDescent="0.3">
      <c r="A395" s="13">
        <v>44444</v>
      </c>
      <c r="B395" s="14" t="s">
        <v>11</v>
      </c>
      <c r="C395" s="14">
        <v>5</v>
      </c>
      <c r="D395" s="14"/>
      <c r="E395" s="14" t="s">
        <v>12</v>
      </c>
      <c r="F395" s="14" t="s">
        <v>13</v>
      </c>
      <c r="G395" s="14" t="s">
        <v>14</v>
      </c>
      <c r="H395" s="14">
        <f>MONTH(Dataset!$A395)</f>
        <v>9</v>
      </c>
      <c r="I395" s="15">
        <f>WEEKDAY(Dataset!$A395)</f>
        <v>1</v>
      </c>
      <c r="J395" s="16">
        <f>Dataset!$D395-Dataset!$C395</f>
        <v>-5</v>
      </c>
    </row>
    <row r="396" spans="1:10" x14ac:dyDescent="0.3">
      <c r="A396" s="9">
        <v>44444</v>
      </c>
      <c r="B396" s="10" t="s">
        <v>11</v>
      </c>
      <c r="C396" s="10">
        <v>5</v>
      </c>
      <c r="D396" s="10"/>
      <c r="E396" s="10" t="s">
        <v>12</v>
      </c>
      <c r="F396" s="10" t="s">
        <v>13</v>
      </c>
      <c r="G396" s="10" t="s">
        <v>14</v>
      </c>
      <c r="H396" s="10">
        <f>MONTH(Dataset!$A396)</f>
        <v>9</v>
      </c>
      <c r="I396" s="11">
        <f>WEEKDAY(Dataset!$A396)</f>
        <v>1</v>
      </c>
      <c r="J396" s="12">
        <f>Dataset!$D396-Dataset!$C396</f>
        <v>-5</v>
      </c>
    </row>
    <row r="397" spans="1:10" x14ac:dyDescent="0.3">
      <c r="A397" s="13">
        <v>44445</v>
      </c>
      <c r="B397" s="14" t="s">
        <v>11</v>
      </c>
      <c r="C397" s="14">
        <v>5</v>
      </c>
      <c r="D397" s="14"/>
      <c r="E397" s="14" t="s">
        <v>12</v>
      </c>
      <c r="F397" s="14" t="s">
        <v>13</v>
      </c>
      <c r="G397" s="14" t="s">
        <v>14</v>
      </c>
      <c r="H397" s="14">
        <f>MONTH(Dataset!$A397)</f>
        <v>9</v>
      </c>
      <c r="I397" s="15">
        <f>WEEKDAY(Dataset!$A397)</f>
        <v>2</v>
      </c>
      <c r="J397" s="16">
        <f>Dataset!$D397-Dataset!$C397</f>
        <v>-5</v>
      </c>
    </row>
    <row r="398" spans="1:10" x14ac:dyDescent="0.3">
      <c r="A398" s="9">
        <v>44446</v>
      </c>
      <c r="B398" s="10" t="s">
        <v>11</v>
      </c>
      <c r="C398" s="10">
        <v>5</v>
      </c>
      <c r="D398" s="10"/>
      <c r="E398" s="10" t="s">
        <v>12</v>
      </c>
      <c r="F398" s="10" t="s">
        <v>13</v>
      </c>
      <c r="G398" s="10" t="s">
        <v>14</v>
      </c>
      <c r="H398" s="10">
        <f>MONTH(Dataset!$A398)</f>
        <v>9</v>
      </c>
      <c r="I398" s="11">
        <f>WEEKDAY(Dataset!$A398)</f>
        <v>3</v>
      </c>
      <c r="J398" s="12">
        <f>Dataset!$D398-Dataset!$C398</f>
        <v>-5</v>
      </c>
    </row>
    <row r="399" spans="1:10" x14ac:dyDescent="0.3">
      <c r="A399" s="13">
        <v>44446</v>
      </c>
      <c r="B399" s="14" t="s">
        <v>21</v>
      </c>
      <c r="C399" s="14">
        <v>163.39999999999998</v>
      </c>
      <c r="D399" s="14"/>
      <c r="E399" s="14" t="s">
        <v>22</v>
      </c>
      <c r="F399" s="14" t="s">
        <v>17</v>
      </c>
      <c r="G399" s="14" t="s">
        <v>14</v>
      </c>
      <c r="H399" s="14">
        <f>MONTH(Dataset!$A399)</f>
        <v>9</v>
      </c>
      <c r="I399" s="15">
        <f>WEEKDAY(Dataset!$A399)</f>
        <v>3</v>
      </c>
      <c r="J399" s="16">
        <f>Dataset!$D399-Dataset!$C399</f>
        <v>-163.39999999999998</v>
      </c>
    </row>
    <row r="400" spans="1:10" x14ac:dyDescent="0.3">
      <c r="A400" s="9">
        <v>44449</v>
      </c>
      <c r="B400" s="10" t="s">
        <v>23</v>
      </c>
      <c r="C400" s="10">
        <v>58.1</v>
      </c>
      <c r="D400" s="10"/>
      <c r="E400" s="10" t="s">
        <v>24</v>
      </c>
      <c r="F400" s="10" t="s">
        <v>17</v>
      </c>
      <c r="G400" s="10" t="s">
        <v>14</v>
      </c>
      <c r="H400" s="10">
        <f>MONTH(Dataset!$A400)</f>
        <v>9</v>
      </c>
      <c r="I400" s="11">
        <f>WEEKDAY(Dataset!$A400)</f>
        <v>6</v>
      </c>
      <c r="J400" s="12">
        <f>Dataset!$D400-Dataset!$C400</f>
        <v>-58.1</v>
      </c>
    </row>
    <row r="401" spans="1:10" x14ac:dyDescent="0.3">
      <c r="A401" s="13">
        <v>44449</v>
      </c>
      <c r="B401" s="14" t="s">
        <v>11</v>
      </c>
      <c r="C401" s="14">
        <v>5</v>
      </c>
      <c r="D401" s="14"/>
      <c r="E401" s="14" t="s">
        <v>12</v>
      </c>
      <c r="F401" s="14" t="s">
        <v>13</v>
      </c>
      <c r="G401" s="14" t="s">
        <v>14</v>
      </c>
      <c r="H401" s="14">
        <f>MONTH(Dataset!$A401)</f>
        <v>9</v>
      </c>
      <c r="I401" s="15">
        <f>WEEKDAY(Dataset!$A401)</f>
        <v>6</v>
      </c>
      <c r="J401" s="16">
        <f>Dataset!$D401-Dataset!$C401</f>
        <v>-5</v>
      </c>
    </row>
    <row r="402" spans="1:10" x14ac:dyDescent="0.3">
      <c r="A402" s="9">
        <v>44450</v>
      </c>
      <c r="B402" s="10" t="s">
        <v>11</v>
      </c>
      <c r="C402" s="10">
        <v>5</v>
      </c>
      <c r="D402" s="10"/>
      <c r="E402" s="10" t="s">
        <v>12</v>
      </c>
      <c r="F402" s="10" t="s">
        <v>13</v>
      </c>
      <c r="G402" s="10" t="s">
        <v>14</v>
      </c>
      <c r="H402" s="10">
        <f>MONTH(Dataset!$A402)</f>
        <v>9</v>
      </c>
      <c r="I402" s="11">
        <f>WEEKDAY(Dataset!$A402)</f>
        <v>7</v>
      </c>
      <c r="J402" s="12">
        <f>Dataset!$D402-Dataset!$C402</f>
        <v>-5</v>
      </c>
    </row>
    <row r="403" spans="1:10" x14ac:dyDescent="0.3">
      <c r="A403" s="13">
        <v>44451</v>
      </c>
      <c r="B403" s="14" t="s">
        <v>25</v>
      </c>
      <c r="C403" s="14">
        <v>85.299999999999983</v>
      </c>
      <c r="D403" s="14"/>
      <c r="E403" s="14" t="s">
        <v>48</v>
      </c>
      <c r="F403" s="14" t="s">
        <v>20</v>
      </c>
      <c r="G403" s="14" t="s">
        <v>14</v>
      </c>
      <c r="H403" s="14">
        <f>MONTH(Dataset!$A403)</f>
        <v>9</v>
      </c>
      <c r="I403" s="15">
        <f>WEEKDAY(Dataset!$A403)</f>
        <v>1</v>
      </c>
      <c r="J403" s="16">
        <f>Dataset!$D403-Dataset!$C403</f>
        <v>-85.299999999999983</v>
      </c>
    </row>
    <row r="404" spans="1:10" x14ac:dyDescent="0.3">
      <c r="A404" s="9">
        <v>44451</v>
      </c>
      <c r="B404" s="10" t="s">
        <v>11</v>
      </c>
      <c r="C404" s="10">
        <v>5</v>
      </c>
      <c r="D404" s="10"/>
      <c r="E404" s="10" t="s">
        <v>12</v>
      </c>
      <c r="F404" s="10" t="s">
        <v>13</v>
      </c>
      <c r="G404" s="10" t="s">
        <v>14</v>
      </c>
      <c r="H404" s="10">
        <f>MONTH(Dataset!$A404)</f>
        <v>9</v>
      </c>
      <c r="I404" s="11">
        <f>WEEKDAY(Dataset!$A404)</f>
        <v>1</v>
      </c>
      <c r="J404" s="12">
        <f>Dataset!$D404-Dataset!$C404</f>
        <v>-5</v>
      </c>
    </row>
    <row r="405" spans="1:10" x14ac:dyDescent="0.3">
      <c r="A405" s="13">
        <v>44452</v>
      </c>
      <c r="B405" s="14" t="s">
        <v>11</v>
      </c>
      <c r="C405" s="14">
        <v>5</v>
      </c>
      <c r="D405" s="14"/>
      <c r="E405" s="14" t="s">
        <v>12</v>
      </c>
      <c r="F405" s="14" t="s">
        <v>13</v>
      </c>
      <c r="G405" s="14" t="s">
        <v>14</v>
      </c>
      <c r="H405" s="14">
        <f>MONTH(Dataset!$A405)</f>
        <v>9</v>
      </c>
      <c r="I405" s="15">
        <f>WEEKDAY(Dataset!$A405)</f>
        <v>2</v>
      </c>
      <c r="J405" s="16">
        <f>Dataset!$D405-Dataset!$C405</f>
        <v>-5</v>
      </c>
    </row>
    <row r="406" spans="1:10" x14ac:dyDescent="0.3">
      <c r="A406" s="9">
        <v>44453</v>
      </c>
      <c r="B406" s="10" t="s">
        <v>21</v>
      </c>
      <c r="C406" s="10">
        <v>143</v>
      </c>
      <c r="D406" s="10"/>
      <c r="E406" s="10" t="s">
        <v>22</v>
      </c>
      <c r="F406" s="10" t="s">
        <v>17</v>
      </c>
      <c r="G406" s="10" t="s">
        <v>14</v>
      </c>
      <c r="H406" s="10">
        <f>MONTH(Dataset!$A406)</f>
        <v>9</v>
      </c>
      <c r="I406" s="11">
        <f>WEEKDAY(Dataset!$A406)</f>
        <v>3</v>
      </c>
      <c r="J406" s="12">
        <f>Dataset!$D406-Dataset!$C406</f>
        <v>-143</v>
      </c>
    </row>
    <row r="407" spans="1:10" x14ac:dyDescent="0.3">
      <c r="A407" s="13">
        <v>44453</v>
      </c>
      <c r="B407" s="14" t="s">
        <v>11</v>
      </c>
      <c r="C407" s="14">
        <v>5</v>
      </c>
      <c r="D407" s="14"/>
      <c r="E407" s="14" t="s">
        <v>12</v>
      </c>
      <c r="F407" s="14" t="s">
        <v>13</v>
      </c>
      <c r="G407" s="14" t="s">
        <v>14</v>
      </c>
      <c r="H407" s="14">
        <f>MONTH(Dataset!$A407)</f>
        <v>9</v>
      </c>
      <c r="I407" s="15">
        <f>WEEKDAY(Dataset!$A407)</f>
        <v>3</v>
      </c>
      <c r="J407" s="16">
        <f>Dataset!$D407-Dataset!$C407</f>
        <v>-5</v>
      </c>
    </row>
    <row r="408" spans="1:10" x14ac:dyDescent="0.3">
      <c r="A408" s="9">
        <v>44454</v>
      </c>
      <c r="B408" s="10" t="s">
        <v>11</v>
      </c>
      <c r="C408" s="10">
        <v>5</v>
      </c>
      <c r="D408" s="10"/>
      <c r="E408" s="10" t="s">
        <v>12</v>
      </c>
      <c r="F408" s="10" t="s">
        <v>13</v>
      </c>
      <c r="G408" s="10" t="s">
        <v>14</v>
      </c>
      <c r="H408" s="10">
        <f>MONTH(Dataset!$A408)</f>
        <v>9</v>
      </c>
      <c r="I408" s="11">
        <f>WEEKDAY(Dataset!$A408)</f>
        <v>4</v>
      </c>
      <c r="J408" s="12">
        <f>Dataset!$D408-Dataset!$C408</f>
        <v>-5</v>
      </c>
    </row>
    <row r="409" spans="1:10" x14ac:dyDescent="0.3">
      <c r="A409" s="13">
        <v>44454</v>
      </c>
      <c r="B409" s="14" t="s">
        <v>26</v>
      </c>
      <c r="C409" s="14">
        <v>47.8</v>
      </c>
      <c r="D409" s="14"/>
      <c r="E409" s="14" t="s">
        <v>27</v>
      </c>
      <c r="F409" s="14" t="s">
        <v>28</v>
      </c>
      <c r="G409" s="14" t="s">
        <v>14</v>
      </c>
      <c r="H409" s="14">
        <f>MONTH(Dataset!$A409)</f>
        <v>9</v>
      </c>
      <c r="I409" s="15">
        <f>WEEKDAY(Dataset!$A409)</f>
        <v>4</v>
      </c>
      <c r="J409" s="16">
        <f>Dataset!$D409-Dataset!$C409</f>
        <v>-47.8</v>
      </c>
    </row>
    <row r="410" spans="1:10" x14ac:dyDescent="0.3">
      <c r="A410" s="9">
        <v>44454</v>
      </c>
      <c r="B410" s="10" t="s">
        <v>29</v>
      </c>
      <c r="C410" s="10">
        <v>105.80000000000001</v>
      </c>
      <c r="D410" s="10"/>
      <c r="E410" s="10" t="s">
        <v>30</v>
      </c>
      <c r="F410" s="10" t="s">
        <v>28</v>
      </c>
      <c r="G410" s="10" t="s">
        <v>14</v>
      </c>
      <c r="H410" s="10">
        <f>MONTH(Dataset!$A410)</f>
        <v>9</v>
      </c>
      <c r="I410" s="11">
        <f>WEEKDAY(Dataset!$A410)</f>
        <v>4</v>
      </c>
      <c r="J410" s="12">
        <f>Dataset!$D410-Dataset!$C410</f>
        <v>-105.80000000000001</v>
      </c>
    </row>
    <row r="411" spans="1:10" x14ac:dyDescent="0.3">
      <c r="A411" s="13">
        <v>44454</v>
      </c>
      <c r="B411" s="14" t="s">
        <v>31</v>
      </c>
      <c r="C411" s="14">
        <v>60.1</v>
      </c>
      <c r="D411" s="14"/>
      <c r="E411" s="14" t="s">
        <v>32</v>
      </c>
      <c r="F411" s="14" t="s">
        <v>13</v>
      </c>
      <c r="G411" s="14" t="s">
        <v>14</v>
      </c>
      <c r="H411" s="14">
        <f>MONTH(Dataset!$A411)</f>
        <v>9</v>
      </c>
      <c r="I411" s="15">
        <f>WEEKDAY(Dataset!$A411)</f>
        <v>4</v>
      </c>
      <c r="J411" s="16">
        <f>Dataset!$D411-Dataset!$C411</f>
        <v>-60.1</v>
      </c>
    </row>
    <row r="412" spans="1:10" x14ac:dyDescent="0.3">
      <c r="A412" s="9">
        <v>44455</v>
      </c>
      <c r="B412" s="10" t="s">
        <v>33</v>
      </c>
      <c r="C412" s="10">
        <v>36.200000000000003</v>
      </c>
      <c r="D412" s="10"/>
      <c r="E412" s="10" t="s">
        <v>34</v>
      </c>
      <c r="F412" s="10" t="s">
        <v>20</v>
      </c>
      <c r="G412" s="10" t="s">
        <v>14</v>
      </c>
      <c r="H412" s="10">
        <f>MONTH(Dataset!$A412)</f>
        <v>9</v>
      </c>
      <c r="I412" s="11">
        <f>WEEKDAY(Dataset!$A412)</f>
        <v>5</v>
      </c>
      <c r="J412" s="12">
        <f>Dataset!$D412-Dataset!$C412</f>
        <v>-36.200000000000003</v>
      </c>
    </row>
    <row r="413" spans="1:10" x14ac:dyDescent="0.3">
      <c r="A413" s="13">
        <v>44456</v>
      </c>
      <c r="B413" s="14" t="s">
        <v>35</v>
      </c>
      <c r="C413" s="14"/>
      <c r="D413" s="14">
        <v>100</v>
      </c>
      <c r="E413" s="14" t="s">
        <v>36</v>
      </c>
      <c r="F413" s="14" t="s">
        <v>37</v>
      </c>
      <c r="G413" s="14" t="s">
        <v>10</v>
      </c>
      <c r="H413" s="14">
        <f>MONTH(Dataset!$A413)</f>
        <v>9</v>
      </c>
      <c r="I413" s="15">
        <f>WEEKDAY(Dataset!$A413)</f>
        <v>6</v>
      </c>
      <c r="J413" s="16">
        <f>Dataset!$D413-Dataset!$C413</f>
        <v>100</v>
      </c>
    </row>
    <row r="414" spans="1:10" x14ac:dyDescent="0.3">
      <c r="A414" s="9">
        <v>44456</v>
      </c>
      <c r="B414" s="10" t="s">
        <v>11</v>
      </c>
      <c r="C414" s="10">
        <v>5</v>
      </c>
      <c r="D414" s="10"/>
      <c r="E414" s="10" t="s">
        <v>12</v>
      </c>
      <c r="F414" s="10" t="s">
        <v>13</v>
      </c>
      <c r="G414" s="10" t="s">
        <v>14</v>
      </c>
      <c r="H414" s="10">
        <f>MONTH(Dataset!$A414)</f>
        <v>9</v>
      </c>
      <c r="I414" s="11">
        <f>WEEKDAY(Dataset!$A414)</f>
        <v>6</v>
      </c>
      <c r="J414" s="12">
        <f>Dataset!$D414-Dataset!$C414</f>
        <v>-5</v>
      </c>
    </row>
    <row r="415" spans="1:10" x14ac:dyDescent="0.3">
      <c r="A415" s="13">
        <v>44457</v>
      </c>
      <c r="B415" s="14" t="s">
        <v>11</v>
      </c>
      <c r="C415" s="14">
        <v>5</v>
      </c>
      <c r="D415" s="14"/>
      <c r="E415" s="14" t="s">
        <v>12</v>
      </c>
      <c r="F415" s="14" t="s">
        <v>13</v>
      </c>
      <c r="G415" s="14" t="s">
        <v>14</v>
      </c>
      <c r="H415" s="14">
        <f>MONTH(Dataset!$A415)</f>
        <v>9</v>
      </c>
      <c r="I415" s="15">
        <f>WEEKDAY(Dataset!$A415)</f>
        <v>7</v>
      </c>
      <c r="J415" s="16">
        <f>Dataset!$D415-Dataset!$C415</f>
        <v>-5</v>
      </c>
    </row>
    <row r="416" spans="1:10" x14ac:dyDescent="0.3">
      <c r="A416" s="9">
        <v>44457</v>
      </c>
      <c r="B416" s="10" t="s">
        <v>39</v>
      </c>
      <c r="C416" s="10">
        <v>40</v>
      </c>
      <c r="D416" s="10"/>
      <c r="E416" s="10" t="s">
        <v>39</v>
      </c>
      <c r="F416" s="10" t="s">
        <v>17</v>
      </c>
      <c r="G416" s="10" t="s">
        <v>14</v>
      </c>
      <c r="H416" s="10">
        <f>MONTH(Dataset!$A416)</f>
        <v>9</v>
      </c>
      <c r="I416" s="11">
        <f>WEEKDAY(Dataset!$A416)</f>
        <v>7</v>
      </c>
      <c r="J416" s="12">
        <f>Dataset!$D416-Dataset!$C416</f>
        <v>-40</v>
      </c>
    </row>
    <row r="417" spans="1:10" x14ac:dyDescent="0.3">
      <c r="A417" s="13">
        <v>44458</v>
      </c>
      <c r="B417" s="14" t="s">
        <v>40</v>
      </c>
      <c r="C417" s="14">
        <v>53</v>
      </c>
      <c r="D417" s="14"/>
      <c r="E417" s="14" t="s">
        <v>41</v>
      </c>
      <c r="F417" s="14" t="s">
        <v>28</v>
      </c>
      <c r="G417" s="14" t="s">
        <v>14</v>
      </c>
      <c r="H417" s="14">
        <f>MONTH(Dataset!$A417)</f>
        <v>9</v>
      </c>
      <c r="I417" s="15">
        <f>WEEKDAY(Dataset!$A417)</f>
        <v>1</v>
      </c>
      <c r="J417" s="16">
        <f>Dataset!$D417-Dataset!$C417</f>
        <v>-53</v>
      </c>
    </row>
    <row r="418" spans="1:10" x14ac:dyDescent="0.3">
      <c r="A418" s="9">
        <v>44458</v>
      </c>
      <c r="B418" s="10" t="s">
        <v>42</v>
      </c>
      <c r="C418" s="10">
        <v>35</v>
      </c>
      <c r="D418" s="10"/>
      <c r="E418" s="10" t="s">
        <v>27</v>
      </c>
      <c r="F418" s="10" t="s">
        <v>28</v>
      </c>
      <c r="G418" s="10" t="s">
        <v>14</v>
      </c>
      <c r="H418" s="10">
        <f>MONTH(Dataset!$A418)</f>
        <v>9</v>
      </c>
      <c r="I418" s="11">
        <f>WEEKDAY(Dataset!$A418)</f>
        <v>1</v>
      </c>
      <c r="J418" s="12">
        <f>Dataset!$D418-Dataset!$C418</f>
        <v>-35</v>
      </c>
    </row>
    <row r="419" spans="1:10" x14ac:dyDescent="0.3">
      <c r="A419" s="13">
        <v>44458</v>
      </c>
      <c r="B419" s="14" t="s">
        <v>11</v>
      </c>
      <c r="C419" s="14">
        <v>5</v>
      </c>
      <c r="D419" s="14"/>
      <c r="E419" s="14" t="s">
        <v>12</v>
      </c>
      <c r="F419" s="14" t="s">
        <v>13</v>
      </c>
      <c r="G419" s="14" t="s">
        <v>14</v>
      </c>
      <c r="H419" s="14">
        <f>MONTH(Dataset!$A419)</f>
        <v>9</v>
      </c>
      <c r="I419" s="15">
        <f>WEEKDAY(Dataset!$A419)</f>
        <v>1</v>
      </c>
      <c r="J419" s="16">
        <f>Dataset!$D419-Dataset!$C419</f>
        <v>-5</v>
      </c>
    </row>
    <row r="420" spans="1:10" x14ac:dyDescent="0.3">
      <c r="A420" s="9">
        <v>44459</v>
      </c>
      <c r="B420" s="10" t="s">
        <v>11</v>
      </c>
      <c r="C420" s="10">
        <v>5</v>
      </c>
      <c r="D420" s="10"/>
      <c r="E420" s="10" t="s">
        <v>12</v>
      </c>
      <c r="F420" s="10" t="s">
        <v>13</v>
      </c>
      <c r="G420" s="10" t="s">
        <v>14</v>
      </c>
      <c r="H420" s="10">
        <f>MONTH(Dataset!$A420)</f>
        <v>9</v>
      </c>
      <c r="I420" s="11">
        <f>WEEKDAY(Dataset!$A420)</f>
        <v>2</v>
      </c>
      <c r="J420" s="12">
        <f>Dataset!$D420-Dataset!$C420</f>
        <v>-5</v>
      </c>
    </row>
    <row r="421" spans="1:10" x14ac:dyDescent="0.3">
      <c r="A421" s="13">
        <v>44460</v>
      </c>
      <c r="B421" s="14" t="s">
        <v>11</v>
      </c>
      <c r="C421" s="14">
        <v>5</v>
      </c>
      <c r="D421" s="14"/>
      <c r="E421" s="14" t="s">
        <v>12</v>
      </c>
      <c r="F421" s="14" t="s">
        <v>13</v>
      </c>
      <c r="G421" s="14" t="s">
        <v>14</v>
      </c>
      <c r="H421" s="14">
        <f>MONTH(Dataset!$A421)</f>
        <v>9</v>
      </c>
      <c r="I421" s="15">
        <f>WEEKDAY(Dataset!$A421)</f>
        <v>3</v>
      </c>
      <c r="J421" s="16">
        <f>Dataset!$D421-Dataset!$C421</f>
        <v>-5</v>
      </c>
    </row>
    <row r="422" spans="1:10" x14ac:dyDescent="0.3">
      <c r="A422" s="9">
        <v>44460</v>
      </c>
      <c r="B422" s="10" t="s">
        <v>21</v>
      </c>
      <c r="C422" s="10">
        <v>177.9</v>
      </c>
      <c r="D422" s="10"/>
      <c r="E422" s="10" t="s">
        <v>22</v>
      </c>
      <c r="F422" s="10" t="s">
        <v>17</v>
      </c>
      <c r="G422" s="10" t="s">
        <v>14</v>
      </c>
      <c r="H422" s="10">
        <f>MONTH(Dataset!$A422)</f>
        <v>9</v>
      </c>
      <c r="I422" s="11">
        <f>WEEKDAY(Dataset!$A422)</f>
        <v>3</v>
      </c>
      <c r="J422" s="12">
        <f>Dataset!$D422-Dataset!$C422</f>
        <v>-177.9</v>
      </c>
    </row>
    <row r="423" spans="1:10" x14ac:dyDescent="0.3">
      <c r="A423" s="13">
        <v>44461</v>
      </c>
      <c r="B423" s="14" t="s">
        <v>43</v>
      </c>
      <c r="C423" s="14">
        <v>45.300000000000004</v>
      </c>
      <c r="D423" s="14"/>
      <c r="E423" s="14" t="s">
        <v>32</v>
      </c>
      <c r="F423" s="14" t="s">
        <v>13</v>
      </c>
      <c r="G423" s="14" t="s">
        <v>14</v>
      </c>
      <c r="H423" s="14">
        <f>MONTH(Dataset!$A423)</f>
        <v>9</v>
      </c>
      <c r="I423" s="15">
        <f>WEEKDAY(Dataset!$A423)</f>
        <v>4</v>
      </c>
      <c r="J423" s="16">
        <f>Dataset!$D423-Dataset!$C423</f>
        <v>-45.300000000000004</v>
      </c>
    </row>
    <row r="424" spans="1:10" x14ac:dyDescent="0.3">
      <c r="A424" s="9">
        <v>44462</v>
      </c>
      <c r="B424" s="10" t="s">
        <v>44</v>
      </c>
      <c r="C424" s="10">
        <v>20.099999999999998</v>
      </c>
      <c r="D424" s="10"/>
      <c r="E424" s="10" t="s">
        <v>32</v>
      </c>
      <c r="F424" s="10" t="s">
        <v>13</v>
      </c>
      <c r="G424" s="10" t="s">
        <v>14</v>
      </c>
      <c r="H424" s="10">
        <f>MONTH(Dataset!$A424)</f>
        <v>9</v>
      </c>
      <c r="I424" s="11">
        <f>WEEKDAY(Dataset!$A424)</f>
        <v>5</v>
      </c>
      <c r="J424" s="12">
        <f>Dataset!$D424-Dataset!$C424</f>
        <v>-20.099999999999998</v>
      </c>
    </row>
    <row r="425" spans="1:10" x14ac:dyDescent="0.3">
      <c r="A425" s="13">
        <v>44463</v>
      </c>
      <c r="B425" s="14" t="s">
        <v>45</v>
      </c>
      <c r="C425" s="14">
        <v>55</v>
      </c>
      <c r="D425" s="14"/>
      <c r="E425" s="14" t="s">
        <v>46</v>
      </c>
      <c r="F425" s="14" t="s">
        <v>47</v>
      </c>
      <c r="G425" s="14" t="s">
        <v>14</v>
      </c>
      <c r="H425" s="14">
        <f>MONTH(Dataset!$A425)</f>
        <v>9</v>
      </c>
      <c r="I425" s="15">
        <f>WEEKDAY(Dataset!$A425)</f>
        <v>6</v>
      </c>
      <c r="J425" s="16">
        <f>Dataset!$D425-Dataset!$C425</f>
        <v>-55</v>
      </c>
    </row>
    <row r="426" spans="1:10" x14ac:dyDescent="0.3">
      <c r="A426" s="9">
        <v>44463</v>
      </c>
      <c r="B426" s="10" t="s">
        <v>25</v>
      </c>
      <c r="C426" s="10">
        <v>70.600000000000023</v>
      </c>
      <c r="D426" s="10"/>
      <c r="E426" s="10" t="s">
        <v>48</v>
      </c>
      <c r="F426" s="10" t="s">
        <v>20</v>
      </c>
      <c r="G426" s="10" t="s">
        <v>14</v>
      </c>
      <c r="H426" s="10">
        <f>MONTH(Dataset!$A426)</f>
        <v>9</v>
      </c>
      <c r="I426" s="11">
        <f>WEEKDAY(Dataset!$A426)</f>
        <v>6</v>
      </c>
      <c r="J426" s="12">
        <f>Dataset!$D426-Dataset!$C426</f>
        <v>-70.600000000000023</v>
      </c>
    </row>
    <row r="427" spans="1:10" x14ac:dyDescent="0.3">
      <c r="A427" s="13">
        <v>44463</v>
      </c>
      <c r="B427" s="14" t="s">
        <v>11</v>
      </c>
      <c r="C427" s="14">
        <v>5</v>
      </c>
      <c r="D427" s="14"/>
      <c r="E427" s="14" t="s">
        <v>12</v>
      </c>
      <c r="F427" s="14" t="s">
        <v>13</v>
      </c>
      <c r="G427" s="14" t="s">
        <v>14</v>
      </c>
      <c r="H427" s="14">
        <f>MONTH(Dataset!$A427)</f>
        <v>9</v>
      </c>
      <c r="I427" s="15">
        <f>WEEKDAY(Dataset!$A427)</f>
        <v>6</v>
      </c>
      <c r="J427" s="16">
        <f>Dataset!$D427-Dataset!$C427</f>
        <v>-5</v>
      </c>
    </row>
    <row r="428" spans="1:10" x14ac:dyDescent="0.3">
      <c r="A428" s="9">
        <v>44464</v>
      </c>
      <c r="B428" s="10" t="s">
        <v>11</v>
      </c>
      <c r="C428" s="10">
        <v>5</v>
      </c>
      <c r="D428" s="10"/>
      <c r="E428" s="10" t="s">
        <v>12</v>
      </c>
      <c r="F428" s="10" t="s">
        <v>13</v>
      </c>
      <c r="G428" s="10" t="s">
        <v>14</v>
      </c>
      <c r="H428" s="10">
        <f>MONTH(Dataset!$A428)</f>
        <v>9</v>
      </c>
      <c r="I428" s="11">
        <f>WEEKDAY(Dataset!$A428)</f>
        <v>7</v>
      </c>
      <c r="J428" s="12">
        <f>Dataset!$D428-Dataset!$C428</f>
        <v>-5</v>
      </c>
    </row>
    <row r="429" spans="1:10" x14ac:dyDescent="0.3">
      <c r="A429" s="13">
        <v>44465</v>
      </c>
      <c r="B429" s="14" t="s">
        <v>11</v>
      </c>
      <c r="C429" s="14">
        <v>5</v>
      </c>
      <c r="D429" s="14"/>
      <c r="E429" s="14" t="s">
        <v>12</v>
      </c>
      <c r="F429" s="14" t="s">
        <v>13</v>
      </c>
      <c r="G429" s="14" t="s">
        <v>14</v>
      </c>
      <c r="H429" s="14">
        <f>MONTH(Dataset!$A429)</f>
        <v>9</v>
      </c>
      <c r="I429" s="15">
        <f>WEEKDAY(Dataset!$A429)</f>
        <v>1</v>
      </c>
      <c r="J429" s="16">
        <f>Dataset!$D429-Dataset!$C429</f>
        <v>-5</v>
      </c>
    </row>
    <row r="430" spans="1:10" x14ac:dyDescent="0.3">
      <c r="A430" s="9">
        <v>44466</v>
      </c>
      <c r="B430" s="10" t="s">
        <v>11</v>
      </c>
      <c r="C430" s="10">
        <v>5</v>
      </c>
      <c r="D430" s="10"/>
      <c r="E430" s="10" t="s">
        <v>12</v>
      </c>
      <c r="F430" s="10" t="s">
        <v>13</v>
      </c>
      <c r="G430" s="10" t="s">
        <v>14</v>
      </c>
      <c r="H430" s="10">
        <f>MONTH(Dataset!$A430)</f>
        <v>9</v>
      </c>
      <c r="I430" s="11">
        <f>WEEKDAY(Dataset!$A430)</f>
        <v>2</v>
      </c>
      <c r="J430" s="12">
        <f>Dataset!$D430-Dataset!$C430</f>
        <v>-5</v>
      </c>
    </row>
    <row r="431" spans="1:10" x14ac:dyDescent="0.3">
      <c r="A431" s="13">
        <v>44467</v>
      </c>
      <c r="B431" s="14" t="s">
        <v>11</v>
      </c>
      <c r="C431" s="14">
        <v>5</v>
      </c>
      <c r="D431" s="14"/>
      <c r="E431" s="14" t="s">
        <v>12</v>
      </c>
      <c r="F431" s="14" t="s">
        <v>13</v>
      </c>
      <c r="G431" s="14" t="s">
        <v>14</v>
      </c>
      <c r="H431" s="14">
        <f>MONTH(Dataset!$A431)</f>
        <v>9</v>
      </c>
      <c r="I431" s="15">
        <f>WEEKDAY(Dataset!$A431)</f>
        <v>3</v>
      </c>
      <c r="J431" s="16">
        <f>Dataset!$D431-Dataset!$C431</f>
        <v>-5</v>
      </c>
    </row>
    <row r="432" spans="1:10" x14ac:dyDescent="0.3">
      <c r="A432" s="9">
        <v>44467</v>
      </c>
      <c r="B432" s="10" t="s">
        <v>21</v>
      </c>
      <c r="C432" s="10">
        <v>223</v>
      </c>
      <c r="D432" s="10"/>
      <c r="E432" s="10" t="s">
        <v>22</v>
      </c>
      <c r="F432" s="10" t="s">
        <v>17</v>
      </c>
      <c r="G432" s="10" t="s">
        <v>14</v>
      </c>
      <c r="H432" s="10">
        <f>MONTH(Dataset!$A432)</f>
        <v>9</v>
      </c>
      <c r="I432" s="11">
        <f>WEEKDAY(Dataset!$A432)</f>
        <v>3</v>
      </c>
      <c r="J432" s="12">
        <f>Dataset!$D432-Dataset!$C432</f>
        <v>-223</v>
      </c>
    </row>
    <row r="433" spans="1:10" x14ac:dyDescent="0.3">
      <c r="A433" s="13">
        <v>44468</v>
      </c>
      <c r="B433" s="14" t="s">
        <v>49</v>
      </c>
      <c r="C433" s="14">
        <v>132.9</v>
      </c>
      <c r="D433" s="14"/>
      <c r="E433" s="14" t="s">
        <v>30</v>
      </c>
      <c r="F433" s="14" t="s">
        <v>28</v>
      </c>
      <c r="G433" s="14" t="s">
        <v>14</v>
      </c>
      <c r="H433" s="14">
        <f>MONTH(Dataset!$A433)</f>
        <v>9</v>
      </c>
      <c r="I433" s="15">
        <f>WEEKDAY(Dataset!$A433)</f>
        <v>4</v>
      </c>
      <c r="J433" s="16">
        <f>Dataset!$D433-Dataset!$C433</f>
        <v>-132.9</v>
      </c>
    </row>
    <row r="434" spans="1:10" x14ac:dyDescent="0.3">
      <c r="A434" s="9">
        <v>44468</v>
      </c>
      <c r="B434" s="10" t="s">
        <v>51</v>
      </c>
      <c r="C434" s="10">
        <v>175</v>
      </c>
      <c r="D434" s="10"/>
      <c r="E434" s="10" t="s">
        <v>30</v>
      </c>
      <c r="F434" s="10" t="s">
        <v>28</v>
      </c>
      <c r="G434" s="10" t="s">
        <v>14</v>
      </c>
      <c r="H434" s="10">
        <f>MONTH(Dataset!$A434)</f>
        <v>9</v>
      </c>
      <c r="I434" s="11">
        <f>WEEKDAY(Dataset!$A434)</f>
        <v>4</v>
      </c>
      <c r="J434" s="12">
        <f>Dataset!$D434-Dataset!$C434</f>
        <v>-175</v>
      </c>
    </row>
    <row r="435" spans="1:10" x14ac:dyDescent="0.3">
      <c r="A435" s="13">
        <v>44469</v>
      </c>
      <c r="B435" s="14" t="s">
        <v>29</v>
      </c>
      <c r="C435" s="14">
        <v>153.39999999999998</v>
      </c>
      <c r="D435" s="14"/>
      <c r="E435" s="14" t="s">
        <v>30</v>
      </c>
      <c r="F435" s="14" t="s">
        <v>28</v>
      </c>
      <c r="G435" s="14" t="s">
        <v>14</v>
      </c>
      <c r="H435" s="14">
        <f>MONTH(Dataset!$A435)</f>
        <v>9</v>
      </c>
      <c r="I435" s="15">
        <f>WEEKDAY(Dataset!$A435)</f>
        <v>5</v>
      </c>
      <c r="J435" s="16">
        <f>Dataset!$D435-Dataset!$C435</f>
        <v>-153.39999999999998</v>
      </c>
    </row>
    <row r="436" spans="1:10" x14ac:dyDescent="0.3">
      <c r="A436" s="9">
        <v>44469</v>
      </c>
      <c r="B436" s="10" t="s">
        <v>33</v>
      </c>
      <c r="C436" s="10">
        <v>31.200000000000003</v>
      </c>
      <c r="D436" s="10"/>
      <c r="E436" s="10" t="s">
        <v>34</v>
      </c>
      <c r="F436" s="10" t="s">
        <v>20</v>
      </c>
      <c r="G436" s="10" t="s">
        <v>14</v>
      </c>
      <c r="H436" s="10">
        <f>MONTH(Dataset!$A436)</f>
        <v>9</v>
      </c>
      <c r="I436" s="11">
        <f>WEEKDAY(Dataset!$A436)</f>
        <v>5</v>
      </c>
      <c r="J436" s="12">
        <f>Dataset!$D436-Dataset!$C436</f>
        <v>-31.200000000000003</v>
      </c>
    </row>
    <row r="437" spans="1:10" x14ac:dyDescent="0.3">
      <c r="A437" s="13">
        <v>44469</v>
      </c>
      <c r="B437" s="14" t="s">
        <v>56</v>
      </c>
      <c r="C437" s="14">
        <v>15</v>
      </c>
      <c r="D437" s="14"/>
      <c r="E437" s="14" t="s">
        <v>32</v>
      </c>
      <c r="F437" s="14" t="s">
        <v>13</v>
      </c>
      <c r="G437" s="14" t="s">
        <v>14</v>
      </c>
      <c r="H437" s="14">
        <f>MONTH(Dataset!$A437)</f>
        <v>9</v>
      </c>
      <c r="I437" s="15">
        <f>WEEKDAY(Dataset!$A437)</f>
        <v>5</v>
      </c>
      <c r="J437" s="16">
        <f>Dataset!$D437-Dataset!$C437</f>
        <v>-15</v>
      </c>
    </row>
    <row r="438" spans="1:10" x14ac:dyDescent="0.3">
      <c r="A438" s="9">
        <v>44470</v>
      </c>
      <c r="B438" s="10" t="s">
        <v>11</v>
      </c>
      <c r="C438" s="10">
        <v>5</v>
      </c>
      <c r="D438" s="10"/>
      <c r="E438" s="10" t="s">
        <v>12</v>
      </c>
      <c r="F438" s="10" t="s">
        <v>13</v>
      </c>
      <c r="G438" s="10" t="s">
        <v>14</v>
      </c>
      <c r="H438" s="10">
        <f>MONTH(Dataset!$A438)</f>
        <v>10</v>
      </c>
      <c r="I438" s="11">
        <f>WEEKDAY(Dataset!$A438)</f>
        <v>6</v>
      </c>
      <c r="J438" s="12">
        <f>Dataset!$D438-Dataset!$C438</f>
        <v>-5</v>
      </c>
    </row>
    <row r="439" spans="1:10" x14ac:dyDescent="0.3">
      <c r="A439" s="13">
        <v>44472</v>
      </c>
      <c r="B439" s="14" t="s">
        <v>11</v>
      </c>
      <c r="C439" s="14">
        <v>5</v>
      </c>
      <c r="D439" s="14"/>
      <c r="E439" s="14" t="s">
        <v>12</v>
      </c>
      <c r="F439" s="14" t="s">
        <v>13</v>
      </c>
      <c r="G439" s="14" t="s">
        <v>14</v>
      </c>
      <c r="H439" s="14">
        <f>MONTH(Dataset!$A439)</f>
        <v>10</v>
      </c>
      <c r="I439" s="15">
        <f>WEEKDAY(Dataset!$A439)</f>
        <v>1</v>
      </c>
      <c r="J439" s="16">
        <f>Dataset!$D439-Dataset!$C439</f>
        <v>-5</v>
      </c>
    </row>
    <row r="440" spans="1:10" x14ac:dyDescent="0.3">
      <c r="A440" s="9">
        <v>44472</v>
      </c>
      <c r="B440" s="10" t="s">
        <v>7</v>
      </c>
      <c r="C440" s="10"/>
      <c r="D440" s="10">
        <v>5000</v>
      </c>
      <c r="E440" s="10" t="s">
        <v>8</v>
      </c>
      <c r="F440" s="10" t="s">
        <v>9</v>
      </c>
      <c r="G440" s="10" t="s">
        <v>10</v>
      </c>
      <c r="H440" s="10">
        <f>MONTH(Dataset!$A440)</f>
        <v>10</v>
      </c>
      <c r="I440" s="11">
        <f>WEEKDAY(Dataset!$A440)</f>
        <v>1</v>
      </c>
      <c r="J440" s="12">
        <f>Dataset!$D440-Dataset!$C440</f>
        <v>5000</v>
      </c>
    </row>
    <row r="441" spans="1:10" x14ac:dyDescent="0.3">
      <c r="A441" s="13">
        <v>44473</v>
      </c>
      <c r="B441" s="14" t="s">
        <v>11</v>
      </c>
      <c r="C441" s="14">
        <v>5</v>
      </c>
      <c r="D441" s="14"/>
      <c r="E441" s="14" t="s">
        <v>12</v>
      </c>
      <c r="F441" s="14" t="s">
        <v>13</v>
      </c>
      <c r="G441" s="14" t="s">
        <v>14</v>
      </c>
      <c r="H441" s="14">
        <f>MONTH(Dataset!$A441)</f>
        <v>10</v>
      </c>
      <c r="I441" s="15">
        <f>WEEKDAY(Dataset!$A441)</f>
        <v>2</v>
      </c>
      <c r="J441" s="16">
        <f>Dataset!$D441-Dataset!$C441</f>
        <v>-5</v>
      </c>
    </row>
    <row r="442" spans="1:10" x14ac:dyDescent="0.3">
      <c r="A442" s="9">
        <v>44475</v>
      </c>
      <c r="B442" s="10" t="s">
        <v>15</v>
      </c>
      <c r="C442" s="10">
        <v>900</v>
      </c>
      <c r="D442" s="10"/>
      <c r="E442" s="10" t="s">
        <v>16</v>
      </c>
      <c r="F442" s="10" t="s">
        <v>17</v>
      </c>
      <c r="G442" s="10" t="s">
        <v>14</v>
      </c>
      <c r="H442" s="10">
        <f>MONTH(Dataset!$A442)</f>
        <v>10</v>
      </c>
      <c r="I442" s="11">
        <f>WEEKDAY(Dataset!$A442)</f>
        <v>4</v>
      </c>
      <c r="J442" s="12">
        <f>Dataset!$D442-Dataset!$C442</f>
        <v>-900</v>
      </c>
    </row>
    <row r="443" spans="1:10" x14ac:dyDescent="0.3">
      <c r="A443" s="13">
        <v>44475</v>
      </c>
      <c r="B443" s="14" t="s">
        <v>18</v>
      </c>
      <c r="C443" s="14">
        <v>150</v>
      </c>
      <c r="D443" s="14"/>
      <c r="E443" s="14" t="s">
        <v>19</v>
      </c>
      <c r="F443" s="14" t="s">
        <v>20</v>
      </c>
      <c r="G443" s="14" t="s">
        <v>14</v>
      </c>
      <c r="H443" s="14">
        <f>MONTH(Dataset!$A443)</f>
        <v>10</v>
      </c>
      <c r="I443" s="15">
        <f>WEEKDAY(Dataset!$A443)</f>
        <v>4</v>
      </c>
      <c r="J443" s="16">
        <f>Dataset!$D443-Dataset!$C443</f>
        <v>-150</v>
      </c>
    </row>
    <row r="444" spans="1:10" x14ac:dyDescent="0.3">
      <c r="A444" s="9">
        <v>44475</v>
      </c>
      <c r="B444" s="10" t="s">
        <v>11</v>
      </c>
      <c r="C444" s="10">
        <v>5</v>
      </c>
      <c r="D444" s="10"/>
      <c r="E444" s="10" t="s">
        <v>12</v>
      </c>
      <c r="F444" s="10" t="s">
        <v>13</v>
      </c>
      <c r="G444" s="10" t="s">
        <v>14</v>
      </c>
      <c r="H444" s="10">
        <f>MONTH(Dataset!$A444)</f>
        <v>10</v>
      </c>
      <c r="I444" s="11">
        <f>WEEKDAY(Dataset!$A444)</f>
        <v>4</v>
      </c>
      <c r="J444" s="12">
        <f>Dataset!$D444-Dataset!$C444</f>
        <v>-5</v>
      </c>
    </row>
    <row r="445" spans="1:10" x14ac:dyDescent="0.3">
      <c r="A445" s="13">
        <v>44475</v>
      </c>
      <c r="B445" s="14" t="s">
        <v>11</v>
      </c>
      <c r="C445" s="14">
        <v>5</v>
      </c>
      <c r="D445" s="14"/>
      <c r="E445" s="14" t="s">
        <v>12</v>
      </c>
      <c r="F445" s="14" t="s">
        <v>13</v>
      </c>
      <c r="G445" s="14" t="s">
        <v>14</v>
      </c>
      <c r="H445" s="14">
        <f>MONTH(Dataset!$A445)</f>
        <v>10</v>
      </c>
      <c r="I445" s="15">
        <f>WEEKDAY(Dataset!$A445)</f>
        <v>4</v>
      </c>
      <c r="J445" s="16">
        <f>Dataset!$D445-Dataset!$C445</f>
        <v>-5</v>
      </c>
    </row>
    <row r="446" spans="1:10" x14ac:dyDescent="0.3">
      <c r="A446" s="9">
        <v>44476</v>
      </c>
      <c r="B446" s="10" t="s">
        <v>11</v>
      </c>
      <c r="C446" s="10">
        <v>5</v>
      </c>
      <c r="D446" s="10"/>
      <c r="E446" s="10" t="s">
        <v>12</v>
      </c>
      <c r="F446" s="10" t="s">
        <v>13</v>
      </c>
      <c r="G446" s="10" t="s">
        <v>14</v>
      </c>
      <c r="H446" s="10">
        <f>MONTH(Dataset!$A446)</f>
        <v>10</v>
      </c>
      <c r="I446" s="11">
        <f>WEEKDAY(Dataset!$A446)</f>
        <v>5</v>
      </c>
      <c r="J446" s="12">
        <f>Dataset!$D446-Dataset!$C446</f>
        <v>-5</v>
      </c>
    </row>
    <row r="447" spans="1:10" x14ac:dyDescent="0.3">
      <c r="A447" s="13">
        <v>44477</v>
      </c>
      <c r="B447" s="14" t="s">
        <v>11</v>
      </c>
      <c r="C447" s="14">
        <v>5</v>
      </c>
      <c r="D447" s="14"/>
      <c r="E447" s="14" t="s">
        <v>12</v>
      </c>
      <c r="F447" s="14" t="s">
        <v>13</v>
      </c>
      <c r="G447" s="14" t="s">
        <v>14</v>
      </c>
      <c r="H447" s="14">
        <f>MONTH(Dataset!$A447)</f>
        <v>10</v>
      </c>
      <c r="I447" s="15">
        <f>WEEKDAY(Dataset!$A447)</f>
        <v>6</v>
      </c>
      <c r="J447" s="16">
        <f>Dataset!$D447-Dataset!$C447</f>
        <v>-5</v>
      </c>
    </row>
    <row r="448" spans="1:10" x14ac:dyDescent="0.3">
      <c r="A448" s="9">
        <v>44477</v>
      </c>
      <c r="B448" s="10" t="s">
        <v>21</v>
      </c>
      <c r="C448" s="10">
        <v>105</v>
      </c>
      <c r="D448" s="10"/>
      <c r="E448" s="10" t="s">
        <v>22</v>
      </c>
      <c r="F448" s="10" t="s">
        <v>17</v>
      </c>
      <c r="G448" s="10" t="s">
        <v>14</v>
      </c>
      <c r="H448" s="10">
        <f>MONTH(Dataset!$A448)</f>
        <v>10</v>
      </c>
      <c r="I448" s="11">
        <f>WEEKDAY(Dataset!$A448)</f>
        <v>6</v>
      </c>
      <c r="J448" s="12">
        <f>Dataset!$D448-Dataset!$C448</f>
        <v>-105</v>
      </c>
    </row>
    <row r="449" spans="1:10" x14ac:dyDescent="0.3">
      <c r="A449" s="13">
        <v>44480</v>
      </c>
      <c r="B449" s="14" t="s">
        <v>23</v>
      </c>
      <c r="C449" s="14">
        <v>59</v>
      </c>
      <c r="D449" s="14"/>
      <c r="E449" s="14" t="s">
        <v>24</v>
      </c>
      <c r="F449" s="14" t="s">
        <v>17</v>
      </c>
      <c r="G449" s="14" t="s">
        <v>14</v>
      </c>
      <c r="H449" s="14">
        <f>MONTH(Dataset!$A449)</f>
        <v>10</v>
      </c>
      <c r="I449" s="15">
        <f>WEEKDAY(Dataset!$A449)</f>
        <v>2</v>
      </c>
      <c r="J449" s="16">
        <f>Dataset!$D449-Dataset!$C449</f>
        <v>-59</v>
      </c>
    </row>
    <row r="450" spans="1:10" x14ac:dyDescent="0.3">
      <c r="A450" s="9">
        <v>44480</v>
      </c>
      <c r="B450" s="10" t="s">
        <v>11</v>
      </c>
      <c r="C450" s="10">
        <v>5</v>
      </c>
      <c r="D450" s="10"/>
      <c r="E450" s="10" t="s">
        <v>12</v>
      </c>
      <c r="F450" s="10" t="s">
        <v>13</v>
      </c>
      <c r="G450" s="10" t="s">
        <v>14</v>
      </c>
      <c r="H450" s="10">
        <f>MONTH(Dataset!$A450)</f>
        <v>10</v>
      </c>
      <c r="I450" s="11">
        <f>WEEKDAY(Dataset!$A450)</f>
        <v>2</v>
      </c>
      <c r="J450" s="12">
        <f>Dataset!$D450-Dataset!$C450</f>
        <v>-5</v>
      </c>
    </row>
    <row r="451" spans="1:10" x14ac:dyDescent="0.3">
      <c r="A451" s="13">
        <v>44481</v>
      </c>
      <c r="B451" s="14" t="s">
        <v>11</v>
      </c>
      <c r="C451" s="14">
        <v>5</v>
      </c>
      <c r="D451" s="14"/>
      <c r="E451" s="14" t="s">
        <v>12</v>
      </c>
      <c r="F451" s="14" t="s">
        <v>13</v>
      </c>
      <c r="G451" s="14" t="s">
        <v>14</v>
      </c>
      <c r="H451" s="14">
        <f>MONTH(Dataset!$A451)</f>
        <v>10</v>
      </c>
      <c r="I451" s="15">
        <f>WEEKDAY(Dataset!$A451)</f>
        <v>3</v>
      </c>
      <c r="J451" s="16">
        <f>Dataset!$D451-Dataset!$C451</f>
        <v>-5</v>
      </c>
    </row>
    <row r="452" spans="1:10" x14ac:dyDescent="0.3">
      <c r="A452" s="9">
        <v>44482</v>
      </c>
      <c r="B452" s="10" t="s">
        <v>25</v>
      </c>
      <c r="C452" s="10">
        <v>86.399999999999977</v>
      </c>
      <c r="D452" s="10"/>
      <c r="E452" s="10" t="s">
        <v>48</v>
      </c>
      <c r="F452" s="10" t="s">
        <v>20</v>
      </c>
      <c r="G452" s="10" t="s">
        <v>14</v>
      </c>
      <c r="H452" s="10">
        <f>MONTH(Dataset!$A452)</f>
        <v>10</v>
      </c>
      <c r="I452" s="11">
        <f>WEEKDAY(Dataset!$A452)</f>
        <v>4</v>
      </c>
      <c r="J452" s="12">
        <f>Dataset!$D452-Dataset!$C452</f>
        <v>-86.399999999999977</v>
      </c>
    </row>
    <row r="453" spans="1:10" x14ac:dyDescent="0.3">
      <c r="A453" s="13">
        <v>44482</v>
      </c>
      <c r="B453" s="14" t="s">
        <v>11</v>
      </c>
      <c r="C453" s="14">
        <v>5</v>
      </c>
      <c r="D453" s="14"/>
      <c r="E453" s="14" t="s">
        <v>12</v>
      </c>
      <c r="F453" s="14" t="s">
        <v>13</v>
      </c>
      <c r="G453" s="14" t="s">
        <v>14</v>
      </c>
      <c r="H453" s="14">
        <f>MONTH(Dataset!$A453)</f>
        <v>10</v>
      </c>
      <c r="I453" s="15">
        <f>WEEKDAY(Dataset!$A453)</f>
        <v>4</v>
      </c>
      <c r="J453" s="16">
        <f>Dataset!$D453-Dataset!$C453</f>
        <v>-5</v>
      </c>
    </row>
    <row r="454" spans="1:10" x14ac:dyDescent="0.3">
      <c r="A454" s="9">
        <v>44483</v>
      </c>
      <c r="B454" s="10" t="s">
        <v>11</v>
      </c>
      <c r="C454" s="10">
        <v>5</v>
      </c>
      <c r="D454" s="10"/>
      <c r="E454" s="10" t="s">
        <v>12</v>
      </c>
      <c r="F454" s="10" t="s">
        <v>13</v>
      </c>
      <c r="G454" s="10" t="s">
        <v>14</v>
      </c>
      <c r="H454" s="10">
        <f>MONTH(Dataset!$A454)</f>
        <v>10</v>
      </c>
      <c r="I454" s="11">
        <f>WEEKDAY(Dataset!$A454)</f>
        <v>5</v>
      </c>
      <c r="J454" s="12">
        <f>Dataset!$D454-Dataset!$C454</f>
        <v>-5</v>
      </c>
    </row>
    <row r="455" spans="1:10" x14ac:dyDescent="0.3">
      <c r="A455" s="13">
        <v>44484</v>
      </c>
      <c r="B455" s="14" t="s">
        <v>21</v>
      </c>
      <c r="C455" s="14">
        <v>143.9</v>
      </c>
      <c r="D455" s="14"/>
      <c r="E455" s="14" t="s">
        <v>22</v>
      </c>
      <c r="F455" s="14" t="s">
        <v>17</v>
      </c>
      <c r="G455" s="14" t="s">
        <v>14</v>
      </c>
      <c r="H455" s="14">
        <f>MONTH(Dataset!$A455)</f>
        <v>10</v>
      </c>
      <c r="I455" s="15">
        <f>WEEKDAY(Dataset!$A455)</f>
        <v>6</v>
      </c>
      <c r="J455" s="16">
        <f>Dataset!$D455-Dataset!$C455</f>
        <v>-143.9</v>
      </c>
    </row>
    <row r="456" spans="1:10" x14ac:dyDescent="0.3">
      <c r="A456" s="9">
        <v>44484</v>
      </c>
      <c r="B456" s="10" t="s">
        <v>11</v>
      </c>
      <c r="C456" s="10">
        <v>5</v>
      </c>
      <c r="D456" s="10"/>
      <c r="E456" s="10" t="s">
        <v>12</v>
      </c>
      <c r="F456" s="10" t="s">
        <v>13</v>
      </c>
      <c r="G456" s="10" t="s">
        <v>14</v>
      </c>
      <c r="H456" s="10">
        <f>MONTH(Dataset!$A456)</f>
        <v>10</v>
      </c>
      <c r="I456" s="11">
        <f>WEEKDAY(Dataset!$A456)</f>
        <v>6</v>
      </c>
      <c r="J456" s="12">
        <f>Dataset!$D456-Dataset!$C456</f>
        <v>-5</v>
      </c>
    </row>
    <row r="457" spans="1:10" x14ac:dyDescent="0.3">
      <c r="A457" s="13">
        <v>44485</v>
      </c>
      <c r="B457" s="14" t="s">
        <v>11</v>
      </c>
      <c r="C457" s="14">
        <v>5</v>
      </c>
      <c r="D457" s="14"/>
      <c r="E457" s="14" t="s">
        <v>12</v>
      </c>
      <c r="F457" s="14" t="s">
        <v>13</v>
      </c>
      <c r="G457" s="14" t="s">
        <v>14</v>
      </c>
      <c r="H457" s="14">
        <f>MONTH(Dataset!$A457)</f>
        <v>10</v>
      </c>
      <c r="I457" s="15">
        <f>WEEKDAY(Dataset!$A457)</f>
        <v>7</v>
      </c>
      <c r="J457" s="16">
        <f>Dataset!$D457-Dataset!$C457</f>
        <v>-5</v>
      </c>
    </row>
    <row r="458" spans="1:10" x14ac:dyDescent="0.3">
      <c r="A458" s="9">
        <v>44485</v>
      </c>
      <c r="B458" s="10" t="s">
        <v>26</v>
      </c>
      <c r="C458" s="10">
        <v>48.8</v>
      </c>
      <c r="D458" s="10"/>
      <c r="E458" s="10" t="s">
        <v>27</v>
      </c>
      <c r="F458" s="10" t="s">
        <v>28</v>
      </c>
      <c r="G458" s="10" t="s">
        <v>14</v>
      </c>
      <c r="H458" s="10">
        <f>MONTH(Dataset!$A458)</f>
        <v>10</v>
      </c>
      <c r="I458" s="11">
        <f>WEEKDAY(Dataset!$A458)</f>
        <v>7</v>
      </c>
      <c r="J458" s="12">
        <f>Dataset!$D458-Dataset!$C458</f>
        <v>-48.8</v>
      </c>
    </row>
    <row r="459" spans="1:10" x14ac:dyDescent="0.3">
      <c r="A459" s="13">
        <v>44485</v>
      </c>
      <c r="B459" s="14" t="s">
        <v>29</v>
      </c>
      <c r="C459" s="14">
        <v>106.70000000000002</v>
      </c>
      <c r="D459" s="14"/>
      <c r="E459" s="14" t="s">
        <v>30</v>
      </c>
      <c r="F459" s="14" t="s">
        <v>28</v>
      </c>
      <c r="G459" s="14" t="s">
        <v>14</v>
      </c>
      <c r="H459" s="14">
        <f>MONTH(Dataset!$A459)</f>
        <v>10</v>
      </c>
      <c r="I459" s="15">
        <f>WEEKDAY(Dataset!$A459)</f>
        <v>7</v>
      </c>
      <c r="J459" s="16">
        <f>Dataset!$D459-Dataset!$C459</f>
        <v>-106.70000000000002</v>
      </c>
    </row>
    <row r="460" spans="1:10" x14ac:dyDescent="0.3">
      <c r="A460" s="9">
        <v>44485</v>
      </c>
      <c r="B460" s="10" t="s">
        <v>31</v>
      </c>
      <c r="C460" s="10">
        <v>61.1</v>
      </c>
      <c r="D460" s="10"/>
      <c r="E460" s="10" t="s">
        <v>32</v>
      </c>
      <c r="F460" s="10" t="s">
        <v>13</v>
      </c>
      <c r="G460" s="10" t="s">
        <v>14</v>
      </c>
      <c r="H460" s="10">
        <f>MONTH(Dataset!$A460)</f>
        <v>10</v>
      </c>
      <c r="I460" s="11">
        <f>WEEKDAY(Dataset!$A460)</f>
        <v>7</v>
      </c>
      <c r="J460" s="12">
        <f>Dataset!$D460-Dataset!$C460</f>
        <v>-61.1</v>
      </c>
    </row>
    <row r="461" spans="1:10" x14ac:dyDescent="0.3">
      <c r="A461" s="13">
        <v>44486</v>
      </c>
      <c r="B461" s="14" t="s">
        <v>33</v>
      </c>
      <c r="C461" s="14">
        <v>37.200000000000003</v>
      </c>
      <c r="D461" s="14"/>
      <c r="E461" s="14" t="s">
        <v>34</v>
      </c>
      <c r="F461" s="14" t="s">
        <v>20</v>
      </c>
      <c r="G461" s="14" t="s">
        <v>14</v>
      </c>
      <c r="H461" s="14">
        <f>MONTH(Dataset!$A461)</f>
        <v>10</v>
      </c>
      <c r="I461" s="15">
        <f>WEEKDAY(Dataset!$A461)</f>
        <v>1</v>
      </c>
      <c r="J461" s="16">
        <f>Dataset!$D461-Dataset!$C461</f>
        <v>-37.200000000000003</v>
      </c>
    </row>
    <row r="462" spans="1:10" x14ac:dyDescent="0.3">
      <c r="A462" s="9">
        <v>44487</v>
      </c>
      <c r="B462" s="10" t="s">
        <v>35</v>
      </c>
      <c r="C462" s="10"/>
      <c r="D462" s="10">
        <v>100</v>
      </c>
      <c r="E462" s="10" t="s">
        <v>36</v>
      </c>
      <c r="F462" s="10" t="s">
        <v>37</v>
      </c>
      <c r="G462" s="10" t="s">
        <v>10</v>
      </c>
      <c r="H462" s="10">
        <f>MONTH(Dataset!$A462)</f>
        <v>10</v>
      </c>
      <c r="I462" s="11">
        <f>WEEKDAY(Dataset!$A462)</f>
        <v>2</v>
      </c>
      <c r="J462" s="12">
        <f>Dataset!$D462-Dataset!$C462</f>
        <v>100</v>
      </c>
    </row>
    <row r="463" spans="1:10" x14ac:dyDescent="0.3">
      <c r="A463" s="13">
        <v>44487</v>
      </c>
      <c r="B463" s="14" t="s">
        <v>11</v>
      </c>
      <c r="C463" s="14">
        <v>5</v>
      </c>
      <c r="D463" s="14"/>
      <c r="E463" s="14" t="s">
        <v>12</v>
      </c>
      <c r="F463" s="14" t="s">
        <v>13</v>
      </c>
      <c r="G463" s="14" t="s">
        <v>14</v>
      </c>
      <c r="H463" s="14">
        <f>MONTH(Dataset!$A463)</f>
        <v>10</v>
      </c>
      <c r="I463" s="15">
        <f>WEEKDAY(Dataset!$A463)</f>
        <v>2</v>
      </c>
      <c r="J463" s="16">
        <f>Dataset!$D463-Dataset!$C463</f>
        <v>-5</v>
      </c>
    </row>
    <row r="464" spans="1:10" x14ac:dyDescent="0.3">
      <c r="A464" s="9">
        <v>44488</v>
      </c>
      <c r="B464" s="10" t="s">
        <v>11</v>
      </c>
      <c r="C464" s="10">
        <v>5</v>
      </c>
      <c r="D464" s="10"/>
      <c r="E464" s="10" t="s">
        <v>12</v>
      </c>
      <c r="F464" s="10" t="s">
        <v>13</v>
      </c>
      <c r="G464" s="10" t="s">
        <v>14</v>
      </c>
      <c r="H464" s="10">
        <f>MONTH(Dataset!$A464)</f>
        <v>10</v>
      </c>
      <c r="I464" s="11">
        <f>WEEKDAY(Dataset!$A464)</f>
        <v>3</v>
      </c>
      <c r="J464" s="12">
        <f>Dataset!$D464-Dataset!$C464</f>
        <v>-5</v>
      </c>
    </row>
    <row r="465" spans="1:10" x14ac:dyDescent="0.3">
      <c r="A465" s="13">
        <v>44488</v>
      </c>
      <c r="B465" s="14" t="s">
        <v>52</v>
      </c>
      <c r="C465" s="14">
        <v>75</v>
      </c>
      <c r="D465" s="14"/>
      <c r="E465" s="14" t="s">
        <v>53</v>
      </c>
      <c r="F465" s="14" t="s">
        <v>54</v>
      </c>
      <c r="G465" s="14" t="s">
        <v>14</v>
      </c>
      <c r="H465" s="14">
        <f>MONTH(Dataset!$A465)</f>
        <v>10</v>
      </c>
      <c r="I465" s="15">
        <f>WEEKDAY(Dataset!$A465)</f>
        <v>3</v>
      </c>
      <c r="J465" s="16">
        <f>Dataset!$D465-Dataset!$C465</f>
        <v>-75</v>
      </c>
    </row>
    <row r="466" spans="1:10" x14ac:dyDescent="0.3">
      <c r="A466" s="9">
        <v>44488</v>
      </c>
      <c r="B466" s="10" t="s">
        <v>39</v>
      </c>
      <c r="C466" s="10">
        <v>40</v>
      </c>
      <c r="D466" s="10"/>
      <c r="E466" s="10" t="s">
        <v>39</v>
      </c>
      <c r="F466" s="10" t="s">
        <v>17</v>
      </c>
      <c r="G466" s="10" t="s">
        <v>14</v>
      </c>
      <c r="H466" s="10">
        <f>MONTH(Dataset!$A466)</f>
        <v>10</v>
      </c>
      <c r="I466" s="11">
        <f>WEEKDAY(Dataset!$A466)</f>
        <v>3</v>
      </c>
      <c r="J466" s="12">
        <f>Dataset!$D466-Dataset!$C466</f>
        <v>-40</v>
      </c>
    </row>
    <row r="467" spans="1:10" x14ac:dyDescent="0.3">
      <c r="A467" s="13">
        <v>44489</v>
      </c>
      <c r="B467" s="14" t="s">
        <v>40</v>
      </c>
      <c r="C467" s="14">
        <v>54.1</v>
      </c>
      <c r="D467" s="14"/>
      <c r="E467" s="14" t="s">
        <v>41</v>
      </c>
      <c r="F467" s="14" t="s">
        <v>28</v>
      </c>
      <c r="G467" s="14" t="s">
        <v>14</v>
      </c>
      <c r="H467" s="14">
        <f>MONTH(Dataset!$A467)</f>
        <v>10</v>
      </c>
      <c r="I467" s="15">
        <f>WEEKDAY(Dataset!$A467)</f>
        <v>4</v>
      </c>
      <c r="J467" s="16">
        <f>Dataset!$D467-Dataset!$C467</f>
        <v>-54.1</v>
      </c>
    </row>
    <row r="468" spans="1:10" x14ac:dyDescent="0.3">
      <c r="A468" s="9">
        <v>44489</v>
      </c>
      <c r="B468" s="10" t="s">
        <v>42</v>
      </c>
      <c r="C468" s="10">
        <v>35</v>
      </c>
      <c r="D468" s="10"/>
      <c r="E468" s="10" t="s">
        <v>27</v>
      </c>
      <c r="F468" s="10" t="s">
        <v>28</v>
      </c>
      <c r="G468" s="10" t="s">
        <v>14</v>
      </c>
      <c r="H468" s="10">
        <f>MONTH(Dataset!$A468)</f>
        <v>10</v>
      </c>
      <c r="I468" s="11">
        <f>WEEKDAY(Dataset!$A468)</f>
        <v>4</v>
      </c>
      <c r="J468" s="12">
        <f>Dataset!$D468-Dataset!$C468</f>
        <v>-35</v>
      </c>
    </row>
    <row r="469" spans="1:10" x14ac:dyDescent="0.3">
      <c r="A469" s="13">
        <v>44489</v>
      </c>
      <c r="B469" s="14" t="s">
        <v>11</v>
      </c>
      <c r="C469" s="14">
        <v>5</v>
      </c>
      <c r="D469" s="14"/>
      <c r="E469" s="14" t="s">
        <v>12</v>
      </c>
      <c r="F469" s="14" t="s">
        <v>13</v>
      </c>
      <c r="G469" s="14" t="s">
        <v>14</v>
      </c>
      <c r="H469" s="14">
        <f>MONTH(Dataset!$A469)</f>
        <v>10</v>
      </c>
      <c r="I469" s="15">
        <f>WEEKDAY(Dataset!$A469)</f>
        <v>4</v>
      </c>
      <c r="J469" s="16">
        <f>Dataset!$D469-Dataset!$C469</f>
        <v>-5</v>
      </c>
    </row>
    <row r="470" spans="1:10" x14ac:dyDescent="0.3">
      <c r="A470" s="9">
        <v>44490</v>
      </c>
      <c r="B470" s="10" t="s">
        <v>11</v>
      </c>
      <c r="C470" s="10">
        <v>5</v>
      </c>
      <c r="D470" s="10"/>
      <c r="E470" s="10" t="s">
        <v>12</v>
      </c>
      <c r="F470" s="10" t="s">
        <v>13</v>
      </c>
      <c r="G470" s="10" t="s">
        <v>14</v>
      </c>
      <c r="H470" s="10">
        <f>MONTH(Dataset!$A470)</f>
        <v>10</v>
      </c>
      <c r="I470" s="11">
        <f>WEEKDAY(Dataset!$A470)</f>
        <v>5</v>
      </c>
      <c r="J470" s="12">
        <f>Dataset!$D470-Dataset!$C470</f>
        <v>-5</v>
      </c>
    </row>
    <row r="471" spans="1:10" x14ac:dyDescent="0.3">
      <c r="A471" s="13">
        <v>44491</v>
      </c>
      <c r="B471" s="14" t="s">
        <v>11</v>
      </c>
      <c r="C471" s="14">
        <v>5</v>
      </c>
      <c r="D471" s="14"/>
      <c r="E471" s="14" t="s">
        <v>12</v>
      </c>
      <c r="F471" s="14" t="s">
        <v>13</v>
      </c>
      <c r="G471" s="14" t="s">
        <v>14</v>
      </c>
      <c r="H471" s="14">
        <f>MONTH(Dataset!$A471)</f>
        <v>10</v>
      </c>
      <c r="I471" s="15">
        <f>WEEKDAY(Dataset!$A471)</f>
        <v>6</v>
      </c>
      <c r="J471" s="16">
        <f>Dataset!$D471-Dataset!$C471</f>
        <v>-5</v>
      </c>
    </row>
    <row r="472" spans="1:10" x14ac:dyDescent="0.3">
      <c r="A472" s="9">
        <v>44491</v>
      </c>
      <c r="B472" s="10" t="s">
        <v>21</v>
      </c>
      <c r="C472" s="10">
        <v>178.9</v>
      </c>
      <c r="D472" s="10"/>
      <c r="E472" s="10" t="s">
        <v>22</v>
      </c>
      <c r="F472" s="10" t="s">
        <v>17</v>
      </c>
      <c r="G472" s="10" t="s">
        <v>14</v>
      </c>
      <c r="H472" s="10">
        <f>MONTH(Dataset!$A472)</f>
        <v>10</v>
      </c>
      <c r="I472" s="11">
        <f>WEEKDAY(Dataset!$A472)</f>
        <v>6</v>
      </c>
      <c r="J472" s="12">
        <f>Dataset!$D472-Dataset!$C472</f>
        <v>-178.9</v>
      </c>
    </row>
    <row r="473" spans="1:10" x14ac:dyDescent="0.3">
      <c r="A473" s="13">
        <v>44492</v>
      </c>
      <c r="B473" s="14" t="s">
        <v>43</v>
      </c>
      <c r="C473" s="14">
        <v>46.2</v>
      </c>
      <c r="D473" s="14"/>
      <c r="E473" s="14" t="s">
        <v>32</v>
      </c>
      <c r="F473" s="14" t="s">
        <v>13</v>
      </c>
      <c r="G473" s="14" t="s">
        <v>14</v>
      </c>
      <c r="H473" s="14">
        <f>MONTH(Dataset!$A473)</f>
        <v>10</v>
      </c>
      <c r="I473" s="15">
        <f>WEEKDAY(Dataset!$A473)</f>
        <v>7</v>
      </c>
      <c r="J473" s="16">
        <f>Dataset!$D473-Dataset!$C473</f>
        <v>-46.2</v>
      </c>
    </row>
    <row r="474" spans="1:10" x14ac:dyDescent="0.3">
      <c r="A474" s="9">
        <v>44493</v>
      </c>
      <c r="B474" s="10" t="s">
        <v>44</v>
      </c>
      <c r="C474" s="10">
        <v>21.099999999999998</v>
      </c>
      <c r="D474" s="10"/>
      <c r="E474" s="10" t="s">
        <v>32</v>
      </c>
      <c r="F474" s="10" t="s">
        <v>13</v>
      </c>
      <c r="G474" s="10" t="s">
        <v>14</v>
      </c>
      <c r="H474" s="10">
        <f>MONTH(Dataset!$A474)</f>
        <v>10</v>
      </c>
      <c r="I474" s="11">
        <f>WEEKDAY(Dataset!$A474)</f>
        <v>1</v>
      </c>
      <c r="J474" s="12">
        <f>Dataset!$D474-Dataset!$C474</f>
        <v>-21.099999999999998</v>
      </c>
    </row>
    <row r="475" spans="1:10" x14ac:dyDescent="0.3">
      <c r="A475" s="13">
        <v>44494</v>
      </c>
      <c r="B475" s="14" t="s">
        <v>45</v>
      </c>
      <c r="C475" s="14">
        <v>55</v>
      </c>
      <c r="D475" s="14"/>
      <c r="E475" s="14" t="s">
        <v>46</v>
      </c>
      <c r="F475" s="14" t="s">
        <v>47</v>
      </c>
      <c r="G475" s="14" t="s">
        <v>14</v>
      </c>
      <c r="H475" s="14">
        <f>MONTH(Dataset!$A475)</f>
        <v>10</v>
      </c>
      <c r="I475" s="15">
        <f>WEEKDAY(Dataset!$A475)</f>
        <v>2</v>
      </c>
      <c r="J475" s="16">
        <f>Dataset!$D475-Dataset!$C475</f>
        <v>-55</v>
      </c>
    </row>
    <row r="476" spans="1:10" x14ac:dyDescent="0.3">
      <c r="A476" s="9">
        <v>44494</v>
      </c>
      <c r="B476" s="10" t="s">
        <v>25</v>
      </c>
      <c r="C476" s="10">
        <v>71.500000000000028</v>
      </c>
      <c r="D476" s="10"/>
      <c r="E476" s="10" t="s">
        <v>48</v>
      </c>
      <c r="F476" s="10" t="s">
        <v>20</v>
      </c>
      <c r="G476" s="10" t="s">
        <v>14</v>
      </c>
      <c r="H476" s="10">
        <f>MONTH(Dataset!$A476)</f>
        <v>10</v>
      </c>
      <c r="I476" s="11">
        <f>WEEKDAY(Dataset!$A476)</f>
        <v>2</v>
      </c>
      <c r="J476" s="12">
        <f>Dataset!$D476-Dataset!$C476</f>
        <v>-71.500000000000028</v>
      </c>
    </row>
    <row r="477" spans="1:10" x14ac:dyDescent="0.3">
      <c r="A477" s="13">
        <v>44494</v>
      </c>
      <c r="B477" s="14" t="s">
        <v>11</v>
      </c>
      <c r="C477" s="14">
        <v>5</v>
      </c>
      <c r="D477" s="14"/>
      <c r="E477" s="14" t="s">
        <v>12</v>
      </c>
      <c r="F477" s="14" t="s">
        <v>13</v>
      </c>
      <c r="G477" s="14" t="s">
        <v>14</v>
      </c>
      <c r="H477" s="14">
        <f>MONTH(Dataset!$A477)</f>
        <v>10</v>
      </c>
      <c r="I477" s="15">
        <f>WEEKDAY(Dataset!$A477)</f>
        <v>2</v>
      </c>
      <c r="J477" s="16">
        <f>Dataset!$D477-Dataset!$C477</f>
        <v>-5</v>
      </c>
    </row>
    <row r="478" spans="1:10" x14ac:dyDescent="0.3">
      <c r="A478" s="9">
        <v>44495</v>
      </c>
      <c r="B478" s="10" t="s">
        <v>11</v>
      </c>
      <c r="C478" s="10">
        <v>5</v>
      </c>
      <c r="D478" s="10"/>
      <c r="E478" s="10" t="s">
        <v>12</v>
      </c>
      <c r="F478" s="10" t="s">
        <v>13</v>
      </c>
      <c r="G478" s="10" t="s">
        <v>14</v>
      </c>
      <c r="H478" s="10">
        <f>MONTH(Dataset!$A478)</f>
        <v>10</v>
      </c>
      <c r="I478" s="11">
        <f>WEEKDAY(Dataset!$A478)</f>
        <v>3</v>
      </c>
      <c r="J478" s="12">
        <f>Dataset!$D478-Dataset!$C478</f>
        <v>-5</v>
      </c>
    </row>
    <row r="479" spans="1:10" x14ac:dyDescent="0.3">
      <c r="A479" s="13">
        <v>44496</v>
      </c>
      <c r="B479" s="14" t="s">
        <v>11</v>
      </c>
      <c r="C479" s="14">
        <v>5</v>
      </c>
      <c r="D479" s="14"/>
      <c r="E479" s="14" t="s">
        <v>12</v>
      </c>
      <c r="F479" s="14" t="s">
        <v>13</v>
      </c>
      <c r="G479" s="14" t="s">
        <v>14</v>
      </c>
      <c r="H479" s="14">
        <f>MONTH(Dataset!$A479)</f>
        <v>10</v>
      </c>
      <c r="I479" s="15">
        <f>WEEKDAY(Dataset!$A479)</f>
        <v>4</v>
      </c>
      <c r="J479" s="16">
        <f>Dataset!$D479-Dataset!$C479</f>
        <v>-5</v>
      </c>
    </row>
    <row r="480" spans="1:10" x14ac:dyDescent="0.3">
      <c r="A480" s="9">
        <v>44497</v>
      </c>
      <c r="B480" s="10" t="s">
        <v>11</v>
      </c>
      <c r="C480" s="10">
        <v>5</v>
      </c>
      <c r="D480" s="10"/>
      <c r="E480" s="10" t="s">
        <v>12</v>
      </c>
      <c r="F480" s="10" t="s">
        <v>13</v>
      </c>
      <c r="G480" s="10" t="s">
        <v>14</v>
      </c>
      <c r="H480" s="10">
        <f>MONTH(Dataset!$A480)</f>
        <v>10</v>
      </c>
      <c r="I480" s="11">
        <f>WEEKDAY(Dataset!$A480)</f>
        <v>5</v>
      </c>
      <c r="J480" s="12">
        <f>Dataset!$D480-Dataset!$C480</f>
        <v>-5</v>
      </c>
    </row>
    <row r="481" spans="1:10" x14ac:dyDescent="0.3">
      <c r="A481" s="13">
        <v>44498</v>
      </c>
      <c r="B481" s="14" t="s">
        <v>11</v>
      </c>
      <c r="C481" s="14">
        <v>5</v>
      </c>
      <c r="D481" s="14"/>
      <c r="E481" s="14" t="s">
        <v>12</v>
      </c>
      <c r="F481" s="14" t="s">
        <v>13</v>
      </c>
      <c r="G481" s="14" t="s">
        <v>14</v>
      </c>
      <c r="H481" s="14">
        <f>MONTH(Dataset!$A481)</f>
        <v>10</v>
      </c>
      <c r="I481" s="15">
        <f>WEEKDAY(Dataset!$A481)</f>
        <v>6</v>
      </c>
      <c r="J481" s="16">
        <f>Dataset!$D481-Dataset!$C481</f>
        <v>-5</v>
      </c>
    </row>
    <row r="482" spans="1:10" x14ac:dyDescent="0.3">
      <c r="A482" s="9">
        <v>44498</v>
      </c>
      <c r="B482" s="10" t="s">
        <v>21</v>
      </c>
      <c r="C482" s="10">
        <v>189</v>
      </c>
      <c r="D482" s="10"/>
      <c r="E482" s="10" t="s">
        <v>22</v>
      </c>
      <c r="F482" s="10" t="s">
        <v>17</v>
      </c>
      <c r="G482" s="10" t="s">
        <v>14</v>
      </c>
      <c r="H482" s="10">
        <f>MONTH(Dataset!$A482)</f>
        <v>10</v>
      </c>
      <c r="I482" s="11">
        <f>WEEKDAY(Dataset!$A482)</f>
        <v>6</v>
      </c>
      <c r="J482" s="12">
        <f>Dataset!$D482-Dataset!$C482</f>
        <v>-189</v>
      </c>
    </row>
    <row r="483" spans="1:10" x14ac:dyDescent="0.3">
      <c r="A483" s="13">
        <v>44499</v>
      </c>
      <c r="B483" s="14" t="s">
        <v>49</v>
      </c>
      <c r="C483" s="14">
        <v>133.80000000000001</v>
      </c>
      <c r="D483" s="14"/>
      <c r="E483" s="14" t="s">
        <v>30</v>
      </c>
      <c r="F483" s="14" t="s">
        <v>28</v>
      </c>
      <c r="G483" s="14" t="s">
        <v>14</v>
      </c>
      <c r="H483" s="14">
        <f>MONTH(Dataset!$A483)</f>
        <v>10</v>
      </c>
      <c r="I483" s="15">
        <f>WEEKDAY(Dataset!$A483)</f>
        <v>7</v>
      </c>
      <c r="J483" s="16">
        <f>Dataset!$D483-Dataset!$C483</f>
        <v>-133.80000000000001</v>
      </c>
    </row>
    <row r="484" spans="1:10" x14ac:dyDescent="0.3">
      <c r="A484" s="9">
        <v>44499</v>
      </c>
      <c r="B484" s="10" t="s">
        <v>50</v>
      </c>
      <c r="C484" s="10">
        <v>184.39999999999998</v>
      </c>
      <c r="D484" s="10"/>
      <c r="E484" s="10" t="s">
        <v>27</v>
      </c>
      <c r="F484" s="10" t="s">
        <v>28</v>
      </c>
      <c r="G484" s="10" t="s">
        <v>14</v>
      </c>
      <c r="H484" s="10">
        <f>MONTH(Dataset!$A484)</f>
        <v>10</v>
      </c>
      <c r="I484" s="11">
        <f>WEEKDAY(Dataset!$A484)</f>
        <v>7</v>
      </c>
      <c r="J484" s="12">
        <f>Dataset!$D484-Dataset!$C484</f>
        <v>-184.39999999999998</v>
      </c>
    </row>
    <row r="485" spans="1:10" x14ac:dyDescent="0.3">
      <c r="A485" s="13">
        <v>44500</v>
      </c>
      <c r="B485" s="14" t="s">
        <v>29</v>
      </c>
      <c r="C485" s="14">
        <v>154.49999999999997</v>
      </c>
      <c r="D485" s="14"/>
      <c r="E485" s="14" t="s">
        <v>30</v>
      </c>
      <c r="F485" s="14" t="s">
        <v>28</v>
      </c>
      <c r="G485" s="14" t="s">
        <v>14</v>
      </c>
      <c r="H485" s="14">
        <f>MONTH(Dataset!$A485)</f>
        <v>10</v>
      </c>
      <c r="I485" s="15">
        <f>WEEKDAY(Dataset!$A485)</f>
        <v>1</v>
      </c>
      <c r="J485" s="16">
        <f>Dataset!$D485-Dataset!$C485</f>
        <v>-154.49999999999997</v>
      </c>
    </row>
    <row r="486" spans="1:10" x14ac:dyDescent="0.3">
      <c r="A486" s="9">
        <v>44500</v>
      </c>
      <c r="B486" s="10" t="s">
        <v>33</v>
      </c>
      <c r="C486" s="10">
        <v>32.1</v>
      </c>
      <c r="D486" s="10"/>
      <c r="E486" s="10" t="s">
        <v>34</v>
      </c>
      <c r="F486" s="10" t="s">
        <v>20</v>
      </c>
      <c r="G486" s="10" t="s">
        <v>14</v>
      </c>
      <c r="H486" s="10">
        <f>MONTH(Dataset!$A486)</f>
        <v>10</v>
      </c>
      <c r="I486" s="11">
        <f>WEEKDAY(Dataset!$A486)</f>
        <v>1</v>
      </c>
      <c r="J486" s="12">
        <f>Dataset!$D486-Dataset!$C486</f>
        <v>-32.1</v>
      </c>
    </row>
    <row r="487" spans="1:10" x14ac:dyDescent="0.3">
      <c r="A487" s="17">
        <v>44500</v>
      </c>
      <c r="B487" s="3" t="s">
        <v>56</v>
      </c>
      <c r="C487" s="3">
        <v>15</v>
      </c>
      <c r="D487" s="3"/>
      <c r="E487" s="3" t="s">
        <v>32</v>
      </c>
      <c r="F487" s="3" t="s">
        <v>13</v>
      </c>
      <c r="G487" s="3" t="s">
        <v>14</v>
      </c>
      <c r="H487" s="3">
        <f>MONTH(Dataset!$A487)</f>
        <v>10</v>
      </c>
      <c r="I487" s="18">
        <f>WEEKDAY(Dataset!$A487)</f>
        <v>1</v>
      </c>
      <c r="J487" s="4">
        <f>Dataset!$D487-Dataset!$C487</f>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658A-93DB-413B-938D-A98BF5897B7E}">
  <dimension ref="A1:J487"/>
  <sheetViews>
    <sheetView topLeftCell="A436" workbookViewId="0">
      <selection activeCell="K2" sqref="K2"/>
    </sheetView>
  </sheetViews>
  <sheetFormatPr defaultRowHeight="14.4" x14ac:dyDescent="0.3"/>
  <cols>
    <col min="1" max="1" width="10.33203125" style="24" bestFit="1" customWidth="1"/>
    <col min="2" max="2" width="12.33203125" customWidth="1"/>
    <col min="5" max="5" width="16.33203125" bestFit="1" customWidth="1"/>
    <col min="6" max="6" width="10.44140625" customWidth="1"/>
    <col min="7" max="7" width="15" customWidth="1"/>
    <col min="8" max="8" width="16" customWidth="1"/>
    <col min="9" max="9" width="10.77734375" customWidth="1"/>
    <col min="10" max="10" width="9.77734375" customWidth="1"/>
  </cols>
  <sheetData>
    <row r="1" spans="1:10" x14ac:dyDescent="0.3">
      <c r="A1" s="21" t="s">
        <v>0</v>
      </c>
      <c r="B1" s="19" t="s">
        <v>1</v>
      </c>
      <c r="C1" s="19" t="s">
        <v>2</v>
      </c>
      <c r="D1" s="19" t="s">
        <v>3</v>
      </c>
      <c r="E1" s="19" t="s">
        <v>4</v>
      </c>
      <c r="F1" s="19" t="s">
        <v>5</v>
      </c>
      <c r="G1" s="19" t="s">
        <v>6</v>
      </c>
      <c r="H1" s="19" t="s">
        <v>61</v>
      </c>
      <c r="I1" s="20" t="s">
        <v>62</v>
      </c>
      <c r="J1" s="19" t="s">
        <v>63</v>
      </c>
    </row>
    <row r="2" spans="1:10" x14ac:dyDescent="0.3">
      <c r="A2" s="22">
        <v>44200</v>
      </c>
      <c r="B2" s="10" t="s">
        <v>7</v>
      </c>
      <c r="C2" s="10"/>
      <c r="D2" s="10">
        <v>5000</v>
      </c>
      <c r="E2" s="10" t="s">
        <v>8</v>
      </c>
      <c r="F2" s="10" t="s">
        <v>9</v>
      </c>
      <c r="G2" s="10" t="s">
        <v>10</v>
      </c>
      <c r="H2" s="10">
        <f>MONTH(Dataset!$A2)</f>
        <v>1</v>
      </c>
      <c r="I2" s="11">
        <f>WEEKDAY(Dataset!$A2)</f>
        <v>2</v>
      </c>
      <c r="J2" s="10">
        <f>Dataset!$D2-Dataset!$C2</f>
        <v>5000</v>
      </c>
    </row>
    <row r="3" spans="1:10" x14ac:dyDescent="0.3">
      <c r="A3" s="23">
        <v>44200</v>
      </c>
      <c r="B3" s="14" t="s">
        <v>11</v>
      </c>
      <c r="C3" s="14">
        <v>5</v>
      </c>
      <c r="D3" s="14"/>
      <c r="E3" s="14" t="s">
        <v>12</v>
      </c>
      <c r="F3" s="14" t="s">
        <v>13</v>
      </c>
      <c r="G3" s="14" t="s">
        <v>14</v>
      </c>
      <c r="H3" s="14">
        <f>MONTH(Dataset!$A3)</f>
        <v>1</v>
      </c>
      <c r="I3" s="15">
        <f>WEEKDAY(Dataset!$A3)</f>
        <v>2</v>
      </c>
      <c r="J3" s="14">
        <f>Dataset!$D3-Dataset!$C3</f>
        <v>-5</v>
      </c>
    </row>
    <row r="4" spans="1:10" x14ac:dyDescent="0.3">
      <c r="A4" s="22">
        <v>44201</v>
      </c>
      <c r="B4" s="10" t="s">
        <v>15</v>
      </c>
      <c r="C4" s="10">
        <v>900</v>
      </c>
      <c r="D4" s="10"/>
      <c r="E4" s="10" t="s">
        <v>16</v>
      </c>
      <c r="F4" s="10" t="s">
        <v>17</v>
      </c>
      <c r="G4" s="10" t="s">
        <v>14</v>
      </c>
      <c r="H4" s="10">
        <f>MONTH(Dataset!$A4)</f>
        <v>1</v>
      </c>
      <c r="I4" s="11">
        <f>WEEKDAY(Dataset!$A4)</f>
        <v>3</v>
      </c>
      <c r="J4" s="10">
        <f>Dataset!$D4-Dataset!$C4</f>
        <v>-900</v>
      </c>
    </row>
    <row r="5" spans="1:10" x14ac:dyDescent="0.3">
      <c r="A5" s="23">
        <v>44201</v>
      </c>
      <c r="B5" s="14" t="s">
        <v>18</v>
      </c>
      <c r="C5" s="14">
        <v>150</v>
      </c>
      <c r="D5" s="14"/>
      <c r="E5" s="14" t="s">
        <v>19</v>
      </c>
      <c r="F5" s="14" t="s">
        <v>20</v>
      </c>
      <c r="G5" s="14" t="s">
        <v>14</v>
      </c>
      <c r="H5" s="14">
        <f>MONTH(Dataset!$A5)</f>
        <v>1</v>
      </c>
      <c r="I5" s="15">
        <f>WEEKDAY(Dataset!$A5)</f>
        <v>3</v>
      </c>
      <c r="J5" s="14">
        <f>Dataset!$D5-Dataset!$C5</f>
        <v>-150</v>
      </c>
    </row>
    <row r="6" spans="1:10" x14ac:dyDescent="0.3">
      <c r="A6" s="22">
        <v>44201</v>
      </c>
      <c r="B6" s="10" t="s">
        <v>11</v>
      </c>
      <c r="C6" s="10">
        <v>5</v>
      </c>
      <c r="D6" s="10"/>
      <c r="E6" s="10" t="s">
        <v>12</v>
      </c>
      <c r="F6" s="10" t="s">
        <v>13</v>
      </c>
      <c r="G6" s="10" t="s">
        <v>14</v>
      </c>
      <c r="H6" s="10">
        <f>MONTH(Dataset!$A6)</f>
        <v>1</v>
      </c>
      <c r="I6" s="11">
        <f>WEEKDAY(Dataset!$A6)</f>
        <v>3</v>
      </c>
      <c r="J6" s="10">
        <f>Dataset!$D6-Dataset!$C6</f>
        <v>-5</v>
      </c>
    </row>
    <row r="7" spans="1:10" x14ac:dyDescent="0.3">
      <c r="A7" s="23">
        <v>44202</v>
      </c>
      <c r="B7" s="14" t="s">
        <v>11</v>
      </c>
      <c r="C7" s="14">
        <v>5</v>
      </c>
      <c r="D7" s="14"/>
      <c r="E7" s="14" t="s">
        <v>12</v>
      </c>
      <c r="F7" s="14" t="s">
        <v>13</v>
      </c>
      <c r="G7" s="14" t="s">
        <v>14</v>
      </c>
      <c r="H7" s="14">
        <f>MONTH(Dataset!$A7)</f>
        <v>1</v>
      </c>
      <c r="I7" s="15">
        <f>WEEKDAY(Dataset!$A7)</f>
        <v>4</v>
      </c>
      <c r="J7" s="14">
        <f>Dataset!$D7-Dataset!$C7</f>
        <v>-5</v>
      </c>
    </row>
    <row r="8" spans="1:10" x14ac:dyDescent="0.3">
      <c r="A8" s="22">
        <v>44203</v>
      </c>
      <c r="B8" s="10" t="s">
        <v>11</v>
      </c>
      <c r="C8" s="10">
        <v>5</v>
      </c>
      <c r="D8" s="10"/>
      <c r="E8" s="10" t="s">
        <v>12</v>
      </c>
      <c r="F8" s="10" t="s">
        <v>13</v>
      </c>
      <c r="G8" s="10" t="s">
        <v>14</v>
      </c>
      <c r="H8" s="10">
        <f>MONTH(Dataset!$A8)</f>
        <v>1</v>
      </c>
      <c r="I8" s="11">
        <f>WEEKDAY(Dataset!$A8)</f>
        <v>5</v>
      </c>
      <c r="J8" s="10">
        <f>Dataset!$D8-Dataset!$C8</f>
        <v>-5</v>
      </c>
    </row>
    <row r="9" spans="1:10" x14ac:dyDescent="0.3">
      <c r="A9" s="23">
        <v>44204</v>
      </c>
      <c r="B9" s="14" t="s">
        <v>11</v>
      </c>
      <c r="C9" s="14">
        <v>5</v>
      </c>
      <c r="D9" s="14"/>
      <c r="E9" s="14" t="s">
        <v>12</v>
      </c>
      <c r="F9" s="14" t="s">
        <v>13</v>
      </c>
      <c r="G9" s="14" t="s">
        <v>14</v>
      </c>
      <c r="H9" s="14">
        <f>MONTH(Dataset!$A9)</f>
        <v>1</v>
      </c>
      <c r="I9" s="15">
        <f>WEEKDAY(Dataset!$A9)</f>
        <v>6</v>
      </c>
      <c r="J9" s="14">
        <f>Dataset!$D9-Dataset!$C9</f>
        <v>-5</v>
      </c>
    </row>
    <row r="10" spans="1:10" x14ac:dyDescent="0.3">
      <c r="A10" s="22">
        <v>44204</v>
      </c>
      <c r="B10" s="10" t="s">
        <v>21</v>
      </c>
      <c r="C10" s="10">
        <v>155</v>
      </c>
      <c r="D10" s="10"/>
      <c r="E10" s="10" t="s">
        <v>22</v>
      </c>
      <c r="F10" s="10" t="s">
        <v>17</v>
      </c>
      <c r="G10" s="10" t="s">
        <v>14</v>
      </c>
      <c r="H10" s="10">
        <f>MONTH(Dataset!$A10)</f>
        <v>1</v>
      </c>
      <c r="I10" s="11">
        <f>WEEKDAY(Dataset!$A10)</f>
        <v>6</v>
      </c>
      <c r="J10" s="10">
        <f>Dataset!$D10-Dataset!$C10</f>
        <v>-155</v>
      </c>
    </row>
    <row r="11" spans="1:10" x14ac:dyDescent="0.3">
      <c r="A11" s="23">
        <v>44207</v>
      </c>
      <c r="B11" s="14" t="s">
        <v>23</v>
      </c>
      <c r="C11" s="14">
        <v>50</v>
      </c>
      <c r="D11" s="14"/>
      <c r="E11" s="14" t="s">
        <v>24</v>
      </c>
      <c r="F11" s="14" t="s">
        <v>17</v>
      </c>
      <c r="G11" s="14" t="s">
        <v>14</v>
      </c>
      <c r="H11" s="14">
        <f>MONTH(Dataset!$A11)</f>
        <v>1</v>
      </c>
      <c r="I11" s="15">
        <f>WEEKDAY(Dataset!$A11)</f>
        <v>2</v>
      </c>
      <c r="J11" s="14">
        <f>Dataset!$D11-Dataset!$C11</f>
        <v>-50</v>
      </c>
    </row>
    <row r="12" spans="1:10" x14ac:dyDescent="0.3">
      <c r="A12" s="22">
        <v>44207</v>
      </c>
      <c r="B12" s="10" t="s">
        <v>11</v>
      </c>
      <c r="C12" s="10">
        <v>5</v>
      </c>
      <c r="D12" s="10"/>
      <c r="E12" s="10" t="s">
        <v>12</v>
      </c>
      <c r="F12" s="10" t="s">
        <v>13</v>
      </c>
      <c r="G12" s="10" t="s">
        <v>14</v>
      </c>
      <c r="H12" s="10">
        <f>MONTH(Dataset!$A12)</f>
        <v>1</v>
      </c>
      <c r="I12" s="11">
        <f>WEEKDAY(Dataset!$A12)</f>
        <v>2</v>
      </c>
      <c r="J12" s="10">
        <f>Dataset!$D12-Dataset!$C12</f>
        <v>-5</v>
      </c>
    </row>
    <row r="13" spans="1:10" x14ac:dyDescent="0.3">
      <c r="A13" s="23">
        <v>44208</v>
      </c>
      <c r="B13" s="14" t="s">
        <v>11</v>
      </c>
      <c r="C13" s="14">
        <v>5</v>
      </c>
      <c r="D13" s="14"/>
      <c r="E13" s="14" t="s">
        <v>12</v>
      </c>
      <c r="F13" s="14" t="s">
        <v>13</v>
      </c>
      <c r="G13" s="14" t="s">
        <v>14</v>
      </c>
      <c r="H13" s="14">
        <f>MONTH(Dataset!$A13)</f>
        <v>1</v>
      </c>
      <c r="I13" s="15">
        <f>WEEKDAY(Dataset!$A13)</f>
        <v>3</v>
      </c>
      <c r="J13" s="14">
        <f>Dataset!$D13-Dataset!$C13</f>
        <v>-5</v>
      </c>
    </row>
    <row r="14" spans="1:10" x14ac:dyDescent="0.3">
      <c r="A14" s="22">
        <v>44209</v>
      </c>
      <c r="B14" s="10" t="s">
        <v>25</v>
      </c>
      <c r="C14" s="10">
        <v>77</v>
      </c>
      <c r="D14" s="10"/>
      <c r="E14" s="10" t="s">
        <v>12</v>
      </c>
      <c r="F14" s="10" t="s">
        <v>13</v>
      </c>
      <c r="G14" s="10" t="s">
        <v>14</v>
      </c>
      <c r="H14" s="10">
        <f>MONTH(Dataset!$A14)</f>
        <v>1</v>
      </c>
      <c r="I14" s="11">
        <f>WEEKDAY(Dataset!$A14)</f>
        <v>4</v>
      </c>
      <c r="J14" s="10">
        <f>Dataset!$D14-Dataset!$C14</f>
        <v>-77</v>
      </c>
    </row>
    <row r="15" spans="1:10" x14ac:dyDescent="0.3">
      <c r="A15" s="23">
        <v>44209</v>
      </c>
      <c r="B15" s="14" t="s">
        <v>11</v>
      </c>
      <c r="C15" s="14">
        <v>5</v>
      </c>
      <c r="D15" s="14"/>
      <c r="E15" s="14" t="s">
        <v>12</v>
      </c>
      <c r="F15" s="14" t="s">
        <v>13</v>
      </c>
      <c r="G15" s="14" t="s">
        <v>14</v>
      </c>
      <c r="H15" s="14">
        <f>MONTH(Dataset!$A15)</f>
        <v>1</v>
      </c>
      <c r="I15" s="15">
        <f>WEEKDAY(Dataset!$A15)</f>
        <v>4</v>
      </c>
      <c r="J15" s="14">
        <f>Dataset!$D15-Dataset!$C15</f>
        <v>-5</v>
      </c>
    </row>
    <row r="16" spans="1:10" x14ac:dyDescent="0.3">
      <c r="A16" s="22">
        <v>44210</v>
      </c>
      <c r="B16" s="10" t="s">
        <v>11</v>
      </c>
      <c r="C16" s="10">
        <v>5</v>
      </c>
      <c r="D16" s="10"/>
      <c r="E16" s="10" t="s">
        <v>12</v>
      </c>
      <c r="F16" s="10" t="s">
        <v>13</v>
      </c>
      <c r="G16" s="10" t="s">
        <v>14</v>
      </c>
      <c r="H16" s="10">
        <f>MONTH(Dataset!$A16)</f>
        <v>1</v>
      </c>
      <c r="I16" s="11">
        <f>WEEKDAY(Dataset!$A16)</f>
        <v>5</v>
      </c>
      <c r="J16" s="10">
        <f>Dataset!$D16-Dataset!$C16</f>
        <v>-5</v>
      </c>
    </row>
    <row r="17" spans="1:10" x14ac:dyDescent="0.3">
      <c r="A17" s="23">
        <v>44211</v>
      </c>
      <c r="B17" s="14" t="s">
        <v>21</v>
      </c>
      <c r="C17" s="14">
        <v>135</v>
      </c>
      <c r="D17" s="14"/>
      <c r="E17" s="14" t="s">
        <v>22</v>
      </c>
      <c r="F17" s="14" t="s">
        <v>17</v>
      </c>
      <c r="G17" s="14" t="s">
        <v>14</v>
      </c>
      <c r="H17" s="14">
        <f>MONTH(Dataset!$A17)</f>
        <v>1</v>
      </c>
      <c r="I17" s="15">
        <f>WEEKDAY(Dataset!$A17)</f>
        <v>6</v>
      </c>
      <c r="J17" s="14">
        <f>Dataset!$D17-Dataset!$C17</f>
        <v>-135</v>
      </c>
    </row>
    <row r="18" spans="1:10" x14ac:dyDescent="0.3">
      <c r="A18" s="22">
        <v>44211</v>
      </c>
      <c r="B18" s="10" t="s">
        <v>11</v>
      </c>
      <c r="C18" s="10">
        <v>5</v>
      </c>
      <c r="D18" s="10"/>
      <c r="E18" s="10" t="s">
        <v>12</v>
      </c>
      <c r="F18" s="10" t="s">
        <v>13</v>
      </c>
      <c r="G18" s="10" t="s">
        <v>14</v>
      </c>
      <c r="H18" s="10">
        <f>MONTH(Dataset!$A18)</f>
        <v>1</v>
      </c>
      <c r="I18" s="11">
        <f>WEEKDAY(Dataset!$A18)</f>
        <v>6</v>
      </c>
      <c r="J18" s="10">
        <f>Dataset!$D18-Dataset!$C18</f>
        <v>-5</v>
      </c>
    </row>
    <row r="19" spans="1:10" x14ac:dyDescent="0.3">
      <c r="A19" s="23">
        <v>44212</v>
      </c>
      <c r="B19" s="14" t="s">
        <v>11</v>
      </c>
      <c r="C19" s="14">
        <v>5</v>
      </c>
      <c r="D19" s="14"/>
      <c r="E19" s="14" t="s">
        <v>12</v>
      </c>
      <c r="F19" s="14" t="s">
        <v>13</v>
      </c>
      <c r="G19" s="14" t="s">
        <v>14</v>
      </c>
      <c r="H19" s="14">
        <f>MONTH(Dataset!$A19)</f>
        <v>1</v>
      </c>
      <c r="I19" s="15">
        <f>WEEKDAY(Dataset!$A19)</f>
        <v>7</v>
      </c>
      <c r="J19" s="14">
        <f>Dataset!$D19-Dataset!$C19</f>
        <v>-5</v>
      </c>
    </row>
    <row r="20" spans="1:10" x14ac:dyDescent="0.3">
      <c r="A20" s="22">
        <v>44212</v>
      </c>
      <c r="B20" s="10" t="s">
        <v>26</v>
      </c>
      <c r="C20" s="10">
        <v>40</v>
      </c>
      <c r="D20" s="10"/>
      <c r="E20" s="10" t="s">
        <v>27</v>
      </c>
      <c r="F20" s="10" t="s">
        <v>28</v>
      </c>
      <c r="G20" s="10" t="s">
        <v>14</v>
      </c>
      <c r="H20" s="10">
        <f>MONTH(Dataset!$A20)</f>
        <v>1</v>
      </c>
      <c r="I20" s="11">
        <f>WEEKDAY(Dataset!$A20)</f>
        <v>7</v>
      </c>
      <c r="J20" s="10">
        <f>Dataset!$D20-Dataset!$C20</f>
        <v>-40</v>
      </c>
    </row>
    <row r="21" spans="1:10" x14ac:dyDescent="0.3">
      <c r="A21" s="23">
        <v>44212</v>
      </c>
      <c r="B21" s="14" t="s">
        <v>29</v>
      </c>
      <c r="C21" s="14">
        <v>98</v>
      </c>
      <c r="D21" s="14"/>
      <c r="E21" s="14" t="s">
        <v>30</v>
      </c>
      <c r="F21" s="14" t="s">
        <v>28</v>
      </c>
      <c r="G21" s="14" t="s">
        <v>14</v>
      </c>
      <c r="H21" s="14">
        <f>MONTH(Dataset!$A21)</f>
        <v>1</v>
      </c>
      <c r="I21" s="15">
        <f>WEEKDAY(Dataset!$A21)</f>
        <v>7</v>
      </c>
      <c r="J21" s="14">
        <f>Dataset!$D21-Dataset!$C21</f>
        <v>-98</v>
      </c>
    </row>
    <row r="22" spans="1:10" x14ac:dyDescent="0.3">
      <c r="A22" s="22">
        <v>44212</v>
      </c>
      <c r="B22" s="10" t="s">
        <v>31</v>
      </c>
      <c r="C22" s="10">
        <v>52</v>
      </c>
      <c r="D22" s="10"/>
      <c r="E22" s="10" t="s">
        <v>32</v>
      </c>
      <c r="F22" s="10" t="s">
        <v>13</v>
      </c>
      <c r="G22" s="10" t="s">
        <v>14</v>
      </c>
      <c r="H22" s="10">
        <f>MONTH(Dataset!$A22)</f>
        <v>1</v>
      </c>
      <c r="I22" s="11">
        <f>WEEKDAY(Dataset!$A22)</f>
        <v>7</v>
      </c>
      <c r="J22" s="10">
        <f>Dataset!$D22-Dataset!$C22</f>
        <v>-52</v>
      </c>
    </row>
    <row r="23" spans="1:10" x14ac:dyDescent="0.3">
      <c r="A23" s="23">
        <v>44213</v>
      </c>
      <c r="B23" s="14" t="s">
        <v>33</v>
      </c>
      <c r="C23" s="14">
        <v>28</v>
      </c>
      <c r="D23" s="14"/>
      <c r="E23" s="14" t="s">
        <v>34</v>
      </c>
      <c r="F23" s="14" t="s">
        <v>20</v>
      </c>
      <c r="G23" s="14" t="s">
        <v>14</v>
      </c>
      <c r="H23" s="14">
        <f>MONTH(Dataset!$A23)</f>
        <v>1</v>
      </c>
      <c r="I23" s="15">
        <f>WEEKDAY(Dataset!$A23)</f>
        <v>1</v>
      </c>
      <c r="J23" s="14">
        <f>Dataset!$D23-Dataset!$C23</f>
        <v>-28</v>
      </c>
    </row>
    <row r="24" spans="1:10" x14ac:dyDescent="0.3">
      <c r="A24" s="22">
        <v>44214</v>
      </c>
      <c r="B24" s="10" t="s">
        <v>35</v>
      </c>
      <c r="C24" s="10"/>
      <c r="D24" s="10">
        <v>4500</v>
      </c>
      <c r="E24" s="10" t="s">
        <v>36</v>
      </c>
      <c r="F24" s="10" t="s">
        <v>37</v>
      </c>
      <c r="G24" s="10" t="s">
        <v>10</v>
      </c>
      <c r="H24" s="10">
        <f>MONTH(Dataset!$A24)</f>
        <v>1</v>
      </c>
      <c r="I24" s="11">
        <f>WEEKDAY(Dataset!$A24)</f>
        <v>2</v>
      </c>
      <c r="J24" s="10">
        <f>Dataset!$D24-Dataset!$C24</f>
        <v>4500</v>
      </c>
    </row>
    <row r="25" spans="1:10" x14ac:dyDescent="0.3">
      <c r="A25" s="23">
        <v>44214</v>
      </c>
      <c r="B25" s="14" t="s">
        <v>11</v>
      </c>
      <c r="C25" s="14">
        <v>5</v>
      </c>
      <c r="D25" s="14"/>
      <c r="E25" s="14" t="s">
        <v>12</v>
      </c>
      <c r="F25" s="14" t="s">
        <v>13</v>
      </c>
      <c r="G25" s="14" t="s">
        <v>14</v>
      </c>
      <c r="H25" s="14">
        <f>MONTH(Dataset!$A25)</f>
        <v>1</v>
      </c>
      <c r="I25" s="15">
        <f>WEEKDAY(Dataset!$A25)</f>
        <v>2</v>
      </c>
      <c r="J25" s="14">
        <f>Dataset!$D25-Dataset!$C25</f>
        <v>-5</v>
      </c>
    </row>
    <row r="26" spans="1:10" x14ac:dyDescent="0.3">
      <c r="A26" s="22">
        <v>44215</v>
      </c>
      <c r="B26" s="10" t="s">
        <v>11</v>
      </c>
      <c r="C26" s="10">
        <v>5</v>
      </c>
      <c r="D26" s="10"/>
      <c r="E26" s="10" t="s">
        <v>12</v>
      </c>
      <c r="F26" s="10" t="s">
        <v>13</v>
      </c>
      <c r="G26" s="10" t="s">
        <v>14</v>
      </c>
      <c r="H26" s="10">
        <f>MONTH(Dataset!$A26)</f>
        <v>1</v>
      </c>
      <c r="I26" s="11">
        <f>WEEKDAY(Dataset!$A26)</f>
        <v>3</v>
      </c>
      <c r="J26" s="10">
        <f>Dataset!$D26-Dataset!$C26</f>
        <v>-5</v>
      </c>
    </row>
    <row r="27" spans="1:10" x14ac:dyDescent="0.3">
      <c r="A27" s="23">
        <v>44215</v>
      </c>
      <c r="B27" s="14" t="s">
        <v>35</v>
      </c>
      <c r="C27" s="14"/>
      <c r="D27" s="14">
        <v>4500</v>
      </c>
      <c r="E27" s="14" t="s">
        <v>38</v>
      </c>
      <c r="F27" s="14" t="s">
        <v>37</v>
      </c>
      <c r="G27" s="14" t="s">
        <v>10</v>
      </c>
      <c r="H27" s="14">
        <f>MONTH(Dataset!$A27)</f>
        <v>1</v>
      </c>
      <c r="I27" s="15">
        <f>WEEKDAY(Dataset!$A27)</f>
        <v>3</v>
      </c>
      <c r="J27" s="14">
        <f>Dataset!$D27-Dataset!$C27</f>
        <v>4500</v>
      </c>
    </row>
    <row r="28" spans="1:10" x14ac:dyDescent="0.3">
      <c r="A28" s="22">
        <v>44215</v>
      </c>
      <c r="B28" s="10" t="s">
        <v>39</v>
      </c>
      <c r="C28" s="10">
        <v>40</v>
      </c>
      <c r="D28" s="10"/>
      <c r="E28" s="10" t="s">
        <v>39</v>
      </c>
      <c r="F28" s="10" t="s">
        <v>17</v>
      </c>
      <c r="G28" s="10" t="s">
        <v>14</v>
      </c>
      <c r="H28" s="10">
        <f>MONTH(Dataset!$A28)</f>
        <v>1</v>
      </c>
      <c r="I28" s="11">
        <f>WEEKDAY(Dataset!$A28)</f>
        <v>3</v>
      </c>
      <c r="J28" s="10">
        <f>Dataset!$D28-Dataset!$C28</f>
        <v>-40</v>
      </c>
    </row>
    <row r="29" spans="1:10" x14ac:dyDescent="0.3">
      <c r="A29" s="23">
        <v>44216</v>
      </c>
      <c r="B29" s="14" t="s">
        <v>40</v>
      </c>
      <c r="C29" s="14">
        <v>45</v>
      </c>
      <c r="D29" s="14"/>
      <c r="E29" s="14" t="s">
        <v>41</v>
      </c>
      <c r="F29" s="14" t="s">
        <v>28</v>
      </c>
      <c r="G29" s="14" t="s">
        <v>14</v>
      </c>
      <c r="H29" s="14">
        <f>MONTH(Dataset!$A29)</f>
        <v>1</v>
      </c>
      <c r="I29" s="15">
        <f>WEEKDAY(Dataset!$A29)</f>
        <v>4</v>
      </c>
      <c r="J29" s="14">
        <f>Dataset!$D29-Dataset!$C29</f>
        <v>-45</v>
      </c>
    </row>
    <row r="30" spans="1:10" x14ac:dyDescent="0.3">
      <c r="A30" s="22">
        <v>44216</v>
      </c>
      <c r="B30" s="10" t="s">
        <v>42</v>
      </c>
      <c r="C30" s="10">
        <v>32</v>
      </c>
      <c r="D30" s="10"/>
      <c r="E30" s="10" t="s">
        <v>27</v>
      </c>
      <c r="F30" s="10" t="s">
        <v>28</v>
      </c>
      <c r="G30" s="10" t="s">
        <v>14</v>
      </c>
      <c r="H30" s="10">
        <f>MONTH(Dataset!$A30)</f>
        <v>1</v>
      </c>
      <c r="I30" s="11">
        <f>WEEKDAY(Dataset!$A30)</f>
        <v>4</v>
      </c>
      <c r="J30" s="10">
        <f>Dataset!$D30-Dataset!$C30</f>
        <v>-32</v>
      </c>
    </row>
    <row r="31" spans="1:10" x14ac:dyDescent="0.3">
      <c r="A31" s="23">
        <v>44216</v>
      </c>
      <c r="B31" s="14" t="s">
        <v>11</v>
      </c>
      <c r="C31" s="14">
        <v>5</v>
      </c>
      <c r="D31" s="14"/>
      <c r="E31" s="14" t="s">
        <v>12</v>
      </c>
      <c r="F31" s="14" t="s">
        <v>13</v>
      </c>
      <c r="G31" s="14" t="s">
        <v>14</v>
      </c>
      <c r="H31" s="14">
        <f>MONTH(Dataset!$A31)</f>
        <v>1</v>
      </c>
      <c r="I31" s="15">
        <f>WEEKDAY(Dataset!$A31)</f>
        <v>4</v>
      </c>
      <c r="J31" s="14">
        <f>Dataset!$D31-Dataset!$C31</f>
        <v>-5</v>
      </c>
    </row>
    <row r="32" spans="1:10" x14ac:dyDescent="0.3">
      <c r="A32" s="22">
        <v>44217</v>
      </c>
      <c r="B32" s="10" t="s">
        <v>11</v>
      </c>
      <c r="C32" s="10">
        <v>5</v>
      </c>
      <c r="D32" s="10"/>
      <c r="E32" s="10" t="s">
        <v>12</v>
      </c>
      <c r="F32" s="10" t="s">
        <v>13</v>
      </c>
      <c r="G32" s="10" t="s">
        <v>14</v>
      </c>
      <c r="H32" s="10">
        <f>MONTH(Dataset!$A32)</f>
        <v>1</v>
      </c>
      <c r="I32" s="11">
        <f>WEEKDAY(Dataset!$A32)</f>
        <v>5</v>
      </c>
      <c r="J32" s="10">
        <f>Dataset!$D32-Dataset!$C32</f>
        <v>-5</v>
      </c>
    </row>
    <row r="33" spans="1:10" x14ac:dyDescent="0.3">
      <c r="A33" s="23">
        <v>44218</v>
      </c>
      <c r="B33" s="14" t="s">
        <v>11</v>
      </c>
      <c r="C33" s="14">
        <v>5</v>
      </c>
      <c r="D33" s="14"/>
      <c r="E33" s="14" t="s">
        <v>12</v>
      </c>
      <c r="F33" s="14" t="s">
        <v>13</v>
      </c>
      <c r="G33" s="14" t="s">
        <v>14</v>
      </c>
      <c r="H33" s="14">
        <f>MONTH(Dataset!$A33)</f>
        <v>1</v>
      </c>
      <c r="I33" s="15">
        <f>WEEKDAY(Dataset!$A33)</f>
        <v>6</v>
      </c>
      <c r="J33" s="14">
        <f>Dataset!$D33-Dataset!$C33</f>
        <v>-5</v>
      </c>
    </row>
    <row r="34" spans="1:10" x14ac:dyDescent="0.3">
      <c r="A34" s="22">
        <v>44218</v>
      </c>
      <c r="B34" s="10" t="s">
        <v>21</v>
      </c>
      <c r="C34" s="10">
        <v>170</v>
      </c>
      <c r="D34" s="10"/>
      <c r="E34" s="10" t="s">
        <v>22</v>
      </c>
      <c r="F34" s="10" t="s">
        <v>17</v>
      </c>
      <c r="G34" s="10" t="s">
        <v>14</v>
      </c>
      <c r="H34" s="10">
        <f>MONTH(Dataset!$A34)</f>
        <v>1</v>
      </c>
      <c r="I34" s="11">
        <f>WEEKDAY(Dataset!$A34)</f>
        <v>6</v>
      </c>
      <c r="J34" s="10">
        <f>Dataset!$D34-Dataset!$C34</f>
        <v>-170</v>
      </c>
    </row>
    <row r="35" spans="1:10" x14ac:dyDescent="0.3">
      <c r="A35" s="23">
        <v>44219</v>
      </c>
      <c r="B35" s="14" t="s">
        <v>43</v>
      </c>
      <c r="C35" s="14">
        <v>37</v>
      </c>
      <c r="D35" s="14"/>
      <c r="E35" s="14" t="s">
        <v>32</v>
      </c>
      <c r="F35" s="14" t="s">
        <v>13</v>
      </c>
      <c r="G35" s="14" t="s">
        <v>14</v>
      </c>
      <c r="H35" s="14">
        <f>MONTH(Dataset!$A35)</f>
        <v>1</v>
      </c>
      <c r="I35" s="15">
        <f>WEEKDAY(Dataset!$A35)</f>
        <v>7</v>
      </c>
      <c r="J35" s="14">
        <f>Dataset!$D35-Dataset!$C35</f>
        <v>-37</v>
      </c>
    </row>
    <row r="36" spans="1:10" x14ac:dyDescent="0.3">
      <c r="A36" s="22">
        <v>44220</v>
      </c>
      <c r="B36" s="10" t="s">
        <v>44</v>
      </c>
      <c r="C36" s="10">
        <v>12</v>
      </c>
      <c r="D36" s="10"/>
      <c r="E36" s="10" t="s">
        <v>32</v>
      </c>
      <c r="F36" s="10" t="s">
        <v>13</v>
      </c>
      <c r="G36" s="10" t="s">
        <v>14</v>
      </c>
      <c r="H36" s="10">
        <f>MONTH(Dataset!$A36)</f>
        <v>1</v>
      </c>
      <c r="I36" s="11">
        <f>WEEKDAY(Dataset!$A36)</f>
        <v>1</v>
      </c>
      <c r="J36" s="10">
        <f>Dataset!$D36-Dataset!$C36</f>
        <v>-12</v>
      </c>
    </row>
    <row r="37" spans="1:10" x14ac:dyDescent="0.3">
      <c r="A37" s="23">
        <v>44221</v>
      </c>
      <c r="B37" s="14" t="s">
        <v>45</v>
      </c>
      <c r="C37" s="14">
        <v>55</v>
      </c>
      <c r="D37" s="14"/>
      <c r="E37" s="14" t="s">
        <v>46</v>
      </c>
      <c r="F37" s="14" t="s">
        <v>47</v>
      </c>
      <c r="G37" s="14" t="s">
        <v>14</v>
      </c>
      <c r="H37" s="14">
        <f>MONTH(Dataset!$A37)</f>
        <v>1</v>
      </c>
      <c r="I37" s="15">
        <f>WEEKDAY(Dataset!$A37)</f>
        <v>2</v>
      </c>
      <c r="J37" s="14">
        <f>Dataset!$D37-Dataset!$C37</f>
        <v>-55</v>
      </c>
    </row>
    <row r="38" spans="1:10" x14ac:dyDescent="0.3">
      <c r="A38" s="22">
        <v>44221</v>
      </c>
      <c r="B38" s="10" t="s">
        <v>25</v>
      </c>
      <c r="C38" s="10">
        <v>63</v>
      </c>
      <c r="D38" s="10"/>
      <c r="E38" s="10" t="s">
        <v>48</v>
      </c>
      <c r="F38" s="10" t="s">
        <v>20</v>
      </c>
      <c r="G38" s="10" t="s">
        <v>14</v>
      </c>
      <c r="H38" s="10">
        <f>MONTH(Dataset!$A38)</f>
        <v>1</v>
      </c>
      <c r="I38" s="11">
        <f>WEEKDAY(Dataset!$A38)</f>
        <v>2</v>
      </c>
      <c r="J38" s="10">
        <f>Dataset!$D38-Dataset!$C38</f>
        <v>-63</v>
      </c>
    </row>
    <row r="39" spans="1:10" x14ac:dyDescent="0.3">
      <c r="A39" s="23">
        <v>44221</v>
      </c>
      <c r="B39" s="14" t="s">
        <v>11</v>
      </c>
      <c r="C39" s="14">
        <v>5</v>
      </c>
      <c r="D39" s="14"/>
      <c r="E39" s="14" t="s">
        <v>12</v>
      </c>
      <c r="F39" s="14" t="s">
        <v>13</v>
      </c>
      <c r="G39" s="14" t="s">
        <v>14</v>
      </c>
      <c r="H39" s="14">
        <f>MONTH(Dataset!$A39)</f>
        <v>1</v>
      </c>
      <c r="I39" s="15">
        <f>WEEKDAY(Dataset!$A39)</f>
        <v>2</v>
      </c>
      <c r="J39" s="14">
        <f>Dataset!$D39-Dataset!$C39</f>
        <v>-5</v>
      </c>
    </row>
    <row r="40" spans="1:10" x14ac:dyDescent="0.3">
      <c r="A40" s="22">
        <v>44222</v>
      </c>
      <c r="B40" s="10" t="s">
        <v>11</v>
      </c>
      <c r="C40" s="10">
        <v>5</v>
      </c>
      <c r="D40" s="10"/>
      <c r="E40" s="10" t="s">
        <v>12</v>
      </c>
      <c r="F40" s="10" t="s">
        <v>13</v>
      </c>
      <c r="G40" s="10" t="s">
        <v>14</v>
      </c>
      <c r="H40" s="10">
        <f>MONTH(Dataset!$A40)</f>
        <v>1</v>
      </c>
      <c r="I40" s="11">
        <f>WEEKDAY(Dataset!$A40)</f>
        <v>3</v>
      </c>
      <c r="J40" s="10">
        <f>Dataset!$D40-Dataset!$C40</f>
        <v>-5</v>
      </c>
    </row>
    <row r="41" spans="1:10" x14ac:dyDescent="0.3">
      <c r="A41" s="23">
        <v>44223</v>
      </c>
      <c r="B41" s="14" t="s">
        <v>11</v>
      </c>
      <c r="C41" s="14">
        <v>5</v>
      </c>
      <c r="D41" s="14"/>
      <c r="E41" s="14" t="s">
        <v>12</v>
      </c>
      <c r="F41" s="14" t="s">
        <v>13</v>
      </c>
      <c r="G41" s="14" t="s">
        <v>14</v>
      </c>
      <c r="H41" s="14">
        <f>MONTH(Dataset!$A41)</f>
        <v>1</v>
      </c>
      <c r="I41" s="15">
        <f>WEEKDAY(Dataset!$A41)</f>
        <v>4</v>
      </c>
      <c r="J41" s="14">
        <f>Dataset!$D41-Dataset!$C41</f>
        <v>-5</v>
      </c>
    </row>
    <row r="42" spans="1:10" x14ac:dyDescent="0.3">
      <c r="A42" s="22">
        <v>44224</v>
      </c>
      <c r="B42" s="10" t="s">
        <v>11</v>
      </c>
      <c r="C42" s="10">
        <v>5</v>
      </c>
      <c r="D42" s="10"/>
      <c r="E42" s="10" t="s">
        <v>12</v>
      </c>
      <c r="F42" s="10" t="s">
        <v>13</v>
      </c>
      <c r="G42" s="10" t="s">
        <v>14</v>
      </c>
      <c r="H42" s="10">
        <f>MONTH(Dataset!$A42)</f>
        <v>1</v>
      </c>
      <c r="I42" s="11">
        <f>WEEKDAY(Dataset!$A42)</f>
        <v>5</v>
      </c>
      <c r="J42" s="10">
        <f>Dataset!$D42-Dataset!$C42</f>
        <v>-5</v>
      </c>
    </row>
    <row r="43" spans="1:10" x14ac:dyDescent="0.3">
      <c r="A43" s="23">
        <v>44225</v>
      </c>
      <c r="B43" s="14" t="s">
        <v>11</v>
      </c>
      <c r="C43" s="14">
        <v>5</v>
      </c>
      <c r="D43" s="14"/>
      <c r="E43" s="14" t="s">
        <v>12</v>
      </c>
      <c r="F43" s="14" t="s">
        <v>13</v>
      </c>
      <c r="G43" s="14" t="s">
        <v>14</v>
      </c>
      <c r="H43" s="14">
        <f>MONTH(Dataset!$A43)</f>
        <v>1</v>
      </c>
      <c r="I43" s="15">
        <f>WEEKDAY(Dataset!$A43)</f>
        <v>6</v>
      </c>
      <c r="J43" s="14">
        <f>Dataset!$D43-Dataset!$C43</f>
        <v>-5</v>
      </c>
    </row>
    <row r="44" spans="1:10" x14ac:dyDescent="0.3">
      <c r="A44" s="22">
        <v>44225</v>
      </c>
      <c r="B44" s="10" t="s">
        <v>21</v>
      </c>
      <c r="C44" s="10">
        <v>162</v>
      </c>
      <c r="D44" s="10"/>
      <c r="E44" s="10" t="s">
        <v>22</v>
      </c>
      <c r="F44" s="10" t="s">
        <v>17</v>
      </c>
      <c r="G44" s="10" t="s">
        <v>14</v>
      </c>
      <c r="H44" s="10">
        <f>MONTH(Dataset!$A44)</f>
        <v>1</v>
      </c>
      <c r="I44" s="11">
        <f>WEEKDAY(Dataset!$A44)</f>
        <v>6</v>
      </c>
      <c r="J44" s="10">
        <f>Dataset!$D44-Dataset!$C44</f>
        <v>-162</v>
      </c>
    </row>
    <row r="45" spans="1:10" x14ac:dyDescent="0.3">
      <c r="A45" s="23">
        <v>44226</v>
      </c>
      <c r="B45" s="14" t="s">
        <v>49</v>
      </c>
      <c r="C45" s="14">
        <v>125</v>
      </c>
      <c r="D45" s="14"/>
      <c r="E45" s="14" t="s">
        <v>30</v>
      </c>
      <c r="F45" s="14" t="s">
        <v>28</v>
      </c>
      <c r="G45" s="14" t="s">
        <v>14</v>
      </c>
      <c r="H45" s="14">
        <f>MONTH(Dataset!$A45)</f>
        <v>1</v>
      </c>
      <c r="I45" s="15">
        <f>WEEKDAY(Dataset!$A45)</f>
        <v>7</v>
      </c>
      <c r="J45" s="14">
        <f>Dataset!$D45-Dataset!$C45</f>
        <v>-125</v>
      </c>
    </row>
    <row r="46" spans="1:10" x14ac:dyDescent="0.3">
      <c r="A46" s="22">
        <v>44226</v>
      </c>
      <c r="B46" s="10" t="s">
        <v>50</v>
      </c>
      <c r="C46" s="10">
        <v>175</v>
      </c>
      <c r="D46" s="10"/>
      <c r="E46" s="10" t="s">
        <v>27</v>
      </c>
      <c r="F46" s="10" t="s">
        <v>28</v>
      </c>
      <c r="G46" s="10" t="s">
        <v>14</v>
      </c>
      <c r="H46" s="10">
        <f>MONTH(Dataset!$A46)</f>
        <v>1</v>
      </c>
      <c r="I46" s="11">
        <f>WEEKDAY(Dataset!$A46)</f>
        <v>7</v>
      </c>
      <c r="J46" s="10">
        <f>Dataset!$D46-Dataset!$C46</f>
        <v>-175</v>
      </c>
    </row>
    <row r="47" spans="1:10" x14ac:dyDescent="0.3">
      <c r="A47" s="23">
        <v>44227</v>
      </c>
      <c r="B47" s="14" t="s">
        <v>29</v>
      </c>
      <c r="C47" s="14">
        <v>145</v>
      </c>
      <c r="D47" s="14"/>
      <c r="E47" s="14" t="s">
        <v>30</v>
      </c>
      <c r="F47" s="14" t="s">
        <v>28</v>
      </c>
      <c r="G47" s="14" t="s">
        <v>14</v>
      </c>
      <c r="H47" s="14">
        <f>MONTH(Dataset!$A47)</f>
        <v>1</v>
      </c>
      <c r="I47" s="15">
        <f>WEEKDAY(Dataset!$A47)</f>
        <v>1</v>
      </c>
      <c r="J47" s="14">
        <f>Dataset!$D47-Dataset!$C47</f>
        <v>-145</v>
      </c>
    </row>
    <row r="48" spans="1:10" x14ac:dyDescent="0.3">
      <c r="A48" s="22">
        <v>44227</v>
      </c>
      <c r="B48" s="10" t="s">
        <v>33</v>
      </c>
      <c r="C48" s="10">
        <v>23</v>
      </c>
      <c r="D48" s="10"/>
      <c r="E48" s="10" t="s">
        <v>34</v>
      </c>
      <c r="F48" s="10" t="s">
        <v>20</v>
      </c>
      <c r="G48" s="10" t="s">
        <v>14</v>
      </c>
      <c r="H48" s="10">
        <f>MONTH(Dataset!$A48)</f>
        <v>1</v>
      </c>
      <c r="I48" s="11">
        <f>WEEKDAY(Dataset!$A48)</f>
        <v>1</v>
      </c>
      <c r="J48" s="10">
        <f>Dataset!$D48-Dataset!$C48</f>
        <v>-23</v>
      </c>
    </row>
    <row r="49" spans="1:10" x14ac:dyDescent="0.3">
      <c r="A49" s="23">
        <v>44228</v>
      </c>
      <c r="B49" s="14" t="s">
        <v>7</v>
      </c>
      <c r="C49" s="14"/>
      <c r="D49" s="14">
        <v>5000</v>
      </c>
      <c r="E49" s="14" t="s">
        <v>8</v>
      </c>
      <c r="F49" s="14" t="s">
        <v>9</v>
      </c>
      <c r="G49" s="14" t="s">
        <v>10</v>
      </c>
      <c r="H49" s="14">
        <f>MONTH(Dataset!$A49)</f>
        <v>2</v>
      </c>
      <c r="I49" s="15">
        <f>WEEKDAY(Dataset!$A49)</f>
        <v>2</v>
      </c>
      <c r="J49" s="14">
        <f>Dataset!$D49-Dataset!$C49</f>
        <v>5000</v>
      </c>
    </row>
    <row r="50" spans="1:10" x14ac:dyDescent="0.3">
      <c r="A50" s="22">
        <v>44228</v>
      </c>
      <c r="B50" s="10" t="s">
        <v>11</v>
      </c>
      <c r="C50" s="10">
        <v>5</v>
      </c>
      <c r="D50" s="10"/>
      <c r="E50" s="10" t="s">
        <v>12</v>
      </c>
      <c r="F50" s="10" t="s">
        <v>13</v>
      </c>
      <c r="G50" s="10" t="s">
        <v>14</v>
      </c>
      <c r="H50" s="10">
        <f>MONTH(Dataset!$A50)</f>
        <v>2</v>
      </c>
      <c r="I50" s="11">
        <f>WEEKDAY(Dataset!$A50)</f>
        <v>2</v>
      </c>
      <c r="J50" s="10">
        <f>Dataset!$D50-Dataset!$C50</f>
        <v>-5</v>
      </c>
    </row>
    <row r="51" spans="1:10" x14ac:dyDescent="0.3">
      <c r="A51" s="23">
        <v>44229</v>
      </c>
      <c r="B51" s="14" t="s">
        <v>15</v>
      </c>
      <c r="C51" s="14">
        <v>900</v>
      </c>
      <c r="D51" s="14"/>
      <c r="E51" s="14" t="s">
        <v>16</v>
      </c>
      <c r="F51" s="14" t="s">
        <v>17</v>
      </c>
      <c r="G51" s="14" t="s">
        <v>14</v>
      </c>
      <c r="H51" s="14">
        <f>MONTH(Dataset!$A51)</f>
        <v>2</v>
      </c>
      <c r="I51" s="15">
        <f>WEEKDAY(Dataset!$A51)</f>
        <v>3</v>
      </c>
      <c r="J51" s="14">
        <f>Dataset!$D51-Dataset!$C51</f>
        <v>-900</v>
      </c>
    </row>
    <row r="52" spans="1:10" x14ac:dyDescent="0.3">
      <c r="A52" s="22">
        <v>44229</v>
      </c>
      <c r="B52" s="10" t="s">
        <v>18</v>
      </c>
      <c r="C52" s="10">
        <v>150</v>
      </c>
      <c r="D52" s="10"/>
      <c r="E52" s="10" t="s">
        <v>19</v>
      </c>
      <c r="F52" s="10" t="s">
        <v>20</v>
      </c>
      <c r="G52" s="10" t="s">
        <v>14</v>
      </c>
      <c r="H52" s="10">
        <f>MONTH(Dataset!$A52)</f>
        <v>2</v>
      </c>
      <c r="I52" s="11">
        <f>WEEKDAY(Dataset!$A52)</f>
        <v>3</v>
      </c>
      <c r="J52" s="10">
        <f>Dataset!$D52-Dataset!$C52</f>
        <v>-150</v>
      </c>
    </row>
    <row r="53" spans="1:10" x14ac:dyDescent="0.3">
      <c r="A53" s="23">
        <v>44229</v>
      </c>
      <c r="B53" s="14" t="s">
        <v>11</v>
      </c>
      <c r="C53" s="14">
        <v>5</v>
      </c>
      <c r="D53" s="14"/>
      <c r="E53" s="14" t="s">
        <v>12</v>
      </c>
      <c r="F53" s="14" t="s">
        <v>13</v>
      </c>
      <c r="G53" s="14" t="s">
        <v>14</v>
      </c>
      <c r="H53" s="14">
        <f>MONTH(Dataset!$A53)</f>
        <v>2</v>
      </c>
      <c r="I53" s="15">
        <f>WEEKDAY(Dataset!$A53)</f>
        <v>3</v>
      </c>
      <c r="J53" s="14">
        <f>Dataset!$D53-Dataset!$C53</f>
        <v>-5</v>
      </c>
    </row>
    <row r="54" spans="1:10" x14ac:dyDescent="0.3">
      <c r="A54" s="22">
        <v>44230</v>
      </c>
      <c r="B54" s="10" t="s">
        <v>11</v>
      </c>
      <c r="C54" s="10">
        <v>5</v>
      </c>
      <c r="D54" s="10"/>
      <c r="E54" s="10" t="s">
        <v>12</v>
      </c>
      <c r="F54" s="10" t="s">
        <v>13</v>
      </c>
      <c r="G54" s="10" t="s">
        <v>14</v>
      </c>
      <c r="H54" s="10">
        <f>MONTH(Dataset!$A54)</f>
        <v>2</v>
      </c>
      <c r="I54" s="11">
        <f>WEEKDAY(Dataset!$A54)</f>
        <v>4</v>
      </c>
      <c r="J54" s="10">
        <f>Dataset!$D54-Dataset!$C54</f>
        <v>-5</v>
      </c>
    </row>
    <row r="55" spans="1:10" x14ac:dyDescent="0.3">
      <c r="A55" s="23">
        <v>44231</v>
      </c>
      <c r="B55" s="14" t="s">
        <v>11</v>
      </c>
      <c r="C55" s="14">
        <v>5</v>
      </c>
      <c r="D55" s="14"/>
      <c r="E55" s="14" t="s">
        <v>12</v>
      </c>
      <c r="F55" s="14" t="s">
        <v>13</v>
      </c>
      <c r="G55" s="14" t="s">
        <v>14</v>
      </c>
      <c r="H55" s="14">
        <f>MONTH(Dataset!$A55)</f>
        <v>2</v>
      </c>
      <c r="I55" s="15">
        <f>WEEKDAY(Dataset!$A55)</f>
        <v>5</v>
      </c>
      <c r="J55" s="14">
        <f>Dataset!$D55-Dataset!$C55</f>
        <v>-5</v>
      </c>
    </row>
    <row r="56" spans="1:10" x14ac:dyDescent="0.3">
      <c r="A56" s="22">
        <v>44232</v>
      </c>
      <c r="B56" s="10" t="s">
        <v>11</v>
      </c>
      <c r="C56" s="10">
        <v>5</v>
      </c>
      <c r="D56" s="10"/>
      <c r="E56" s="10" t="s">
        <v>12</v>
      </c>
      <c r="F56" s="10" t="s">
        <v>13</v>
      </c>
      <c r="G56" s="10" t="s">
        <v>14</v>
      </c>
      <c r="H56" s="10">
        <f>MONTH(Dataset!$A56)</f>
        <v>2</v>
      </c>
      <c r="I56" s="11">
        <f>WEEKDAY(Dataset!$A56)</f>
        <v>6</v>
      </c>
      <c r="J56" s="10">
        <f>Dataset!$D56-Dataset!$C56</f>
        <v>-5</v>
      </c>
    </row>
    <row r="57" spans="1:10" x14ac:dyDescent="0.3">
      <c r="A57" s="23">
        <v>44232</v>
      </c>
      <c r="B57" s="14" t="s">
        <v>21</v>
      </c>
      <c r="C57" s="14">
        <v>205</v>
      </c>
      <c r="D57" s="14"/>
      <c r="E57" s="14" t="s">
        <v>22</v>
      </c>
      <c r="F57" s="14" t="s">
        <v>17</v>
      </c>
      <c r="G57" s="14" t="s">
        <v>14</v>
      </c>
      <c r="H57" s="14">
        <f>MONTH(Dataset!$A57)</f>
        <v>2</v>
      </c>
      <c r="I57" s="15">
        <f>WEEKDAY(Dataset!$A57)</f>
        <v>6</v>
      </c>
      <c r="J57" s="14">
        <f>Dataset!$D57-Dataset!$C57</f>
        <v>-205</v>
      </c>
    </row>
    <row r="58" spans="1:10" x14ac:dyDescent="0.3">
      <c r="A58" s="22">
        <v>44235</v>
      </c>
      <c r="B58" s="10" t="s">
        <v>23</v>
      </c>
      <c r="C58" s="10">
        <v>51.1</v>
      </c>
      <c r="D58" s="10"/>
      <c r="E58" s="10" t="s">
        <v>24</v>
      </c>
      <c r="F58" s="10" t="s">
        <v>17</v>
      </c>
      <c r="G58" s="10" t="s">
        <v>14</v>
      </c>
      <c r="H58" s="10">
        <f>MONTH(Dataset!$A58)</f>
        <v>2</v>
      </c>
      <c r="I58" s="11">
        <f>WEEKDAY(Dataset!$A58)</f>
        <v>2</v>
      </c>
      <c r="J58" s="10">
        <f>Dataset!$D58-Dataset!$C58</f>
        <v>-51.1</v>
      </c>
    </row>
    <row r="59" spans="1:10" x14ac:dyDescent="0.3">
      <c r="A59" s="23">
        <v>44235</v>
      </c>
      <c r="B59" s="14" t="s">
        <v>11</v>
      </c>
      <c r="C59" s="14">
        <v>5</v>
      </c>
      <c r="D59" s="14"/>
      <c r="E59" s="14" t="s">
        <v>12</v>
      </c>
      <c r="F59" s="14" t="s">
        <v>13</v>
      </c>
      <c r="G59" s="14" t="s">
        <v>14</v>
      </c>
      <c r="H59" s="14">
        <f>MONTH(Dataset!$A59)</f>
        <v>2</v>
      </c>
      <c r="I59" s="15">
        <f>WEEKDAY(Dataset!$A59)</f>
        <v>2</v>
      </c>
      <c r="J59" s="14">
        <f>Dataset!$D59-Dataset!$C59</f>
        <v>-5</v>
      </c>
    </row>
    <row r="60" spans="1:10" x14ac:dyDescent="0.3">
      <c r="A60" s="22">
        <v>44236</v>
      </c>
      <c r="B60" s="10" t="s">
        <v>11</v>
      </c>
      <c r="C60" s="10">
        <v>5</v>
      </c>
      <c r="D60" s="10"/>
      <c r="E60" s="10" t="s">
        <v>12</v>
      </c>
      <c r="F60" s="10" t="s">
        <v>13</v>
      </c>
      <c r="G60" s="10" t="s">
        <v>14</v>
      </c>
      <c r="H60" s="10">
        <f>MONTH(Dataset!$A60)</f>
        <v>2</v>
      </c>
      <c r="I60" s="11">
        <f>WEEKDAY(Dataset!$A60)</f>
        <v>3</v>
      </c>
      <c r="J60" s="10">
        <f>Dataset!$D60-Dataset!$C60</f>
        <v>-5</v>
      </c>
    </row>
    <row r="61" spans="1:10" x14ac:dyDescent="0.3">
      <c r="A61" s="23">
        <v>44237</v>
      </c>
      <c r="B61" s="14" t="s">
        <v>25</v>
      </c>
      <c r="C61" s="14">
        <v>78</v>
      </c>
      <c r="D61" s="14"/>
      <c r="E61" s="14" t="s">
        <v>48</v>
      </c>
      <c r="F61" s="14" t="s">
        <v>20</v>
      </c>
      <c r="G61" s="14" t="s">
        <v>14</v>
      </c>
      <c r="H61" s="14">
        <f>MONTH(Dataset!$A61)</f>
        <v>2</v>
      </c>
      <c r="I61" s="15">
        <f>WEEKDAY(Dataset!$A61)</f>
        <v>4</v>
      </c>
      <c r="J61" s="14">
        <f>Dataset!$D61-Dataset!$C61</f>
        <v>-78</v>
      </c>
    </row>
    <row r="62" spans="1:10" x14ac:dyDescent="0.3">
      <c r="A62" s="22">
        <v>44237</v>
      </c>
      <c r="B62" s="10" t="s">
        <v>11</v>
      </c>
      <c r="C62" s="10">
        <v>5</v>
      </c>
      <c r="D62" s="10"/>
      <c r="E62" s="10" t="s">
        <v>12</v>
      </c>
      <c r="F62" s="10" t="s">
        <v>13</v>
      </c>
      <c r="G62" s="10" t="s">
        <v>14</v>
      </c>
      <c r="H62" s="10">
        <f>MONTH(Dataset!$A62)</f>
        <v>2</v>
      </c>
      <c r="I62" s="11">
        <f>WEEKDAY(Dataset!$A62)</f>
        <v>4</v>
      </c>
      <c r="J62" s="10">
        <f>Dataset!$D62-Dataset!$C62</f>
        <v>-5</v>
      </c>
    </row>
    <row r="63" spans="1:10" x14ac:dyDescent="0.3">
      <c r="A63" s="23">
        <v>44238</v>
      </c>
      <c r="B63" s="14" t="s">
        <v>11</v>
      </c>
      <c r="C63" s="14">
        <v>5</v>
      </c>
      <c r="D63" s="14"/>
      <c r="E63" s="14" t="s">
        <v>12</v>
      </c>
      <c r="F63" s="14" t="s">
        <v>13</v>
      </c>
      <c r="G63" s="14" t="s">
        <v>14</v>
      </c>
      <c r="H63" s="14">
        <f>MONTH(Dataset!$A63)</f>
        <v>2</v>
      </c>
      <c r="I63" s="15">
        <f>WEEKDAY(Dataset!$A63)</f>
        <v>5</v>
      </c>
      <c r="J63" s="14">
        <f>Dataset!$D63-Dataset!$C63</f>
        <v>-5</v>
      </c>
    </row>
    <row r="64" spans="1:10" x14ac:dyDescent="0.3">
      <c r="A64" s="22">
        <v>44239</v>
      </c>
      <c r="B64" s="10" t="s">
        <v>21</v>
      </c>
      <c r="C64" s="10">
        <v>135.9</v>
      </c>
      <c r="D64" s="10"/>
      <c r="E64" s="10" t="s">
        <v>22</v>
      </c>
      <c r="F64" s="10" t="s">
        <v>17</v>
      </c>
      <c r="G64" s="10" t="s">
        <v>14</v>
      </c>
      <c r="H64" s="10">
        <f>MONTH(Dataset!$A64)</f>
        <v>2</v>
      </c>
      <c r="I64" s="11">
        <f>WEEKDAY(Dataset!$A64)</f>
        <v>6</v>
      </c>
      <c r="J64" s="10">
        <f>Dataset!$D64-Dataset!$C64</f>
        <v>-135.9</v>
      </c>
    </row>
    <row r="65" spans="1:10" x14ac:dyDescent="0.3">
      <c r="A65" s="23">
        <v>44239</v>
      </c>
      <c r="B65" s="14" t="s">
        <v>11</v>
      </c>
      <c r="C65" s="14">
        <v>5</v>
      </c>
      <c r="D65" s="14"/>
      <c r="E65" s="14" t="s">
        <v>12</v>
      </c>
      <c r="F65" s="14" t="s">
        <v>13</v>
      </c>
      <c r="G65" s="14" t="s">
        <v>14</v>
      </c>
      <c r="H65" s="14">
        <f>MONTH(Dataset!$A65)</f>
        <v>2</v>
      </c>
      <c r="I65" s="15">
        <f>WEEKDAY(Dataset!$A65)</f>
        <v>6</v>
      </c>
      <c r="J65" s="14">
        <f>Dataset!$D65-Dataset!$C65</f>
        <v>-5</v>
      </c>
    </row>
    <row r="66" spans="1:10" x14ac:dyDescent="0.3">
      <c r="A66" s="22">
        <v>44240</v>
      </c>
      <c r="B66" s="10" t="s">
        <v>11</v>
      </c>
      <c r="C66" s="10">
        <v>5</v>
      </c>
      <c r="D66" s="10"/>
      <c r="E66" s="10" t="s">
        <v>12</v>
      </c>
      <c r="F66" s="10" t="s">
        <v>13</v>
      </c>
      <c r="G66" s="10" t="s">
        <v>14</v>
      </c>
      <c r="H66" s="10">
        <f>MONTH(Dataset!$A66)</f>
        <v>2</v>
      </c>
      <c r="I66" s="11">
        <f>WEEKDAY(Dataset!$A66)</f>
        <v>7</v>
      </c>
      <c r="J66" s="10">
        <f>Dataset!$D66-Dataset!$C66</f>
        <v>-5</v>
      </c>
    </row>
    <row r="67" spans="1:10" x14ac:dyDescent="0.3">
      <c r="A67" s="23">
        <v>44240</v>
      </c>
      <c r="B67" s="14" t="s">
        <v>26</v>
      </c>
      <c r="C67" s="14">
        <v>40.9</v>
      </c>
      <c r="D67" s="14"/>
      <c r="E67" s="14" t="s">
        <v>27</v>
      </c>
      <c r="F67" s="14" t="s">
        <v>28</v>
      </c>
      <c r="G67" s="14" t="s">
        <v>14</v>
      </c>
      <c r="H67" s="14">
        <f>MONTH(Dataset!$A67)</f>
        <v>2</v>
      </c>
      <c r="I67" s="15">
        <f>WEEKDAY(Dataset!$A67)</f>
        <v>7</v>
      </c>
      <c r="J67" s="14">
        <f>Dataset!$D67-Dataset!$C67</f>
        <v>-40.9</v>
      </c>
    </row>
    <row r="68" spans="1:10" x14ac:dyDescent="0.3">
      <c r="A68" s="22">
        <v>44240</v>
      </c>
      <c r="B68" s="10" t="s">
        <v>29</v>
      </c>
      <c r="C68" s="10">
        <v>99</v>
      </c>
      <c r="D68" s="10"/>
      <c r="E68" s="10" t="s">
        <v>30</v>
      </c>
      <c r="F68" s="10" t="s">
        <v>28</v>
      </c>
      <c r="G68" s="10" t="s">
        <v>14</v>
      </c>
      <c r="H68" s="10">
        <f>MONTH(Dataset!$A68)</f>
        <v>2</v>
      </c>
      <c r="I68" s="11">
        <f>WEEKDAY(Dataset!$A68)</f>
        <v>7</v>
      </c>
      <c r="J68" s="10">
        <f>Dataset!$D68-Dataset!$C68</f>
        <v>-99</v>
      </c>
    </row>
    <row r="69" spans="1:10" x14ac:dyDescent="0.3">
      <c r="A69" s="23">
        <v>44240</v>
      </c>
      <c r="B69" s="14" t="s">
        <v>31</v>
      </c>
      <c r="C69" s="14">
        <v>53</v>
      </c>
      <c r="D69" s="14"/>
      <c r="E69" s="14" t="s">
        <v>32</v>
      </c>
      <c r="F69" s="14" t="s">
        <v>13</v>
      </c>
      <c r="G69" s="14" t="s">
        <v>14</v>
      </c>
      <c r="H69" s="14">
        <f>MONTH(Dataset!$A69)</f>
        <v>2</v>
      </c>
      <c r="I69" s="15">
        <f>WEEKDAY(Dataset!$A69)</f>
        <v>7</v>
      </c>
      <c r="J69" s="14">
        <f>Dataset!$D69-Dataset!$C69</f>
        <v>-53</v>
      </c>
    </row>
    <row r="70" spans="1:10" x14ac:dyDescent="0.3">
      <c r="A70" s="22">
        <v>44241</v>
      </c>
      <c r="B70" s="10" t="s">
        <v>33</v>
      </c>
      <c r="C70" s="10">
        <v>28.9</v>
      </c>
      <c r="D70" s="10"/>
      <c r="E70" s="10" t="s">
        <v>34</v>
      </c>
      <c r="F70" s="10" t="s">
        <v>20</v>
      </c>
      <c r="G70" s="10" t="s">
        <v>14</v>
      </c>
      <c r="H70" s="10">
        <f>MONTH(Dataset!$A70)</f>
        <v>2</v>
      </c>
      <c r="I70" s="11">
        <f>WEEKDAY(Dataset!$A70)</f>
        <v>1</v>
      </c>
      <c r="J70" s="10">
        <f>Dataset!$D70-Dataset!$C70</f>
        <v>-28.9</v>
      </c>
    </row>
    <row r="71" spans="1:10" x14ac:dyDescent="0.3">
      <c r="A71" s="23">
        <v>44242</v>
      </c>
      <c r="B71" s="14" t="s">
        <v>35</v>
      </c>
      <c r="C71" s="14"/>
      <c r="D71" s="14">
        <v>800</v>
      </c>
      <c r="E71" s="14" t="s">
        <v>36</v>
      </c>
      <c r="F71" s="14" t="s">
        <v>37</v>
      </c>
      <c r="G71" s="14" t="s">
        <v>10</v>
      </c>
      <c r="H71" s="14">
        <f>MONTH(Dataset!$A71)</f>
        <v>2</v>
      </c>
      <c r="I71" s="15">
        <f>WEEKDAY(Dataset!$A71)</f>
        <v>2</v>
      </c>
      <c r="J71" s="14">
        <f>Dataset!$D71-Dataset!$C71</f>
        <v>800</v>
      </c>
    </row>
    <row r="72" spans="1:10" x14ac:dyDescent="0.3">
      <c r="A72" s="22">
        <v>44242</v>
      </c>
      <c r="B72" s="10" t="s">
        <v>11</v>
      </c>
      <c r="C72" s="10">
        <v>5</v>
      </c>
      <c r="D72" s="10"/>
      <c r="E72" s="10" t="s">
        <v>12</v>
      </c>
      <c r="F72" s="10" t="s">
        <v>13</v>
      </c>
      <c r="G72" s="10" t="s">
        <v>14</v>
      </c>
      <c r="H72" s="10">
        <f>MONTH(Dataset!$A72)</f>
        <v>2</v>
      </c>
      <c r="I72" s="11">
        <f>WEEKDAY(Dataset!$A72)</f>
        <v>2</v>
      </c>
      <c r="J72" s="10">
        <f>Dataset!$D72-Dataset!$C72</f>
        <v>-5</v>
      </c>
    </row>
    <row r="73" spans="1:10" x14ac:dyDescent="0.3">
      <c r="A73" s="23">
        <v>44243</v>
      </c>
      <c r="B73" s="14" t="s">
        <v>11</v>
      </c>
      <c r="C73" s="14">
        <v>5</v>
      </c>
      <c r="D73" s="14"/>
      <c r="E73" s="14" t="s">
        <v>12</v>
      </c>
      <c r="F73" s="14" t="s">
        <v>13</v>
      </c>
      <c r="G73" s="14" t="s">
        <v>14</v>
      </c>
      <c r="H73" s="14">
        <f>MONTH(Dataset!$A73)</f>
        <v>2</v>
      </c>
      <c r="I73" s="15">
        <f>WEEKDAY(Dataset!$A73)</f>
        <v>3</v>
      </c>
      <c r="J73" s="14">
        <f>Dataset!$D73-Dataset!$C73</f>
        <v>-5</v>
      </c>
    </row>
    <row r="74" spans="1:10" x14ac:dyDescent="0.3">
      <c r="A74" s="22">
        <v>44243</v>
      </c>
      <c r="B74" s="10" t="s">
        <v>39</v>
      </c>
      <c r="C74" s="10">
        <v>40</v>
      </c>
      <c r="D74" s="10"/>
      <c r="E74" s="10" t="s">
        <v>39</v>
      </c>
      <c r="F74" s="10" t="s">
        <v>17</v>
      </c>
      <c r="G74" s="10" t="s">
        <v>14</v>
      </c>
      <c r="H74" s="10">
        <f>MONTH(Dataset!$A74)</f>
        <v>2</v>
      </c>
      <c r="I74" s="11">
        <f>WEEKDAY(Dataset!$A74)</f>
        <v>3</v>
      </c>
      <c r="J74" s="10">
        <f>Dataset!$D74-Dataset!$C74</f>
        <v>-40</v>
      </c>
    </row>
    <row r="75" spans="1:10" x14ac:dyDescent="0.3">
      <c r="A75" s="23">
        <v>44244</v>
      </c>
      <c r="B75" s="14" t="s">
        <v>40</v>
      </c>
      <c r="C75" s="14">
        <v>45.9</v>
      </c>
      <c r="D75" s="14"/>
      <c r="E75" s="14" t="s">
        <v>41</v>
      </c>
      <c r="F75" s="14" t="s">
        <v>28</v>
      </c>
      <c r="G75" s="14" t="s">
        <v>14</v>
      </c>
      <c r="H75" s="14">
        <f>MONTH(Dataset!$A75)</f>
        <v>2</v>
      </c>
      <c r="I75" s="15">
        <f>WEEKDAY(Dataset!$A75)</f>
        <v>4</v>
      </c>
      <c r="J75" s="14">
        <f>Dataset!$D75-Dataset!$C75</f>
        <v>-45.9</v>
      </c>
    </row>
    <row r="76" spans="1:10" x14ac:dyDescent="0.3">
      <c r="A76" s="22">
        <v>44244</v>
      </c>
      <c r="B76" s="10" t="s">
        <v>42</v>
      </c>
      <c r="C76" s="10">
        <v>35</v>
      </c>
      <c r="D76" s="10"/>
      <c r="E76" s="10" t="s">
        <v>27</v>
      </c>
      <c r="F76" s="10" t="s">
        <v>28</v>
      </c>
      <c r="G76" s="10" t="s">
        <v>14</v>
      </c>
      <c r="H76" s="10">
        <f>MONTH(Dataset!$A76)</f>
        <v>2</v>
      </c>
      <c r="I76" s="11">
        <f>WEEKDAY(Dataset!$A76)</f>
        <v>4</v>
      </c>
      <c r="J76" s="10">
        <f>Dataset!$D76-Dataset!$C76</f>
        <v>-35</v>
      </c>
    </row>
    <row r="77" spans="1:10" x14ac:dyDescent="0.3">
      <c r="A77" s="23">
        <v>44244</v>
      </c>
      <c r="B77" s="14" t="s">
        <v>11</v>
      </c>
      <c r="C77" s="14">
        <v>5</v>
      </c>
      <c r="D77" s="14"/>
      <c r="E77" s="14" t="s">
        <v>12</v>
      </c>
      <c r="F77" s="14" t="s">
        <v>13</v>
      </c>
      <c r="G77" s="14" t="s">
        <v>14</v>
      </c>
      <c r="H77" s="14">
        <f>MONTH(Dataset!$A77)</f>
        <v>2</v>
      </c>
      <c r="I77" s="15">
        <f>WEEKDAY(Dataset!$A77)</f>
        <v>4</v>
      </c>
      <c r="J77" s="14">
        <f>Dataset!$D77-Dataset!$C77</f>
        <v>-5</v>
      </c>
    </row>
    <row r="78" spans="1:10" x14ac:dyDescent="0.3">
      <c r="A78" s="22">
        <v>44245</v>
      </c>
      <c r="B78" s="10" t="s">
        <v>11</v>
      </c>
      <c r="C78" s="10">
        <v>5</v>
      </c>
      <c r="D78" s="10"/>
      <c r="E78" s="10" t="s">
        <v>12</v>
      </c>
      <c r="F78" s="10" t="s">
        <v>13</v>
      </c>
      <c r="G78" s="10" t="s">
        <v>14</v>
      </c>
      <c r="H78" s="10">
        <f>MONTH(Dataset!$A78)</f>
        <v>2</v>
      </c>
      <c r="I78" s="11">
        <f>WEEKDAY(Dataset!$A78)</f>
        <v>5</v>
      </c>
      <c r="J78" s="10">
        <f>Dataset!$D78-Dataset!$C78</f>
        <v>-5</v>
      </c>
    </row>
    <row r="79" spans="1:10" x14ac:dyDescent="0.3">
      <c r="A79" s="23">
        <v>44246</v>
      </c>
      <c r="B79" s="14" t="s">
        <v>11</v>
      </c>
      <c r="C79" s="14">
        <v>5</v>
      </c>
      <c r="D79" s="14"/>
      <c r="E79" s="14" t="s">
        <v>12</v>
      </c>
      <c r="F79" s="14" t="s">
        <v>13</v>
      </c>
      <c r="G79" s="14" t="s">
        <v>14</v>
      </c>
      <c r="H79" s="14">
        <f>MONTH(Dataset!$A79)</f>
        <v>2</v>
      </c>
      <c r="I79" s="15">
        <f>WEEKDAY(Dataset!$A79)</f>
        <v>6</v>
      </c>
      <c r="J79" s="14">
        <f>Dataset!$D79-Dataset!$C79</f>
        <v>-5</v>
      </c>
    </row>
    <row r="80" spans="1:10" x14ac:dyDescent="0.3">
      <c r="A80" s="22">
        <v>44246</v>
      </c>
      <c r="B80" s="10" t="s">
        <v>21</v>
      </c>
      <c r="C80" s="10">
        <v>171</v>
      </c>
      <c r="D80" s="10"/>
      <c r="E80" s="10" t="s">
        <v>22</v>
      </c>
      <c r="F80" s="10" t="s">
        <v>17</v>
      </c>
      <c r="G80" s="10" t="s">
        <v>14</v>
      </c>
      <c r="H80" s="10">
        <f>MONTH(Dataset!$A80)</f>
        <v>2</v>
      </c>
      <c r="I80" s="11">
        <f>WEEKDAY(Dataset!$A80)</f>
        <v>6</v>
      </c>
      <c r="J80" s="10">
        <f>Dataset!$D80-Dataset!$C80</f>
        <v>-171</v>
      </c>
    </row>
    <row r="81" spans="1:10" x14ac:dyDescent="0.3">
      <c r="A81" s="23">
        <v>44247</v>
      </c>
      <c r="B81" s="14" t="s">
        <v>43</v>
      </c>
      <c r="C81" s="14">
        <v>37.9</v>
      </c>
      <c r="D81" s="14"/>
      <c r="E81" s="14" t="s">
        <v>32</v>
      </c>
      <c r="F81" s="14" t="s">
        <v>13</v>
      </c>
      <c r="G81" s="14" t="s">
        <v>14</v>
      </c>
      <c r="H81" s="14">
        <f>MONTH(Dataset!$A81)</f>
        <v>2</v>
      </c>
      <c r="I81" s="15">
        <f>WEEKDAY(Dataset!$A81)</f>
        <v>7</v>
      </c>
      <c r="J81" s="14">
        <f>Dataset!$D81-Dataset!$C81</f>
        <v>-37.9</v>
      </c>
    </row>
    <row r="82" spans="1:10" x14ac:dyDescent="0.3">
      <c r="A82" s="22">
        <v>44248</v>
      </c>
      <c r="B82" s="10" t="s">
        <v>44</v>
      </c>
      <c r="C82" s="10">
        <v>12.9</v>
      </c>
      <c r="D82" s="10"/>
      <c r="E82" s="10" t="s">
        <v>32</v>
      </c>
      <c r="F82" s="10" t="s">
        <v>13</v>
      </c>
      <c r="G82" s="10" t="s">
        <v>14</v>
      </c>
      <c r="H82" s="10">
        <f>MONTH(Dataset!$A82)</f>
        <v>2</v>
      </c>
      <c r="I82" s="11">
        <f>WEEKDAY(Dataset!$A82)</f>
        <v>1</v>
      </c>
      <c r="J82" s="10">
        <f>Dataset!$D82-Dataset!$C82</f>
        <v>-12.9</v>
      </c>
    </row>
    <row r="83" spans="1:10" x14ac:dyDescent="0.3">
      <c r="A83" s="23">
        <v>44249</v>
      </c>
      <c r="B83" s="14" t="s">
        <v>45</v>
      </c>
      <c r="C83" s="14">
        <v>55</v>
      </c>
      <c r="D83" s="14"/>
      <c r="E83" s="14" t="s">
        <v>46</v>
      </c>
      <c r="F83" s="14" t="s">
        <v>47</v>
      </c>
      <c r="G83" s="14" t="s">
        <v>14</v>
      </c>
      <c r="H83" s="14">
        <f>MONTH(Dataset!$A83)</f>
        <v>2</v>
      </c>
      <c r="I83" s="15">
        <f>WEEKDAY(Dataset!$A83)</f>
        <v>2</v>
      </c>
      <c r="J83" s="14">
        <f>Dataset!$D83-Dataset!$C83</f>
        <v>-55</v>
      </c>
    </row>
    <row r="84" spans="1:10" x14ac:dyDescent="0.3">
      <c r="A84" s="22">
        <v>44249</v>
      </c>
      <c r="B84" s="10" t="s">
        <v>25</v>
      </c>
      <c r="C84" s="10">
        <v>64.099999999999994</v>
      </c>
      <c r="D84" s="10"/>
      <c r="E84" s="10" t="s">
        <v>48</v>
      </c>
      <c r="F84" s="10" t="s">
        <v>20</v>
      </c>
      <c r="G84" s="10" t="s">
        <v>14</v>
      </c>
      <c r="H84" s="10">
        <f>MONTH(Dataset!$A84)</f>
        <v>2</v>
      </c>
      <c r="I84" s="11">
        <f>WEEKDAY(Dataset!$A84)</f>
        <v>2</v>
      </c>
      <c r="J84" s="10">
        <f>Dataset!$D84-Dataset!$C84</f>
        <v>-64.099999999999994</v>
      </c>
    </row>
    <row r="85" spans="1:10" x14ac:dyDescent="0.3">
      <c r="A85" s="23">
        <v>44249</v>
      </c>
      <c r="B85" s="14" t="s">
        <v>11</v>
      </c>
      <c r="C85" s="14">
        <v>5</v>
      </c>
      <c r="D85" s="14"/>
      <c r="E85" s="14" t="s">
        <v>12</v>
      </c>
      <c r="F85" s="14" t="s">
        <v>13</v>
      </c>
      <c r="G85" s="14" t="s">
        <v>14</v>
      </c>
      <c r="H85" s="14">
        <f>MONTH(Dataset!$A85)</f>
        <v>2</v>
      </c>
      <c r="I85" s="15">
        <f>WEEKDAY(Dataset!$A85)</f>
        <v>2</v>
      </c>
      <c r="J85" s="14">
        <f>Dataset!$D85-Dataset!$C85</f>
        <v>-5</v>
      </c>
    </row>
    <row r="86" spans="1:10" x14ac:dyDescent="0.3">
      <c r="A86" s="22">
        <v>44250</v>
      </c>
      <c r="B86" s="10" t="s">
        <v>11</v>
      </c>
      <c r="C86" s="10">
        <v>5</v>
      </c>
      <c r="D86" s="10"/>
      <c r="E86" s="10" t="s">
        <v>12</v>
      </c>
      <c r="F86" s="10" t="s">
        <v>13</v>
      </c>
      <c r="G86" s="10" t="s">
        <v>14</v>
      </c>
      <c r="H86" s="10">
        <f>MONTH(Dataset!$A86)</f>
        <v>2</v>
      </c>
      <c r="I86" s="11">
        <f>WEEKDAY(Dataset!$A86)</f>
        <v>3</v>
      </c>
      <c r="J86" s="10">
        <f>Dataset!$D86-Dataset!$C86</f>
        <v>-5</v>
      </c>
    </row>
    <row r="87" spans="1:10" x14ac:dyDescent="0.3">
      <c r="A87" s="23">
        <v>44251</v>
      </c>
      <c r="B87" s="14" t="s">
        <v>11</v>
      </c>
      <c r="C87" s="14">
        <v>5</v>
      </c>
      <c r="D87" s="14"/>
      <c r="E87" s="14" t="s">
        <v>12</v>
      </c>
      <c r="F87" s="14" t="s">
        <v>13</v>
      </c>
      <c r="G87" s="14" t="s">
        <v>14</v>
      </c>
      <c r="H87" s="14">
        <f>MONTH(Dataset!$A87)</f>
        <v>2</v>
      </c>
      <c r="I87" s="15">
        <f>WEEKDAY(Dataset!$A87)</f>
        <v>4</v>
      </c>
      <c r="J87" s="14">
        <f>Dataset!$D87-Dataset!$C87</f>
        <v>-5</v>
      </c>
    </row>
    <row r="88" spans="1:10" x14ac:dyDescent="0.3">
      <c r="A88" s="22">
        <v>44252</v>
      </c>
      <c r="B88" s="10" t="s">
        <v>11</v>
      </c>
      <c r="C88" s="10">
        <v>5</v>
      </c>
      <c r="D88" s="10"/>
      <c r="E88" s="10" t="s">
        <v>12</v>
      </c>
      <c r="F88" s="10" t="s">
        <v>13</v>
      </c>
      <c r="G88" s="10" t="s">
        <v>14</v>
      </c>
      <c r="H88" s="10">
        <f>MONTH(Dataset!$A88)</f>
        <v>2</v>
      </c>
      <c r="I88" s="11">
        <f>WEEKDAY(Dataset!$A88)</f>
        <v>5</v>
      </c>
      <c r="J88" s="10">
        <f>Dataset!$D88-Dataset!$C88</f>
        <v>-5</v>
      </c>
    </row>
    <row r="89" spans="1:10" x14ac:dyDescent="0.3">
      <c r="A89" s="23">
        <v>44253</v>
      </c>
      <c r="B89" s="14" t="s">
        <v>11</v>
      </c>
      <c r="C89" s="14">
        <v>5</v>
      </c>
      <c r="D89" s="14"/>
      <c r="E89" s="14" t="s">
        <v>12</v>
      </c>
      <c r="F89" s="14" t="s">
        <v>13</v>
      </c>
      <c r="G89" s="14" t="s">
        <v>14</v>
      </c>
      <c r="H89" s="14">
        <f>MONTH(Dataset!$A89)</f>
        <v>2</v>
      </c>
      <c r="I89" s="15">
        <f>WEEKDAY(Dataset!$A89)</f>
        <v>6</v>
      </c>
      <c r="J89" s="14">
        <f>Dataset!$D89-Dataset!$C89</f>
        <v>-5</v>
      </c>
    </row>
    <row r="90" spans="1:10" x14ac:dyDescent="0.3">
      <c r="A90" s="22">
        <v>44253</v>
      </c>
      <c r="B90" s="10" t="s">
        <v>21</v>
      </c>
      <c r="C90" s="10">
        <v>162.9</v>
      </c>
      <c r="D90" s="10"/>
      <c r="E90" s="10" t="s">
        <v>22</v>
      </c>
      <c r="F90" s="10" t="s">
        <v>17</v>
      </c>
      <c r="G90" s="10" t="s">
        <v>14</v>
      </c>
      <c r="H90" s="10">
        <f>MONTH(Dataset!$A90)</f>
        <v>2</v>
      </c>
      <c r="I90" s="11">
        <f>WEEKDAY(Dataset!$A90)</f>
        <v>6</v>
      </c>
      <c r="J90" s="10">
        <f>Dataset!$D90-Dataset!$C90</f>
        <v>-162.9</v>
      </c>
    </row>
    <row r="91" spans="1:10" x14ac:dyDescent="0.3">
      <c r="A91" s="23">
        <v>44254</v>
      </c>
      <c r="B91" s="14" t="s">
        <v>49</v>
      </c>
      <c r="C91" s="14">
        <v>125.9</v>
      </c>
      <c r="D91" s="14"/>
      <c r="E91" s="14" t="s">
        <v>30</v>
      </c>
      <c r="F91" s="14" t="s">
        <v>28</v>
      </c>
      <c r="G91" s="14" t="s">
        <v>14</v>
      </c>
      <c r="H91" s="14">
        <f>MONTH(Dataset!$A91)</f>
        <v>2</v>
      </c>
      <c r="I91" s="15">
        <f>WEEKDAY(Dataset!$A91)</f>
        <v>7</v>
      </c>
      <c r="J91" s="14">
        <f>Dataset!$D91-Dataset!$C91</f>
        <v>-125.9</v>
      </c>
    </row>
    <row r="92" spans="1:10" x14ac:dyDescent="0.3">
      <c r="A92" s="22">
        <v>44254</v>
      </c>
      <c r="B92" s="10" t="s">
        <v>51</v>
      </c>
      <c r="C92" s="10">
        <v>137</v>
      </c>
      <c r="D92" s="10"/>
      <c r="E92" s="10" t="s">
        <v>30</v>
      </c>
      <c r="F92" s="10" t="s">
        <v>28</v>
      </c>
      <c r="G92" s="10" t="s">
        <v>14</v>
      </c>
      <c r="H92" s="10">
        <f>MONTH(Dataset!$A92)</f>
        <v>2</v>
      </c>
      <c r="I92" s="11">
        <f>WEEKDAY(Dataset!$A92)</f>
        <v>7</v>
      </c>
      <c r="J92" s="10">
        <f>Dataset!$D92-Dataset!$C92</f>
        <v>-137</v>
      </c>
    </row>
    <row r="93" spans="1:10" x14ac:dyDescent="0.3">
      <c r="A93" s="23">
        <v>44255</v>
      </c>
      <c r="B93" s="14" t="s">
        <v>29</v>
      </c>
      <c r="C93" s="14">
        <v>146.1</v>
      </c>
      <c r="D93" s="14"/>
      <c r="E93" s="14" t="s">
        <v>30</v>
      </c>
      <c r="F93" s="14" t="s">
        <v>28</v>
      </c>
      <c r="G93" s="14" t="s">
        <v>14</v>
      </c>
      <c r="H93" s="14">
        <f>MONTH(Dataset!$A93)</f>
        <v>2</v>
      </c>
      <c r="I93" s="15">
        <f>WEEKDAY(Dataset!$A93)</f>
        <v>1</v>
      </c>
      <c r="J93" s="14">
        <f>Dataset!$D93-Dataset!$C93</f>
        <v>-146.1</v>
      </c>
    </row>
    <row r="94" spans="1:10" x14ac:dyDescent="0.3">
      <c r="A94" s="22">
        <v>44255</v>
      </c>
      <c r="B94" s="10" t="s">
        <v>33</v>
      </c>
      <c r="C94" s="10">
        <v>24.1</v>
      </c>
      <c r="D94" s="10"/>
      <c r="E94" s="10" t="s">
        <v>34</v>
      </c>
      <c r="F94" s="10" t="s">
        <v>20</v>
      </c>
      <c r="G94" s="10" t="s">
        <v>14</v>
      </c>
      <c r="H94" s="10">
        <f>MONTH(Dataset!$A94)</f>
        <v>2</v>
      </c>
      <c r="I94" s="11">
        <f>WEEKDAY(Dataset!$A94)</f>
        <v>1</v>
      </c>
      <c r="J94" s="10">
        <f>Dataset!$D94-Dataset!$C94</f>
        <v>-24.1</v>
      </c>
    </row>
    <row r="95" spans="1:10" x14ac:dyDescent="0.3">
      <c r="A95" s="23">
        <v>44256</v>
      </c>
      <c r="B95" s="14" t="s">
        <v>7</v>
      </c>
      <c r="C95" s="14"/>
      <c r="D95" s="14">
        <v>5000</v>
      </c>
      <c r="E95" s="14" t="s">
        <v>8</v>
      </c>
      <c r="F95" s="14" t="s">
        <v>9</v>
      </c>
      <c r="G95" s="14" t="s">
        <v>10</v>
      </c>
      <c r="H95" s="14">
        <f>MONTH(Dataset!$A95)</f>
        <v>3</v>
      </c>
      <c r="I95" s="15">
        <f>WEEKDAY(Dataset!$A95)</f>
        <v>2</v>
      </c>
      <c r="J95" s="14">
        <f>Dataset!$D95-Dataset!$C95</f>
        <v>5000</v>
      </c>
    </row>
    <row r="96" spans="1:10" x14ac:dyDescent="0.3">
      <c r="A96" s="22">
        <v>44256</v>
      </c>
      <c r="B96" s="10" t="s">
        <v>11</v>
      </c>
      <c r="C96" s="10">
        <v>5</v>
      </c>
      <c r="D96" s="10"/>
      <c r="E96" s="10" t="s">
        <v>12</v>
      </c>
      <c r="F96" s="10" t="s">
        <v>13</v>
      </c>
      <c r="G96" s="10" t="s">
        <v>14</v>
      </c>
      <c r="H96" s="10">
        <f>MONTH(Dataset!$A96)</f>
        <v>3</v>
      </c>
      <c r="I96" s="11">
        <f>WEEKDAY(Dataset!$A96)</f>
        <v>2</v>
      </c>
      <c r="J96" s="10">
        <f>Dataset!$D96-Dataset!$C96</f>
        <v>-5</v>
      </c>
    </row>
    <row r="97" spans="1:10" x14ac:dyDescent="0.3">
      <c r="A97" s="23">
        <v>44257</v>
      </c>
      <c r="B97" s="14" t="s">
        <v>15</v>
      </c>
      <c r="C97" s="14">
        <v>900</v>
      </c>
      <c r="D97" s="14"/>
      <c r="E97" s="14" t="s">
        <v>16</v>
      </c>
      <c r="F97" s="14" t="s">
        <v>17</v>
      </c>
      <c r="G97" s="14" t="s">
        <v>14</v>
      </c>
      <c r="H97" s="14">
        <f>MONTH(Dataset!$A97)</f>
        <v>3</v>
      </c>
      <c r="I97" s="15">
        <f>WEEKDAY(Dataset!$A97)</f>
        <v>3</v>
      </c>
      <c r="J97" s="14">
        <f>Dataset!$D97-Dataset!$C97</f>
        <v>-900</v>
      </c>
    </row>
    <row r="98" spans="1:10" x14ac:dyDescent="0.3">
      <c r="A98" s="22">
        <v>44257</v>
      </c>
      <c r="B98" s="10" t="s">
        <v>18</v>
      </c>
      <c r="C98" s="10">
        <v>150</v>
      </c>
      <c r="D98" s="10"/>
      <c r="E98" s="10" t="s">
        <v>19</v>
      </c>
      <c r="F98" s="10" t="s">
        <v>20</v>
      </c>
      <c r="G98" s="10" t="s">
        <v>14</v>
      </c>
      <c r="H98" s="10">
        <f>MONTH(Dataset!$A98)</f>
        <v>3</v>
      </c>
      <c r="I98" s="11">
        <f>WEEKDAY(Dataset!$A98)</f>
        <v>3</v>
      </c>
      <c r="J98" s="10">
        <f>Dataset!$D98-Dataset!$C98</f>
        <v>-150</v>
      </c>
    </row>
    <row r="99" spans="1:10" x14ac:dyDescent="0.3">
      <c r="A99" s="23">
        <v>44257</v>
      </c>
      <c r="B99" s="14" t="s">
        <v>11</v>
      </c>
      <c r="C99" s="14">
        <v>5</v>
      </c>
      <c r="D99" s="14"/>
      <c r="E99" s="14" t="s">
        <v>12</v>
      </c>
      <c r="F99" s="14" t="s">
        <v>13</v>
      </c>
      <c r="G99" s="14" t="s">
        <v>14</v>
      </c>
      <c r="H99" s="14">
        <f>MONTH(Dataset!$A99)</f>
        <v>3</v>
      </c>
      <c r="I99" s="15">
        <f>WEEKDAY(Dataset!$A99)</f>
        <v>3</v>
      </c>
      <c r="J99" s="14">
        <f>Dataset!$D99-Dataset!$C99</f>
        <v>-5</v>
      </c>
    </row>
    <row r="100" spans="1:10" x14ac:dyDescent="0.3">
      <c r="A100" s="22">
        <v>44258</v>
      </c>
      <c r="B100" s="10" t="s">
        <v>11</v>
      </c>
      <c r="C100" s="10">
        <v>5</v>
      </c>
      <c r="D100" s="10"/>
      <c r="E100" s="10" t="s">
        <v>12</v>
      </c>
      <c r="F100" s="10" t="s">
        <v>13</v>
      </c>
      <c r="G100" s="10" t="s">
        <v>14</v>
      </c>
      <c r="H100" s="10">
        <f>MONTH(Dataset!$A100)</f>
        <v>3</v>
      </c>
      <c r="I100" s="11">
        <f>WEEKDAY(Dataset!$A100)</f>
        <v>4</v>
      </c>
      <c r="J100" s="10">
        <f>Dataset!$D100-Dataset!$C100</f>
        <v>-5</v>
      </c>
    </row>
    <row r="101" spans="1:10" x14ac:dyDescent="0.3">
      <c r="A101" s="23">
        <v>44259</v>
      </c>
      <c r="B101" s="14" t="s">
        <v>11</v>
      </c>
      <c r="C101" s="14">
        <v>5</v>
      </c>
      <c r="D101" s="14"/>
      <c r="E101" s="14" t="s">
        <v>12</v>
      </c>
      <c r="F101" s="14" t="s">
        <v>13</v>
      </c>
      <c r="G101" s="14" t="s">
        <v>14</v>
      </c>
      <c r="H101" s="14">
        <f>MONTH(Dataset!$A101)</f>
        <v>3</v>
      </c>
      <c r="I101" s="15">
        <f>WEEKDAY(Dataset!$A101)</f>
        <v>5</v>
      </c>
      <c r="J101" s="14">
        <f>Dataset!$D101-Dataset!$C101</f>
        <v>-5</v>
      </c>
    </row>
    <row r="102" spans="1:10" x14ac:dyDescent="0.3">
      <c r="A102" s="22">
        <v>44260</v>
      </c>
      <c r="B102" s="10" t="s">
        <v>11</v>
      </c>
      <c r="C102" s="10">
        <v>5</v>
      </c>
      <c r="D102" s="10"/>
      <c r="E102" s="10" t="s">
        <v>12</v>
      </c>
      <c r="F102" s="10" t="s">
        <v>13</v>
      </c>
      <c r="G102" s="10" t="s">
        <v>14</v>
      </c>
      <c r="H102" s="10">
        <f>MONTH(Dataset!$A102)</f>
        <v>3</v>
      </c>
      <c r="I102" s="11">
        <f>WEEKDAY(Dataset!$A102)</f>
        <v>6</v>
      </c>
      <c r="J102" s="10">
        <f>Dataset!$D102-Dataset!$C102</f>
        <v>-5</v>
      </c>
    </row>
    <row r="103" spans="1:10" x14ac:dyDescent="0.3">
      <c r="A103" s="23">
        <v>44260</v>
      </c>
      <c r="B103" s="14" t="s">
        <v>21</v>
      </c>
      <c r="C103" s="14">
        <v>149</v>
      </c>
      <c r="D103" s="14"/>
      <c r="E103" s="14" t="s">
        <v>22</v>
      </c>
      <c r="F103" s="14" t="s">
        <v>17</v>
      </c>
      <c r="G103" s="14" t="s">
        <v>14</v>
      </c>
      <c r="H103" s="14">
        <f>MONTH(Dataset!$A103)</f>
        <v>3</v>
      </c>
      <c r="I103" s="15">
        <f>WEEKDAY(Dataset!$A103)</f>
        <v>6</v>
      </c>
      <c r="J103" s="14">
        <f>Dataset!$D103-Dataset!$C103</f>
        <v>-149</v>
      </c>
    </row>
    <row r="104" spans="1:10" x14ac:dyDescent="0.3">
      <c r="A104" s="22">
        <v>44263</v>
      </c>
      <c r="B104" s="10" t="s">
        <v>23</v>
      </c>
      <c r="C104" s="10">
        <v>52.1</v>
      </c>
      <c r="D104" s="10"/>
      <c r="E104" s="10" t="s">
        <v>24</v>
      </c>
      <c r="F104" s="10" t="s">
        <v>17</v>
      </c>
      <c r="G104" s="10" t="s">
        <v>14</v>
      </c>
      <c r="H104" s="10">
        <f>MONTH(Dataset!$A104)</f>
        <v>3</v>
      </c>
      <c r="I104" s="11">
        <f>WEEKDAY(Dataset!$A104)</f>
        <v>2</v>
      </c>
      <c r="J104" s="10">
        <f>Dataset!$D104-Dataset!$C104</f>
        <v>-52.1</v>
      </c>
    </row>
    <row r="105" spans="1:10" x14ac:dyDescent="0.3">
      <c r="A105" s="23">
        <v>44263</v>
      </c>
      <c r="B105" s="14" t="s">
        <v>11</v>
      </c>
      <c r="C105" s="14">
        <v>5</v>
      </c>
      <c r="D105" s="14"/>
      <c r="E105" s="14" t="s">
        <v>12</v>
      </c>
      <c r="F105" s="14" t="s">
        <v>13</v>
      </c>
      <c r="G105" s="14" t="s">
        <v>14</v>
      </c>
      <c r="H105" s="14">
        <f>MONTH(Dataset!$A105)</f>
        <v>3</v>
      </c>
      <c r="I105" s="15">
        <f>WEEKDAY(Dataset!$A105)</f>
        <v>2</v>
      </c>
      <c r="J105" s="14">
        <f>Dataset!$D105-Dataset!$C105</f>
        <v>-5</v>
      </c>
    </row>
    <row r="106" spans="1:10" x14ac:dyDescent="0.3">
      <c r="A106" s="22">
        <v>44264</v>
      </c>
      <c r="B106" s="10" t="s">
        <v>11</v>
      </c>
      <c r="C106" s="10">
        <v>5</v>
      </c>
      <c r="D106" s="10"/>
      <c r="E106" s="10" t="s">
        <v>12</v>
      </c>
      <c r="F106" s="10" t="s">
        <v>13</v>
      </c>
      <c r="G106" s="10" t="s">
        <v>14</v>
      </c>
      <c r="H106" s="10">
        <f>MONTH(Dataset!$A106)</f>
        <v>3</v>
      </c>
      <c r="I106" s="11">
        <f>WEEKDAY(Dataset!$A106)</f>
        <v>3</v>
      </c>
      <c r="J106" s="10">
        <f>Dataset!$D106-Dataset!$C106</f>
        <v>-5</v>
      </c>
    </row>
    <row r="107" spans="1:10" x14ac:dyDescent="0.3">
      <c r="A107" s="23">
        <v>44265</v>
      </c>
      <c r="B107" s="14" t="s">
        <v>25</v>
      </c>
      <c r="C107" s="14">
        <v>78.900000000000006</v>
      </c>
      <c r="D107" s="14"/>
      <c r="E107" s="14" t="s">
        <v>48</v>
      </c>
      <c r="F107" s="14" t="s">
        <v>20</v>
      </c>
      <c r="G107" s="14" t="s">
        <v>14</v>
      </c>
      <c r="H107" s="14">
        <f>MONTH(Dataset!$A107)</f>
        <v>3</v>
      </c>
      <c r="I107" s="15">
        <f>WEEKDAY(Dataset!$A107)</f>
        <v>4</v>
      </c>
      <c r="J107" s="14">
        <f>Dataset!$D107-Dataset!$C107</f>
        <v>-78.900000000000006</v>
      </c>
    </row>
    <row r="108" spans="1:10" x14ac:dyDescent="0.3">
      <c r="A108" s="22">
        <v>44265</v>
      </c>
      <c r="B108" s="10" t="s">
        <v>11</v>
      </c>
      <c r="C108" s="10">
        <v>5</v>
      </c>
      <c r="D108" s="10"/>
      <c r="E108" s="10" t="s">
        <v>12</v>
      </c>
      <c r="F108" s="10" t="s">
        <v>13</v>
      </c>
      <c r="G108" s="10" t="s">
        <v>14</v>
      </c>
      <c r="H108" s="10">
        <f>MONTH(Dataset!$A108)</f>
        <v>3</v>
      </c>
      <c r="I108" s="11">
        <f>WEEKDAY(Dataset!$A108)</f>
        <v>4</v>
      </c>
      <c r="J108" s="10">
        <f>Dataset!$D108-Dataset!$C108</f>
        <v>-5</v>
      </c>
    </row>
    <row r="109" spans="1:10" x14ac:dyDescent="0.3">
      <c r="A109" s="23">
        <v>44266</v>
      </c>
      <c r="B109" s="14" t="s">
        <v>11</v>
      </c>
      <c r="C109" s="14">
        <v>5</v>
      </c>
      <c r="D109" s="14"/>
      <c r="E109" s="14" t="s">
        <v>12</v>
      </c>
      <c r="F109" s="14" t="s">
        <v>13</v>
      </c>
      <c r="G109" s="14" t="s">
        <v>14</v>
      </c>
      <c r="H109" s="14">
        <f>MONTH(Dataset!$A109)</f>
        <v>3</v>
      </c>
      <c r="I109" s="15">
        <f>WEEKDAY(Dataset!$A109)</f>
        <v>5</v>
      </c>
      <c r="J109" s="14">
        <f>Dataset!$D109-Dataset!$C109</f>
        <v>-5</v>
      </c>
    </row>
    <row r="110" spans="1:10" x14ac:dyDescent="0.3">
      <c r="A110" s="22">
        <v>44267</v>
      </c>
      <c r="B110" s="10" t="s">
        <v>21</v>
      </c>
      <c r="C110" s="10">
        <v>137</v>
      </c>
      <c r="D110" s="10"/>
      <c r="E110" s="10" t="s">
        <v>22</v>
      </c>
      <c r="F110" s="10" t="s">
        <v>17</v>
      </c>
      <c r="G110" s="10" t="s">
        <v>14</v>
      </c>
      <c r="H110" s="10">
        <f>MONTH(Dataset!$A110)</f>
        <v>3</v>
      </c>
      <c r="I110" s="11">
        <f>WEEKDAY(Dataset!$A110)</f>
        <v>6</v>
      </c>
      <c r="J110" s="10">
        <f>Dataset!$D110-Dataset!$C110</f>
        <v>-137</v>
      </c>
    </row>
    <row r="111" spans="1:10" x14ac:dyDescent="0.3">
      <c r="A111" s="23">
        <v>44267</v>
      </c>
      <c r="B111" s="14" t="s">
        <v>11</v>
      </c>
      <c r="C111" s="14">
        <v>5</v>
      </c>
      <c r="D111" s="14"/>
      <c r="E111" s="14" t="s">
        <v>12</v>
      </c>
      <c r="F111" s="14" t="s">
        <v>13</v>
      </c>
      <c r="G111" s="14" t="s">
        <v>14</v>
      </c>
      <c r="H111" s="14">
        <f>MONTH(Dataset!$A111)</f>
        <v>3</v>
      </c>
      <c r="I111" s="15">
        <f>WEEKDAY(Dataset!$A111)</f>
        <v>6</v>
      </c>
      <c r="J111" s="14">
        <f>Dataset!$D111-Dataset!$C111</f>
        <v>-5</v>
      </c>
    </row>
    <row r="112" spans="1:10" x14ac:dyDescent="0.3">
      <c r="A112" s="22">
        <v>44268</v>
      </c>
      <c r="B112" s="10" t="s">
        <v>11</v>
      </c>
      <c r="C112" s="10">
        <v>5</v>
      </c>
      <c r="D112" s="10"/>
      <c r="E112" s="10" t="s">
        <v>12</v>
      </c>
      <c r="F112" s="10" t="s">
        <v>13</v>
      </c>
      <c r="G112" s="10" t="s">
        <v>14</v>
      </c>
      <c r="H112" s="10">
        <f>MONTH(Dataset!$A112)</f>
        <v>3</v>
      </c>
      <c r="I112" s="11">
        <f>WEEKDAY(Dataset!$A112)</f>
        <v>7</v>
      </c>
      <c r="J112" s="10">
        <f>Dataset!$D112-Dataset!$C112</f>
        <v>-5</v>
      </c>
    </row>
    <row r="113" spans="1:10" x14ac:dyDescent="0.3">
      <c r="A113" s="23">
        <v>44268</v>
      </c>
      <c r="B113" s="14" t="s">
        <v>26</v>
      </c>
      <c r="C113" s="14">
        <v>41.8</v>
      </c>
      <c r="D113" s="14"/>
      <c r="E113" s="14" t="s">
        <v>27</v>
      </c>
      <c r="F113" s="14" t="s">
        <v>28</v>
      </c>
      <c r="G113" s="14" t="s">
        <v>14</v>
      </c>
      <c r="H113" s="14">
        <f>MONTH(Dataset!$A113)</f>
        <v>3</v>
      </c>
      <c r="I113" s="15">
        <f>WEEKDAY(Dataset!$A113)</f>
        <v>7</v>
      </c>
      <c r="J113" s="14">
        <f>Dataset!$D113-Dataset!$C113</f>
        <v>-41.8</v>
      </c>
    </row>
    <row r="114" spans="1:10" x14ac:dyDescent="0.3">
      <c r="A114" s="22">
        <v>44268</v>
      </c>
      <c r="B114" s="10" t="s">
        <v>29</v>
      </c>
      <c r="C114" s="10">
        <v>99.9</v>
      </c>
      <c r="D114" s="10"/>
      <c r="E114" s="10" t="s">
        <v>30</v>
      </c>
      <c r="F114" s="10" t="s">
        <v>28</v>
      </c>
      <c r="G114" s="10" t="s">
        <v>14</v>
      </c>
      <c r="H114" s="10">
        <f>MONTH(Dataset!$A114)</f>
        <v>3</v>
      </c>
      <c r="I114" s="11">
        <f>WEEKDAY(Dataset!$A114)</f>
        <v>7</v>
      </c>
      <c r="J114" s="10">
        <f>Dataset!$D114-Dataset!$C114</f>
        <v>-99.9</v>
      </c>
    </row>
    <row r="115" spans="1:10" x14ac:dyDescent="0.3">
      <c r="A115" s="23">
        <v>44268</v>
      </c>
      <c r="B115" s="14" t="s">
        <v>31</v>
      </c>
      <c r="C115" s="14">
        <v>54</v>
      </c>
      <c r="D115" s="14"/>
      <c r="E115" s="14" t="s">
        <v>32</v>
      </c>
      <c r="F115" s="14" t="s">
        <v>13</v>
      </c>
      <c r="G115" s="14" t="s">
        <v>14</v>
      </c>
      <c r="H115" s="14">
        <f>MONTH(Dataset!$A115)</f>
        <v>3</v>
      </c>
      <c r="I115" s="15">
        <f>WEEKDAY(Dataset!$A115)</f>
        <v>7</v>
      </c>
      <c r="J115" s="14">
        <f>Dataset!$D115-Dataset!$C115</f>
        <v>-54</v>
      </c>
    </row>
    <row r="116" spans="1:10" x14ac:dyDescent="0.3">
      <c r="A116" s="22">
        <v>44269</v>
      </c>
      <c r="B116" s="10" t="s">
        <v>33</v>
      </c>
      <c r="C116" s="10">
        <v>30</v>
      </c>
      <c r="D116" s="10"/>
      <c r="E116" s="10" t="s">
        <v>34</v>
      </c>
      <c r="F116" s="10" t="s">
        <v>20</v>
      </c>
      <c r="G116" s="10" t="s">
        <v>14</v>
      </c>
      <c r="H116" s="10">
        <f>MONTH(Dataset!$A116)</f>
        <v>3</v>
      </c>
      <c r="I116" s="11">
        <f>WEEKDAY(Dataset!$A116)</f>
        <v>1</v>
      </c>
      <c r="J116" s="10">
        <f>Dataset!$D116-Dataset!$C116</f>
        <v>-30</v>
      </c>
    </row>
    <row r="117" spans="1:10" x14ac:dyDescent="0.3">
      <c r="A117" s="23">
        <v>44270</v>
      </c>
      <c r="B117" s="14" t="s">
        <v>35</v>
      </c>
      <c r="C117" s="14"/>
      <c r="D117" s="14">
        <v>1000</v>
      </c>
      <c r="E117" s="14" t="s">
        <v>36</v>
      </c>
      <c r="F117" s="14" t="s">
        <v>37</v>
      </c>
      <c r="G117" s="14" t="s">
        <v>10</v>
      </c>
      <c r="H117" s="14">
        <f>MONTH(Dataset!$A117)</f>
        <v>3</v>
      </c>
      <c r="I117" s="15">
        <f>WEEKDAY(Dataset!$A117)</f>
        <v>2</v>
      </c>
      <c r="J117" s="14">
        <f>Dataset!$D117-Dataset!$C117</f>
        <v>1000</v>
      </c>
    </row>
    <row r="118" spans="1:10" x14ac:dyDescent="0.3">
      <c r="A118" s="22">
        <v>44270</v>
      </c>
      <c r="B118" s="10" t="s">
        <v>11</v>
      </c>
      <c r="C118" s="10">
        <v>5</v>
      </c>
      <c r="D118" s="10"/>
      <c r="E118" s="10" t="s">
        <v>12</v>
      </c>
      <c r="F118" s="10" t="s">
        <v>13</v>
      </c>
      <c r="G118" s="10" t="s">
        <v>14</v>
      </c>
      <c r="H118" s="10">
        <f>MONTH(Dataset!$A118)</f>
        <v>3</v>
      </c>
      <c r="I118" s="11">
        <f>WEEKDAY(Dataset!$A118)</f>
        <v>2</v>
      </c>
      <c r="J118" s="10">
        <f>Dataset!$D118-Dataset!$C118</f>
        <v>-5</v>
      </c>
    </row>
    <row r="119" spans="1:10" x14ac:dyDescent="0.3">
      <c r="A119" s="23">
        <v>44271</v>
      </c>
      <c r="B119" s="14" t="s">
        <v>11</v>
      </c>
      <c r="C119" s="14">
        <v>5</v>
      </c>
      <c r="D119" s="14"/>
      <c r="E119" s="14" t="s">
        <v>12</v>
      </c>
      <c r="F119" s="14" t="s">
        <v>13</v>
      </c>
      <c r="G119" s="14" t="s">
        <v>14</v>
      </c>
      <c r="H119" s="14">
        <f>MONTH(Dataset!$A119)</f>
        <v>3</v>
      </c>
      <c r="I119" s="15">
        <f>WEEKDAY(Dataset!$A119)</f>
        <v>3</v>
      </c>
      <c r="J119" s="14">
        <f>Dataset!$D119-Dataset!$C119</f>
        <v>-5</v>
      </c>
    </row>
    <row r="120" spans="1:10" x14ac:dyDescent="0.3">
      <c r="A120" s="22">
        <v>44271</v>
      </c>
      <c r="B120" s="10" t="s">
        <v>52</v>
      </c>
      <c r="C120" s="10">
        <v>75</v>
      </c>
      <c r="D120" s="10"/>
      <c r="E120" s="10" t="s">
        <v>53</v>
      </c>
      <c r="F120" s="10" t="s">
        <v>54</v>
      </c>
      <c r="G120" s="10" t="s">
        <v>14</v>
      </c>
      <c r="H120" s="10">
        <f>MONTH(Dataset!$A120)</f>
        <v>3</v>
      </c>
      <c r="I120" s="11">
        <f>WEEKDAY(Dataset!$A120)</f>
        <v>3</v>
      </c>
      <c r="J120" s="10">
        <f>Dataset!$D120-Dataset!$C120</f>
        <v>-75</v>
      </c>
    </row>
    <row r="121" spans="1:10" x14ac:dyDescent="0.3">
      <c r="A121" s="23">
        <v>44271</v>
      </c>
      <c r="B121" s="14" t="s">
        <v>39</v>
      </c>
      <c r="C121" s="14">
        <v>40</v>
      </c>
      <c r="D121" s="14"/>
      <c r="E121" s="14" t="s">
        <v>39</v>
      </c>
      <c r="F121" s="14" t="s">
        <v>17</v>
      </c>
      <c r="G121" s="14" t="s">
        <v>14</v>
      </c>
      <c r="H121" s="14">
        <f>MONTH(Dataset!$A121)</f>
        <v>3</v>
      </c>
      <c r="I121" s="15">
        <f>WEEKDAY(Dataset!$A121)</f>
        <v>3</v>
      </c>
      <c r="J121" s="14">
        <f>Dataset!$D121-Dataset!$C121</f>
        <v>-40</v>
      </c>
    </row>
    <row r="122" spans="1:10" x14ac:dyDescent="0.3">
      <c r="A122" s="22">
        <v>44272</v>
      </c>
      <c r="B122" s="10" t="s">
        <v>40</v>
      </c>
      <c r="C122" s="10">
        <v>46.8</v>
      </c>
      <c r="D122" s="10"/>
      <c r="E122" s="10" t="s">
        <v>41</v>
      </c>
      <c r="F122" s="10" t="s">
        <v>28</v>
      </c>
      <c r="G122" s="10" t="s">
        <v>14</v>
      </c>
      <c r="H122" s="10">
        <f>MONTH(Dataset!$A122)</f>
        <v>3</v>
      </c>
      <c r="I122" s="11">
        <f>WEEKDAY(Dataset!$A122)</f>
        <v>4</v>
      </c>
      <c r="J122" s="10">
        <f>Dataset!$D122-Dataset!$C122</f>
        <v>-46.8</v>
      </c>
    </row>
    <row r="123" spans="1:10" x14ac:dyDescent="0.3">
      <c r="A123" s="23">
        <v>44272</v>
      </c>
      <c r="B123" s="14" t="s">
        <v>42</v>
      </c>
      <c r="C123" s="14">
        <v>35</v>
      </c>
      <c r="D123" s="14"/>
      <c r="E123" s="14" t="s">
        <v>27</v>
      </c>
      <c r="F123" s="14" t="s">
        <v>28</v>
      </c>
      <c r="G123" s="14" t="s">
        <v>14</v>
      </c>
      <c r="H123" s="14">
        <f>MONTH(Dataset!$A123)</f>
        <v>3</v>
      </c>
      <c r="I123" s="15">
        <f>WEEKDAY(Dataset!$A123)</f>
        <v>4</v>
      </c>
      <c r="J123" s="14">
        <f>Dataset!$D123-Dataset!$C123</f>
        <v>-35</v>
      </c>
    </row>
    <row r="124" spans="1:10" x14ac:dyDescent="0.3">
      <c r="A124" s="22">
        <v>44272</v>
      </c>
      <c r="B124" s="10" t="s">
        <v>11</v>
      </c>
      <c r="C124" s="10">
        <v>5</v>
      </c>
      <c r="D124" s="10"/>
      <c r="E124" s="10" t="s">
        <v>12</v>
      </c>
      <c r="F124" s="10" t="s">
        <v>13</v>
      </c>
      <c r="G124" s="10" t="s">
        <v>14</v>
      </c>
      <c r="H124" s="10">
        <f>MONTH(Dataset!$A124)</f>
        <v>3</v>
      </c>
      <c r="I124" s="11">
        <f>WEEKDAY(Dataset!$A124)</f>
        <v>4</v>
      </c>
      <c r="J124" s="10">
        <f>Dataset!$D124-Dataset!$C124</f>
        <v>-5</v>
      </c>
    </row>
    <row r="125" spans="1:10" x14ac:dyDescent="0.3">
      <c r="A125" s="23">
        <v>44273</v>
      </c>
      <c r="B125" s="14" t="s">
        <v>11</v>
      </c>
      <c r="C125" s="14">
        <v>5</v>
      </c>
      <c r="D125" s="14"/>
      <c r="E125" s="14" t="s">
        <v>12</v>
      </c>
      <c r="F125" s="14" t="s">
        <v>13</v>
      </c>
      <c r="G125" s="14" t="s">
        <v>14</v>
      </c>
      <c r="H125" s="14">
        <f>MONTH(Dataset!$A125)</f>
        <v>3</v>
      </c>
      <c r="I125" s="15">
        <f>WEEKDAY(Dataset!$A125)</f>
        <v>5</v>
      </c>
      <c r="J125" s="14">
        <f>Dataset!$D125-Dataset!$C125</f>
        <v>-5</v>
      </c>
    </row>
    <row r="126" spans="1:10" x14ac:dyDescent="0.3">
      <c r="A126" s="22">
        <v>44274</v>
      </c>
      <c r="B126" s="10" t="s">
        <v>11</v>
      </c>
      <c r="C126" s="10">
        <v>5</v>
      </c>
      <c r="D126" s="10"/>
      <c r="E126" s="10" t="s">
        <v>12</v>
      </c>
      <c r="F126" s="10" t="s">
        <v>13</v>
      </c>
      <c r="G126" s="10" t="s">
        <v>14</v>
      </c>
      <c r="H126" s="10">
        <f>MONTH(Dataset!$A126)</f>
        <v>3</v>
      </c>
      <c r="I126" s="11">
        <f>WEEKDAY(Dataset!$A126)</f>
        <v>6</v>
      </c>
      <c r="J126" s="10">
        <f>Dataset!$D126-Dataset!$C126</f>
        <v>-5</v>
      </c>
    </row>
    <row r="127" spans="1:10" x14ac:dyDescent="0.3">
      <c r="A127" s="23">
        <v>44274</v>
      </c>
      <c r="B127" s="14" t="s">
        <v>21</v>
      </c>
      <c r="C127" s="14">
        <v>171.9</v>
      </c>
      <c r="D127" s="14"/>
      <c r="E127" s="14" t="s">
        <v>22</v>
      </c>
      <c r="F127" s="14" t="s">
        <v>17</v>
      </c>
      <c r="G127" s="14" t="s">
        <v>14</v>
      </c>
      <c r="H127" s="14">
        <f>MONTH(Dataset!$A127)</f>
        <v>3</v>
      </c>
      <c r="I127" s="15">
        <f>WEEKDAY(Dataset!$A127)</f>
        <v>6</v>
      </c>
      <c r="J127" s="14">
        <f>Dataset!$D127-Dataset!$C127</f>
        <v>-171.9</v>
      </c>
    </row>
    <row r="128" spans="1:10" x14ac:dyDescent="0.3">
      <c r="A128" s="22">
        <v>44275</v>
      </c>
      <c r="B128" s="10" t="s">
        <v>43</v>
      </c>
      <c r="C128" s="10">
        <v>39</v>
      </c>
      <c r="D128" s="10"/>
      <c r="E128" s="10" t="s">
        <v>32</v>
      </c>
      <c r="F128" s="10" t="s">
        <v>13</v>
      </c>
      <c r="G128" s="10" t="s">
        <v>14</v>
      </c>
      <c r="H128" s="10">
        <f>MONTH(Dataset!$A128)</f>
        <v>3</v>
      </c>
      <c r="I128" s="11">
        <f>WEEKDAY(Dataset!$A128)</f>
        <v>7</v>
      </c>
      <c r="J128" s="10">
        <f>Dataset!$D128-Dataset!$C128</f>
        <v>-39</v>
      </c>
    </row>
    <row r="129" spans="1:10" x14ac:dyDescent="0.3">
      <c r="A129" s="23">
        <v>44276</v>
      </c>
      <c r="B129" s="14" t="s">
        <v>44</v>
      </c>
      <c r="C129" s="14">
        <v>14</v>
      </c>
      <c r="D129" s="14"/>
      <c r="E129" s="14" t="s">
        <v>32</v>
      </c>
      <c r="F129" s="14" t="s">
        <v>13</v>
      </c>
      <c r="G129" s="14" t="s">
        <v>14</v>
      </c>
      <c r="H129" s="14">
        <f>MONTH(Dataset!$A129)</f>
        <v>3</v>
      </c>
      <c r="I129" s="15">
        <f>WEEKDAY(Dataset!$A129)</f>
        <v>1</v>
      </c>
      <c r="J129" s="14">
        <f>Dataset!$D129-Dataset!$C129</f>
        <v>-14</v>
      </c>
    </row>
    <row r="130" spans="1:10" x14ac:dyDescent="0.3">
      <c r="A130" s="22">
        <v>44277</v>
      </c>
      <c r="B130" s="10" t="s">
        <v>45</v>
      </c>
      <c r="C130" s="10">
        <v>55</v>
      </c>
      <c r="D130" s="10"/>
      <c r="E130" s="10" t="s">
        <v>46</v>
      </c>
      <c r="F130" s="10" t="s">
        <v>47</v>
      </c>
      <c r="G130" s="10" t="s">
        <v>14</v>
      </c>
      <c r="H130" s="10">
        <f>MONTH(Dataset!$A130)</f>
        <v>3</v>
      </c>
      <c r="I130" s="11">
        <f>WEEKDAY(Dataset!$A130)</f>
        <v>2</v>
      </c>
      <c r="J130" s="10">
        <f>Dataset!$D130-Dataset!$C130</f>
        <v>-55</v>
      </c>
    </row>
    <row r="131" spans="1:10" x14ac:dyDescent="0.3">
      <c r="A131" s="23">
        <v>44277</v>
      </c>
      <c r="B131" s="14" t="s">
        <v>25</v>
      </c>
      <c r="C131" s="14">
        <v>65</v>
      </c>
      <c r="D131" s="14"/>
      <c r="E131" s="14" t="s">
        <v>48</v>
      </c>
      <c r="F131" s="14" t="s">
        <v>20</v>
      </c>
      <c r="G131" s="14" t="s">
        <v>14</v>
      </c>
      <c r="H131" s="14">
        <f>MONTH(Dataset!$A131)</f>
        <v>3</v>
      </c>
      <c r="I131" s="15">
        <f>WEEKDAY(Dataset!$A131)</f>
        <v>2</v>
      </c>
      <c r="J131" s="14">
        <f>Dataset!$D131-Dataset!$C131</f>
        <v>-65</v>
      </c>
    </row>
    <row r="132" spans="1:10" x14ac:dyDescent="0.3">
      <c r="A132" s="22">
        <v>44277</v>
      </c>
      <c r="B132" s="10" t="s">
        <v>11</v>
      </c>
      <c r="C132" s="10">
        <v>5</v>
      </c>
      <c r="D132" s="10"/>
      <c r="E132" s="10" t="s">
        <v>12</v>
      </c>
      <c r="F132" s="10" t="s">
        <v>13</v>
      </c>
      <c r="G132" s="10" t="s">
        <v>14</v>
      </c>
      <c r="H132" s="10">
        <f>MONTH(Dataset!$A132)</f>
        <v>3</v>
      </c>
      <c r="I132" s="11">
        <f>WEEKDAY(Dataset!$A132)</f>
        <v>2</v>
      </c>
      <c r="J132" s="10">
        <f>Dataset!$D132-Dataset!$C132</f>
        <v>-5</v>
      </c>
    </row>
    <row r="133" spans="1:10" x14ac:dyDescent="0.3">
      <c r="A133" s="23">
        <v>44278</v>
      </c>
      <c r="B133" s="14" t="s">
        <v>11</v>
      </c>
      <c r="C133" s="14">
        <v>5</v>
      </c>
      <c r="D133" s="14"/>
      <c r="E133" s="14" t="s">
        <v>12</v>
      </c>
      <c r="F133" s="14" t="s">
        <v>13</v>
      </c>
      <c r="G133" s="14" t="s">
        <v>14</v>
      </c>
      <c r="H133" s="14">
        <f>MONTH(Dataset!$A133)</f>
        <v>3</v>
      </c>
      <c r="I133" s="15">
        <f>WEEKDAY(Dataset!$A133)</f>
        <v>3</v>
      </c>
      <c r="J133" s="14">
        <f>Dataset!$D133-Dataset!$C133</f>
        <v>-5</v>
      </c>
    </row>
    <row r="134" spans="1:10" x14ac:dyDescent="0.3">
      <c r="A134" s="22">
        <v>44279</v>
      </c>
      <c r="B134" s="10" t="s">
        <v>11</v>
      </c>
      <c r="C134" s="10">
        <v>5</v>
      </c>
      <c r="D134" s="10"/>
      <c r="E134" s="10" t="s">
        <v>12</v>
      </c>
      <c r="F134" s="10" t="s">
        <v>13</v>
      </c>
      <c r="G134" s="10" t="s">
        <v>14</v>
      </c>
      <c r="H134" s="10">
        <f>MONTH(Dataset!$A134)</f>
        <v>3</v>
      </c>
      <c r="I134" s="11">
        <f>WEEKDAY(Dataset!$A134)</f>
        <v>4</v>
      </c>
      <c r="J134" s="10">
        <f>Dataset!$D134-Dataset!$C134</f>
        <v>-5</v>
      </c>
    </row>
    <row r="135" spans="1:10" x14ac:dyDescent="0.3">
      <c r="A135" s="23">
        <v>44280</v>
      </c>
      <c r="B135" s="14" t="s">
        <v>11</v>
      </c>
      <c r="C135" s="14">
        <v>5</v>
      </c>
      <c r="D135" s="14"/>
      <c r="E135" s="14" t="s">
        <v>12</v>
      </c>
      <c r="F135" s="14" t="s">
        <v>13</v>
      </c>
      <c r="G135" s="14" t="s">
        <v>14</v>
      </c>
      <c r="H135" s="14">
        <f>MONTH(Dataset!$A135)</f>
        <v>3</v>
      </c>
      <c r="I135" s="15">
        <f>WEEKDAY(Dataset!$A135)</f>
        <v>5</v>
      </c>
      <c r="J135" s="14">
        <f>Dataset!$D135-Dataset!$C135</f>
        <v>-5</v>
      </c>
    </row>
    <row r="136" spans="1:10" x14ac:dyDescent="0.3">
      <c r="A136" s="22">
        <v>44281</v>
      </c>
      <c r="B136" s="10" t="s">
        <v>11</v>
      </c>
      <c r="C136" s="10">
        <v>5</v>
      </c>
      <c r="D136" s="10"/>
      <c r="E136" s="10" t="s">
        <v>12</v>
      </c>
      <c r="F136" s="10" t="s">
        <v>13</v>
      </c>
      <c r="G136" s="10" t="s">
        <v>14</v>
      </c>
      <c r="H136" s="10">
        <f>MONTH(Dataset!$A136)</f>
        <v>3</v>
      </c>
      <c r="I136" s="11">
        <f>WEEKDAY(Dataset!$A136)</f>
        <v>6</v>
      </c>
      <c r="J136" s="10">
        <f>Dataset!$D136-Dataset!$C136</f>
        <v>-5</v>
      </c>
    </row>
    <row r="137" spans="1:10" x14ac:dyDescent="0.3">
      <c r="A137" s="23">
        <v>44281</v>
      </c>
      <c r="B137" s="14" t="s">
        <v>21</v>
      </c>
      <c r="C137" s="14">
        <v>209</v>
      </c>
      <c r="D137" s="14"/>
      <c r="E137" s="14" t="s">
        <v>22</v>
      </c>
      <c r="F137" s="14" t="s">
        <v>17</v>
      </c>
      <c r="G137" s="14" t="s">
        <v>14</v>
      </c>
      <c r="H137" s="14">
        <f>MONTH(Dataset!$A137)</f>
        <v>3</v>
      </c>
      <c r="I137" s="15">
        <f>WEEKDAY(Dataset!$A137)</f>
        <v>6</v>
      </c>
      <c r="J137" s="14">
        <f>Dataset!$D137-Dataset!$C137</f>
        <v>-209</v>
      </c>
    </row>
    <row r="138" spans="1:10" x14ac:dyDescent="0.3">
      <c r="A138" s="22">
        <v>44282</v>
      </c>
      <c r="B138" s="10" t="s">
        <v>49</v>
      </c>
      <c r="C138" s="10">
        <v>127</v>
      </c>
      <c r="D138" s="10"/>
      <c r="E138" s="10" t="s">
        <v>30</v>
      </c>
      <c r="F138" s="10" t="s">
        <v>28</v>
      </c>
      <c r="G138" s="10" t="s">
        <v>14</v>
      </c>
      <c r="H138" s="10">
        <f>MONTH(Dataset!$A138)</f>
        <v>3</v>
      </c>
      <c r="I138" s="11">
        <f>WEEKDAY(Dataset!$A138)</f>
        <v>7</v>
      </c>
      <c r="J138" s="10">
        <f>Dataset!$D138-Dataset!$C138</f>
        <v>-127</v>
      </c>
    </row>
    <row r="139" spans="1:10" x14ac:dyDescent="0.3">
      <c r="A139" s="23">
        <v>44282</v>
      </c>
      <c r="B139" s="14" t="s">
        <v>55</v>
      </c>
      <c r="C139" s="14">
        <v>177.2</v>
      </c>
      <c r="D139" s="14"/>
      <c r="E139" s="14" t="s">
        <v>30</v>
      </c>
      <c r="F139" s="14" t="s">
        <v>28</v>
      </c>
      <c r="G139" s="14" t="s">
        <v>14</v>
      </c>
      <c r="H139" s="14">
        <f>MONTH(Dataset!$A139)</f>
        <v>3</v>
      </c>
      <c r="I139" s="15">
        <f>WEEKDAY(Dataset!$A139)</f>
        <v>7</v>
      </c>
      <c r="J139" s="14">
        <f>Dataset!$D139-Dataset!$C139</f>
        <v>-177.2</v>
      </c>
    </row>
    <row r="140" spans="1:10" x14ac:dyDescent="0.3">
      <c r="A140" s="22">
        <v>44283</v>
      </c>
      <c r="B140" s="10" t="s">
        <v>29</v>
      </c>
      <c r="C140" s="10">
        <v>147.1</v>
      </c>
      <c r="D140" s="10"/>
      <c r="E140" s="10" t="s">
        <v>30</v>
      </c>
      <c r="F140" s="10" t="s">
        <v>28</v>
      </c>
      <c r="G140" s="10" t="s">
        <v>14</v>
      </c>
      <c r="H140" s="10">
        <f>MONTH(Dataset!$A140)</f>
        <v>3</v>
      </c>
      <c r="I140" s="11">
        <f>WEEKDAY(Dataset!$A140)</f>
        <v>1</v>
      </c>
      <c r="J140" s="10">
        <f>Dataset!$D140-Dataset!$C140</f>
        <v>-147.1</v>
      </c>
    </row>
    <row r="141" spans="1:10" x14ac:dyDescent="0.3">
      <c r="A141" s="23">
        <v>44283</v>
      </c>
      <c r="B141" s="14" t="s">
        <v>33</v>
      </c>
      <c r="C141" s="14">
        <v>25</v>
      </c>
      <c r="D141" s="14"/>
      <c r="E141" s="14" t="s">
        <v>34</v>
      </c>
      <c r="F141" s="14" t="s">
        <v>20</v>
      </c>
      <c r="G141" s="14" t="s">
        <v>14</v>
      </c>
      <c r="H141" s="14">
        <f>MONTH(Dataset!$A141)</f>
        <v>3</v>
      </c>
      <c r="I141" s="15">
        <f>WEEKDAY(Dataset!$A141)</f>
        <v>1</v>
      </c>
      <c r="J141" s="14">
        <f>Dataset!$D141-Dataset!$C141</f>
        <v>-25</v>
      </c>
    </row>
    <row r="142" spans="1:10" x14ac:dyDescent="0.3">
      <c r="A142" s="22">
        <v>44284</v>
      </c>
      <c r="B142" s="10" t="s">
        <v>56</v>
      </c>
      <c r="C142" s="10">
        <v>15</v>
      </c>
      <c r="D142" s="10"/>
      <c r="E142" s="10" t="s">
        <v>32</v>
      </c>
      <c r="F142" s="10" t="s">
        <v>13</v>
      </c>
      <c r="G142" s="10" t="s">
        <v>14</v>
      </c>
      <c r="H142" s="10">
        <f>MONTH(Dataset!$A142)</f>
        <v>3</v>
      </c>
      <c r="I142" s="11">
        <f>WEEKDAY(Dataset!$A142)</f>
        <v>2</v>
      </c>
      <c r="J142" s="10">
        <f>Dataset!$D142-Dataset!$C142</f>
        <v>-15</v>
      </c>
    </row>
    <row r="143" spans="1:10" x14ac:dyDescent="0.3">
      <c r="A143" s="23">
        <v>44285</v>
      </c>
      <c r="B143" s="14" t="s">
        <v>11</v>
      </c>
      <c r="C143" s="14">
        <v>5</v>
      </c>
      <c r="D143" s="14"/>
      <c r="E143" s="14" t="s">
        <v>12</v>
      </c>
      <c r="F143" s="14" t="s">
        <v>13</v>
      </c>
      <c r="G143" s="14" t="s">
        <v>14</v>
      </c>
      <c r="H143" s="14">
        <f>MONTH(Dataset!$A143)</f>
        <v>3</v>
      </c>
      <c r="I143" s="15">
        <f>WEEKDAY(Dataset!$A143)</f>
        <v>3</v>
      </c>
      <c r="J143" s="14">
        <f>Dataset!$D143-Dataset!$C143</f>
        <v>-5</v>
      </c>
    </row>
    <row r="144" spans="1:10" x14ac:dyDescent="0.3">
      <c r="A144" s="22">
        <v>44286</v>
      </c>
      <c r="B144" s="10" t="s">
        <v>11</v>
      </c>
      <c r="C144" s="10">
        <v>5</v>
      </c>
      <c r="D144" s="10"/>
      <c r="E144" s="10" t="s">
        <v>12</v>
      </c>
      <c r="F144" s="10" t="s">
        <v>13</v>
      </c>
      <c r="G144" s="10" t="s">
        <v>14</v>
      </c>
      <c r="H144" s="10">
        <f>MONTH(Dataset!$A144)</f>
        <v>3</v>
      </c>
      <c r="I144" s="11">
        <f>WEEKDAY(Dataset!$A144)</f>
        <v>4</v>
      </c>
      <c r="J144" s="10">
        <f>Dataset!$D144-Dataset!$C144</f>
        <v>-5</v>
      </c>
    </row>
    <row r="145" spans="1:10" x14ac:dyDescent="0.3">
      <c r="A145" s="23">
        <v>44287</v>
      </c>
      <c r="B145" s="14" t="s">
        <v>7</v>
      </c>
      <c r="C145" s="14"/>
      <c r="D145" s="14">
        <v>5000</v>
      </c>
      <c r="E145" s="14" t="s">
        <v>8</v>
      </c>
      <c r="F145" s="14" t="s">
        <v>9</v>
      </c>
      <c r="G145" s="14" t="s">
        <v>10</v>
      </c>
      <c r="H145" s="14">
        <f>MONTH(Dataset!$A145)</f>
        <v>4</v>
      </c>
      <c r="I145" s="15">
        <f>WEEKDAY(Dataset!$A145)</f>
        <v>5</v>
      </c>
      <c r="J145" s="14">
        <f>Dataset!$D145-Dataset!$C145</f>
        <v>5000</v>
      </c>
    </row>
    <row r="146" spans="1:10" x14ac:dyDescent="0.3">
      <c r="A146" s="22">
        <v>44287</v>
      </c>
      <c r="B146" s="10" t="s">
        <v>11</v>
      </c>
      <c r="C146" s="10">
        <v>5</v>
      </c>
      <c r="D146" s="10"/>
      <c r="E146" s="10" t="s">
        <v>12</v>
      </c>
      <c r="F146" s="10" t="s">
        <v>13</v>
      </c>
      <c r="G146" s="10" t="s">
        <v>14</v>
      </c>
      <c r="H146" s="10">
        <f>MONTH(Dataset!$A146)</f>
        <v>4</v>
      </c>
      <c r="I146" s="11">
        <f>WEEKDAY(Dataset!$A146)</f>
        <v>5</v>
      </c>
      <c r="J146" s="10">
        <f>Dataset!$D146-Dataset!$C146</f>
        <v>-5</v>
      </c>
    </row>
    <row r="147" spans="1:10" x14ac:dyDescent="0.3">
      <c r="A147" s="23">
        <v>44288</v>
      </c>
      <c r="B147" s="14" t="s">
        <v>15</v>
      </c>
      <c r="C147" s="14">
        <v>900</v>
      </c>
      <c r="D147" s="14"/>
      <c r="E147" s="14" t="s">
        <v>16</v>
      </c>
      <c r="F147" s="14" t="s">
        <v>17</v>
      </c>
      <c r="G147" s="14" t="s">
        <v>14</v>
      </c>
      <c r="H147" s="14">
        <f>MONTH(Dataset!$A147)</f>
        <v>4</v>
      </c>
      <c r="I147" s="15">
        <f>WEEKDAY(Dataset!$A147)</f>
        <v>6</v>
      </c>
      <c r="J147" s="14">
        <f>Dataset!$D147-Dataset!$C147</f>
        <v>-900</v>
      </c>
    </row>
    <row r="148" spans="1:10" x14ac:dyDescent="0.3">
      <c r="A148" s="22">
        <v>44288</v>
      </c>
      <c r="B148" s="10" t="s">
        <v>18</v>
      </c>
      <c r="C148" s="10">
        <v>150</v>
      </c>
      <c r="D148" s="10"/>
      <c r="E148" s="10" t="s">
        <v>19</v>
      </c>
      <c r="F148" s="10" t="s">
        <v>20</v>
      </c>
      <c r="G148" s="10" t="s">
        <v>14</v>
      </c>
      <c r="H148" s="10">
        <f>MONTH(Dataset!$A148)</f>
        <v>4</v>
      </c>
      <c r="I148" s="11">
        <f>WEEKDAY(Dataset!$A148)</f>
        <v>6</v>
      </c>
      <c r="J148" s="10">
        <f>Dataset!$D148-Dataset!$C148</f>
        <v>-150</v>
      </c>
    </row>
    <row r="149" spans="1:10" x14ac:dyDescent="0.3">
      <c r="A149" s="23">
        <v>44288</v>
      </c>
      <c r="B149" s="14" t="s">
        <v>11</v>
      </c>
      <c r="C149" s="14">
        <v>5</v>
      </c>
      <c r="D149" s="14"/>
      <c r="E149" s="14" t="s">
        <v>12</v>
      </c>
      <c r="F149" s="14" t="s">
        <v>13</v>
      </c>
      <c r="G149" s="14" t="s">
        <v>14</v>
      </c>
      <c r="H149" s="14">
        <f>MONTH(Dataset!$A149)</f>
        <v>4</v>
      </c>
      <c r="I149" s="15">
        <f>WEEKDAY(Dataset!$A149)</f>
        <v>6</v>
      </c>
      <c r="J149" s="14">
        <f>Dataset!$D149-Dataset!$C149</f>
        <v>-5</v>
      </c>
    </row>
    <row r="150" spans="1:10" x14ac:dyDescent="0.3">
      <c r="A150" s="22">
        <v>44289</v>
      </c>
      <c r="B150" s="10" t="s">
        <v>11</v>
      </c>
      <c r="C150" s="10">
        <v>5</v>
      </c>
      <c r="D150" s="10"/>
      <c r="E150" s="10" t="s">
        <v>12</v>
      </c>
      <c r="F150" s="10" t="s">
        <v>13</v>
      </c>
      <c r="G150" s="10" t="s">
        <v>14</v>
      </c>
      <c r="H150" s="10">
        <f>MONTH(Dataset!$A150)</f>
        <v>4</v>
      </c>
      <c r="I150" s="11">
        <f>WEEKDAY(Dataset!$A150)</f>
        <v>7</v>
      </c>
      <c r="J150" s="10">
        <f>Dataset!$D150-Dataset!$C150</f>
        <v>-5</v>
      </c>
    </row>
    <row r="151" spans="1:10" x14ac:dyDescent="0.3">
      <c r="A151" s="23">
        <v>44290</v>
      </c>
      <c r="B151" s="14" t="s">
        <v>11</v>
      </c>
      <c r="C151" s="14">
        <v>5</v>
      </c>
      <c r="D151" s="14"/>
      <c r="E151" s="14" t="s">
        <v>12</v>
      </c>
      <c r="F151" s="14" t="s">
        <v>13</v>
      </c>
      <c r="G151" s="14" t="s">
        <v>14</v>
      </c>
      <c r="H151" s="14">
        <f>MONTH(Dataset!$A151)</f>
        <v>4</v>
      </c>
      <c r="I151" s="15">
        <f>WEEKDAY(Dataset!$A151)</f>
        <v>1</v>
      </c>
      <c r="J151" s="14">
        <f>Dataset!$D151-Dataset!$C151</f>
        <v>-5</v>
      </c>
    </row>
    <row r="152" spans="1:10" x14ac:dyDescent="0.3">
      <c r="A152" s="22">
        <v>44291</v>
      </c>
      <c r="B152" s="10" t="s">
        <v>11</v>
      </c>
      <c r="C152" s="10">
        <v>5</v>
      </c>
      <c r="D152" s="10"/>
      <c r="E152" s="10" t="s">
        <v>12</v>
      </c>
      <c r="F152" s="10" t="s">
        <v>13</v>
      </c>
      <c r="G152" s="10" t="s">
        <v>14</v>
      </c>
      <c r="H152" s="10">
        <f>MONTH(Dataset!$A152)</f>
        <v>4</v>
      </c>
      <c r="I152" s="11">
        <f>WEEKDAY(Dataset!$A152)</f>
        <v>2</v>
      </c>
      <c r="J152" s="10">
        <f>Dataset!$D152-Dataset!$C152</f>
        <v>-5</v>
      </c>
    </row>
    <row r="153" spans="1:10" x14ac:dyDescent="0.3">
      <c r="A153" s="23">
        <v>44291</v>
      </c>
      <c r="B153" s="14" t="s">
        <v>21</v>
      </c>
      <c r="C153" s="14">
        <v>158.19999999999999</v>
      </c>
      <c r="D153" s="14"/>
      <c r="E153" s="14" t="s">
        <v>22</v>
      </c>
      <c r="F153" s="14" t="s">
        <v>17</v>
      </c>
      <c r="G153" s="14" t="s">
        <v>14</v>
      </c>
      <c r="H153" s="14">
        <f>MONTH(Dataset!$A153)</f>
        <v>4</v>
      </c>
      <c r="I153" s="15">
        <f>WEEKDAY(Dataset!$A153)</f>
        <v>2</v>
      </c>
      <c r="J153" s="14">
        <f>Dataset!$D153-Dataset!$C153</f>
        <v>-158.19999999999999</v>
      </c>
    </row>
    <row r="154" spans="1:10" x14ac:dyDescent="0.3">
      <c r="A154" s="22">
        <v>44294</v>
      </c>
      <c r="B154" s="10" t="s">
        <v>23</v>
      </c>
      <c r="C154" s="10">
        <v>53.2</v>
      </c>
      <c r="D154" s="10"/>
      <c r="E154" s="10" t="s">
        <v>24</v>
      </c>
      <c r="F154" s="10" t="s">
        <v>17</v>
      </c>
      <c r="G154" s="10" t="s">
        <v>14</v>
      </c>
      <c r="H154" s="10">
        <f>MONTH(Dataset!$A154)</f>
        <v>4</v>
      </c>
      <c r="I154" s="11">
        <f>WEEKDAY(Dataset!$A154)</f>
        <v>5</v>
      </c>
      <c r="J154" s="10">
        <f>Dataset!$D154-Dataset!$C154</f>
        <v>-53.2</v>
      </c>
    </row>
    <row r="155" spans="1:10" x14ac:dyDescent="0.3">
      <c r="A155" s="23">
        <v>44294</v>
      </c>
      <c r="B155" s="14" t="s">
        <v>11</v>
      </c>
      <c r="C155" s="14">
        <v>5</v>
      </c>
      <c r="D155" s="14"/>
      <c r="E155" s="14" t="s">
        <v>12</v>
      </c>
      <c r="F155" s="14" t="s">
        <v>13</v>
      </c>
      <c r="G155" s="14" t="s">
        <v>14</v>
      </c>
      <c r="H155" s="14">
        <f>MONTH(Dataset!$A155)</f>
        <v>4</v>
      </c>
      <c r="I155" s="15">
        <f>WEEKDAY(Dataset!$A155)</f>
        <v>5</v>
      </c>
      <c r="J155" s="14">
        <f>Dataset!$D155-Dataset!$C155</f>
        <v>-5</v>
      </c>
    </row>
    <row r="156" spans="1:10" x14ac:dyDescent="0.3">
      <c r="A156" s="22">
        <v>44295</v>
      </c>
      <c r="B156" s="10" t="s">
        <v>11</v>
      </c>
      <c r="C156" s="10">
        <v>5</v>
      </c>
      <c r="D156" s="10"/>
      <c r="E156" s="10" t="s">
        <v>12</v>
      </c>
      <c r="F156" s="10" t="s">
        <v>13</v>
      </c>
      <c r="G156" s="10" t="s">
        <v>14</v>
      </c>
      <c r="H156" s="10">
        <f>MONTH(Dataset!$A156)</f>
        <v>4</v>
      </c>
      <c r="I156" s="11">
        <f>WEEKDAY(Dataset!$A156)</f>
        <v>6</v>
      </c>
      <c r="J156" s="10">
        <f>Dataset!$D156-Dataset!$C156</f>
        <v>-5</v>
      </c>
    </row>
    <row r="157" spans="1:10" x14ac:dyDescent="0.3">
      <c r="A157" s="23">
        <v>44296</v>
      </c>
      <c r="B157" s="14" t="s">
        <v>25</v>
      </c>
      <c r="C157" s="14">
        <v>79.900000000000006</v>
      </c>
      <c r="D157" s="14"/>
      <c r="E157" s="14" t="s">
        <v>48</v>
      </c>
      <c r="F157" s="14" t="s">
        <v>20</v>
      </c>
      <c r="G157" s="14" t="s">
        <v>14</v>
      </c>
      <c r="H157" s="14">
        <f>MONTH(Dataset!$A157)</f>
        <v>4</v>
      </c>
      <c r="I157" s="15">
        <f>WEEKDAY(Dataset!$A157)</f>
        <v>7</v>
      </c>
      <c r="J157" s="14">
        <f>Dataset!$D157-Dataset!$C157</f>
        <v>-79.900000000000006</v>
      </c>
    </row>
    <row r="158" spans="1:10" x14ac:dyDescent="0.3">
      <c r="A158" s="22">
        <v>44296</v>
      </c>
      <c r="B158" s="10" t="s">
        <v>11</v>
      </c>
      <c r="C158" s="10">
        <v>5</v>
      </c>
      <c r="D158" s="10"/>
      <c r="E158" s="10" t="s">
        <v>12</v>
      </c>
      <c r="F158" s="10" t="s">
        <v>13</v>
      </c>
      <c r="G158" s="10" t="s">
        <v>14</v>
      </c>
      <c r="H158" s="10">
        <f>MONTH(Dataset!$A158)</f>
        <v>4</v>
      </c>
      <c r="I158" s="11">
        <f>WEEKDAY(Dataset!$A158)</f>
        <v>7</v>
      </c>
      <c r="J158" s="10">
        <f>Dataset!$D158-Dataset!$C158</f>
        <v>-5</v>
      </c>
    </row>
    <row r="159" spans="1:10" x14ac:dyDescent="0.3">
      <c r="A159" s="23">
        <v>44297</v>
      </c>
      <c r="B159" s="14" t="s">
        <v>11</v>
      </c>
      <c r="C159" s="14">
        <v>5</v>
      </c>
      <c r="D159" s="14"/>
      <c r="E159" s="14" t="s">
        <v>12</v>
      </c>
      <c r="F159" s="14" t="s">
        <v>13</v>
      </c>
      <c r="G159" s="14" t="s">
        <v>14</v>
      </c>
      <c r="H159" s="14">
        <f>MONTH(Dataset!$A159)</f>
        <v>4</v>
      </c>
      <c r="I159" s="15">
        <f>WEEKDAY(Dataset!$A159)</f>
        <v>1</v>
      </c>
      <c r="J159" s="14">
        <f>Dataset!$D159-Dataset!$C159</f>
        <v>-5</v>
      </c>
    </row>
    <row r="160" spans="1:10" x14ac:dyDescent="0.3">
      <c r="A160" s="22">
        <v>44298</v>
      </c>
      <c r="B160" s="10" t="s">
        <v>21</v>
      </c>
      <c r="C160" s="10">
        <v>98</v>
      </c>
      <c r="D160" s="10"/>
      <c r="E160" s="10" t="s">
        <v>22</v>
      </c>
      <c r="F160" s="10" t="s">
        <v>17</v>
      </c>
      <c r="G160" s="10" t="s">
        <v>14</v>
      </c>
      <c r="H160" s="10">
        <f>MONTH(Dataset!$A160)</f>
        <v>4</v>
      </c>
      <c r="I160" s="11">
        <f>WEEKDAY(Dataset!$A160)</f>
        <v>2</v>
      </c>
      <c r="J160" s="10">
        <f>Dataset!$D160-Dataset!$C160</f>
        <v>-98</v>
      </c>
    </row>
    <row r="161" spans="1:10" x14ac:dyDescent="0.3">
      <c r="A161" s="23">
        <v>44298</v>
      </c>
      <c r="B161" s="14" t="s">
        <v>11</v>
      </c>
      <c r="C161" s="14">
        <v>5</v>
      </c>
      <c r="D161" s="14"/>
      <c r="E161" s="14" t="s">
        <v>12</v>
      </c>
      <c r="F161" s="14" t="s">
        <v>13</v>
      </c>
      <c r="G161" s="14" t="s">
        <v>14</v>
      </c>
      <c r="H161" s="14">
        <f>MONTH(Dataset!$A161)</f>
        <v>4</v>
      </c>
      <c r="I161" s="15">
        <f>WEEKDAY(Dataset!$A161)</f>
        <v>2</v>
      </c>
      <c r="J161" s="14">
        <f>Dataset!$D161-Dataset!$C161</f>
        <v>-5</v>
      </c>
    </row>
    <row r="162" spans="1:10" x14ac:dyDescent="0.3">
      <c r="A162" s="22">
        <v>44299</v>
      </c>
      <c r="B162" s="10" t="s">
        <v>11</v>
      </c>
      <c r="C162" s="10">
        <v>5</v>
      </c>
      <c r="D162" s="10"/>
      <c r="E162" s="10" t="s">
        <v>12</v>
      </c>
      <c r="F162" s="10" t="s">
        <v>13</v>
      </c>
      <c r="G162" s="10" t="s">
        <v>14</v>
      </c>
      <c r="H162" s="10">
        <f>MONTH(Dataset!$A162)</f>
        <v>4</v>
      </c>
      <c r="I162" s="11">
        <f>WEEKDAY(Dataset!$A162)</f>
        <v>3</v>
      </c>
      <c r="J162" s="10">
        <f>Dataset!$D162-Dataset!$C162</f>
        <v>-5</v>
      </c>
    </row>
    <row r="163" spans="1:10" x14ac:dyDescent="0.3">
      <c r="A163" s="23">
        <v>44299</v>
      </c>
      <c r="B163" s="14" t="s">
        <v>26</v>
      </c>
      <c r="C163" s="14">
        <v>42.8</v>
      </c>
      <c r="D163" s="14"/>
      <c r="E163" s="14" t="s">
        <v>27</v>
      </c>
      <c r="F163" s="14" t="s">
        <v>28</v>
      </c>
      <c r="G163" s="14" t="s">
        <v>14</v>
      </c>
      <c r="H163" s="14">
        <f>MONTH(Dataset!$A163)</f>
        <v>4</v>
      </c>
      <c r="I163" s="15">
        <f>WEEKDAY(Dataset!$A163)</f>
        <v>3</v>
      </c>
      <c r="J163" s="14">
        <f>Dataset!$D163-Dataset!$C163</f>
        <v>-42.8</v>
      </c>
    </row>
    <row r="164" spans="1:10" x14ac:dyDescent="0.3">
      <c r="A164" s="22">
        <v>44299</v>
      </c>
      <c r="B164" s="10" t="s">
        <v>29</v>
      </c>
      <c r="C164" s="10">
        <v>100.9</v>
      </c>
      <c r="D164" s="10"/>
      <c r="E164" s="10" t="s">
        <v>30</v>
      </c>
      <c r="F164" s="10" t="s">
        <v>28</v>
      </c>
      <c r="G164" s="10" t="s">
        <v>14</v>
      </c>
      <c r="H164" s="10">
        <f>MONTH(Dataset!$A164)</f>
        <v>4</v>
      </c>
      <c r="I164" s="11">
        <f>WEEKDAY(Dataset!$A164)</f>
        <v>3</v>
      </c>
      <c r="J164" s="10">
        <f>Dataset!$D164-Dataset!$C164</f>
        <v>-100.9</v>
      </c>
    </row>
    <row r="165" spans="1:10" x14ac:dyDescent="0.3">
      <c r="A165" s="23">
        <v>44299</v>
      </c>
      <c r="B165" s="14" t="s">
        <v>31</v>
      </c>
      <c r="C165" s="14">
        <v>54.9</v>
      </c>
      <c r="D165" s="14"/>
      <c r="E165" s="14" t="s">
        <v>32</v>
      </c>
      <c r="F165" s="14" t="s">
        <v>13</v>
      </c>
      <c r="G165" s="14" t="s">
        <v>14</v>
      </c>
      <c r="H165" s="14">
        <f>MONTH(Dataset!$A165)</f>
        <v>4</v>
      </c>
      <c r="I165" s="15">
        <f>WEEKDAY(Dataset!$A165)</f>
        <v>3</v>
      </c>
      <c r="J165" s="14">
        <f>Dataset!$D165-Dataset!$C165</f>
        <v>-54.9</v>
      </c>
    </row>
    <row r="166" spans="1:10" x14ac:dyDescent="0.3">
      <c r="A166" s="22">
        <v>44300</v>
      </c>
      <c r="B166" s="10" t="s">
        <v>33</v>
      </c>
      <c r="C166" s="10">
        <v>31</v>
      </c>
      <c r="D166" s="10"/>
      <c r="E166" s="10" t="s">
        <v>34</v>
      </c>
      <c r="F166" s="10" t="s">
        <v>20</v>
      </c>
      <c r="G166" s="10" t="s">
        <v>14</v>
      </c>
      <c r="H166" s="10">
        <f>MONTH(Dataset!$A166)</f>
        <v>4</v>
      </c>
      <c r="I166" s="11">
        <f>WEEKDAY(Dataset!$A166)</f>
        <v>4</v>
      </c>
      <c r="J166" s="10">
        <f>Dataset!$D166-Dataset!$C166</f>
        <v>-31</v>
      </c>
    </row>
    <row r="167" spans="1:10" x14ac:dyDescent="0.3">
      <c r="A167" s="23">
        <v>44301</v>
      </c>
      <c r="B167" s="14" t="s">
        <v>35</v>
      </c>
      <c r="C167" s="14"/>
      <c r="D167" s="14">
        <v>2340</v>
      </c>
      <c r="E167" s="14" t="s">
        <v>36</v>
      </c>
      <c r="F167" s="14" t="s">
        <v>37</v>
      </c>
      <c r="G167" s="14" t="s">
        <v>10</v>
      </c>
      <c r="H167" s="14">
        <f>MONTH(Dataset!$A167)</f>
        <v>4</v>
      </c>
      <c r="I167" s="15">
        <f>WEEKDAY(Dataset!$A167)</f>
        <v>5</v>
      </c>
      <c r="J167" s="14">
        <f>Dataset!$D167-Dataset!$C167</f>
        <v>2340</v>
      </c>
    </row>
    <row r="168" spans="1:10" x14ac:dyDescent="0.3">
      <c r="A168" s="22">
        <v>44301</v>
      </c>
      <c r="B168" s="10" t="s">
        <v>11</v>
      </c>
      <c r="C168" s="10">
        <v>5</v>
      </c>
      <c r="D168" s="10"/>
      <c r="E168" s="10" t="s">
        <v>12</v>
      </c>
      <c r="F168" s="10" t="s">
        <v>13</v>
      </c>
      <c r="G168" s="10" t="s">
        <v>14</v>
      </c>
      <c r="H168" s="10">
        <f>MONTH(Dataset!$A168)</f>
        <v>4</v>
      </c>
      <c r="I168" s="11">
        <f>WEEKDAY(Dataset!$A168)</f>
        <v>5</v>
      </c>
      <c r="J168" s="10">
        <f>Dataset!$D168-Dataset!$C168</f>
        <v>-5</v>
      </c>
    </row>
    <row r="169" spans="1:10" x14ac:dyDescent="0.3">
      <c r="A169" s="23">
        <v>44302</v>
      </c>
      <c r="B169" s="14" t="s">
        <v>11</v>
      </c>
      <c r="C169" s="14">
        <v>5</v>
      </c>
      <c r="D169" s="14"/>
      <c r="E169" s="14" t="s">
        <v>12</v>
      </c>
      <c r="F169" s="14" t="s">
        <v>13</v>
      </c>
      <c r="G169" s="14" t="s">
        <v>14</v>
      </c>
      <c r="H169" s="14">
        <f>MONTH(Dataset!$A169)</f>
        <v>4</v>
      </c>
      <c r="I169" s="15">
        <f>WEEKDAY(Dataset!$A169)</f>
        <v>6</v>
      </c>
      <c r="J169" s="14">
        <f>Dataset!$D169-Dataset!$C169</f>
        <v>-5</v>
      </c>
    </row>
    <row r="170" spans="1:10" x14ac:dyDescent="0.3">
      <c r="A170" s="22">
        <v>44302</v>
      </c>
      <c r="B170" s="10" t="s">
        <v>39</v>
      </c>
      <c r="C170" s="10">
        <v>40</v>
      </c>
      <c r="D170" s="10"/>
      <c r="E170" s="10" t="s">
        <v>39</v>
      </c>
      <c r="F170" s="10" t="s">
        <v>17</v>
      </c>
      <c r="G170" s="10" t="s">
        <v>14</v>
      </c>
      <c r="H170" s="10">
        <f>MONTH(Dataset!$A170)</f>
        <v>4</v>
      </c>
      <c r="I170" s="11">
        <f>WEEKDAY(Dataset!$A170)</f>
        <v>6</v>
      </c>
      <c r="J170" s="10">
        <f>Dataset!$D170-Dataset!$C170</f>
        <v>-40</v>
      </c>
    </row>
    <row r="171" spans="1:10" x14ac:dyDescent="0.3">
      <c r="A171" s="23">
        <v>44303</v>
      </c>
      <c r="B171" s="14" t="s">
        <v>40</v>
      </c>
      <c r="C171" s="14">
        <v>47.9</v>
      </c>
      <c r="D171" s="14"/>
      <c r="E171" s="14" t="s">
        <v>41</v>
      </c>
      <c r="F171" s="14" t="s">
        <v>28</v>
      </c>
      <c r="G171" s="14" t="s">
        <v>14</v>
      </c>
      <c r="H171" s="14">
        <f>MONTH(Dataset!$A171)</f>
        <v>4</v>
      </c>
      <c r="I171" s="15">
        <f>WEEKDAY(Dataset!$A171)</f>
        <v>7</v>
      </c>
      <c r="J171" s="14">
        <f>Dataset!$D171-Dataset!$C171</f>
        <v>-47.9</v>
      </c>
    </row>
    <row r="172" spans="1:10" x14ac:dyDescent="0.3">
      <c r="A172" s="22">
        <v>44303</v>
      </c>
      <c r="B172" s="10" t="s">
        <v>42</v>
      </c>
      <c r="C172" s="10">
        <v>35</v>
      </c>
      <c r="D172" s="10"/>
      <c r="E172" s="10" t="s">
        <v>27</v>
      </c>
      <c r="F172" s="10" t="s">
        <v>28</v>
      </c>
      <c r="G172" s="10" t="s">
        <v>14</v>
      </c>
      <c r="H172" s="10">
        <f>MONTH(Dataset!$A172)</f>
        <v>4</v>
      </c>
      <c r="I172" s="11">
        <f>WEEKDAY(Dataset!$A172)</f>
        <v>7</v>
      </c>
      <c r="J172" s="10">
        <f>Dataset!$D172-Dataset!$C172</f>
        <v>-35</v>
      </c>
    </row>
    <row r="173" spans="1:10" x14ac:dyDescent="0.3">
      <c r="A173" s="23">
        <v>44303</v>
      </c>
      <c r="B173" s="14" t="s">
        <v>11</v>
      </c>
      <c r="C173" s="14">
        <v>5</v>
      </c>
      <c r="D173" s="14"/>
      <c r="E173" s="14" t="s">
        <v>12</v>
      </c>
      <c r="F173" s="14" t="s">
        <v>13</v>
      </c>
      <c r="G173" s="14" t="s">
        <v>14</v>
      </c>
      <c r="H173" s="14">
        <f>MONTH(Dataset!$A173)</f>
        <v>4</v>
      </c>
      <c r="I173" s="15">
        <f>WEEKDAY(Dataset!$A173)</f>
        <v>7</v>
      </c>
      <c r="J173" s="14">
        <f>Dataset!$D173-Dataset!$C173</f>
        <v>-5</v>
      </c>
    </row>
    <row r="174" spans="1:10" x14ac:dyDescent="0.3">
      <c r="A174" s="22">
        <v>44304</v>
      </c>
      <c r="B174" s="10" t="s">
        <v>11</v>
      </c>
      <c r="C174" s="10">
        <v>5</v>
      </c>
      <c r="D174" s="10"/>
      <c r="E174" s="10" t="s">
        <v>12</v>
      </c>
      <c r="F174" s="10" t="s">
        <v>13</v>
      </c>
      <c r="G174" s="10" t="s">
        <v>14</v>
      </c>
      <c r="H174" s="10">
        <f>MONTH(Dataset!$A174)</f>
        <v>4</v>
      </c>
      <c r="I174" s="11">
        <f>WEEKDAY(Dataset!$A174)</f>
        <v>1</v>
      </c>
      <c r="J174" s="10">
        <f>Dataset!$D174-Dataset!$C174</f>
        <v>-5</v>
      </c>
    </row>
    <row r="175" spans="1:10" x14ac:dyDescent="0.3">
      <c r="A175" s="23">
        <v>44305</v>
      </c>
      <c r="B175" s="14" t="s">
        <v>11</v>
      </c>
      <c r="C175" s="14">
        <v>5</v>
      </c>
      <c r="D175" s="14"/>
      <c r="E175" s="14" t="s">
        <v>12</v>
      </c>
      <c r="F175" s="14" t="s">
        <v>13</v>
      </c>
      <c r="G175" s="14" t="s">
        <v>14</v>
      </c>
      <c r="H175" s="14">
        <f>MONTH(Dataset!$A175)</f>
        <v>4</v>
      </c>
      <c r="I175" s="15">
        <f>WEEKDAY(Dataset!$A175)</f>
        <v>2</v>
      </c>
      <c r="J175" s="14">
        <f>Dataset!$D175-Dataset!$C175</f>
        <v>-5</v>
      </c>
    </row>
    <row r="176" spans="1:10" x14ac:dyDescent="0.3">
      <c r="A176" s="22">
        <v>44305</v>
      </c>
      <c r="B176" s="10" t="s">
        <v>21</v>
      </c>
      <c r="C176" s="10">
        <v>173</v>
      </c>
      <c r="D176" s="10"/>
      <c r="E176" s="10" t="s">
        <v>22</v>
      </c>
      <c r="F176" s="10" t="s">
        <v>17</v>
      </c>
      <c r="G176" s="10" t="s">
        <v>14</v>
      </c>
      <c r="H176" s="10">
        <f>MONTH(Dataset!$A176)</f>
        <v>4</v>
      </c>
      <c r="I176" s="11">
        <f>WEEKDAY(Dataset!$A176)</f>
        <v>2</v>
      </c>
      <c r="J176" s="10">
        <f>Dataset!$D176-Dataset!$C176</f>
        <v>-173</v>
      </c>
    </row>
    <row r="177" spans="1:10" x14ac:dyDescent="0.3">
      <c r="A177" s="23">
        <v>44306</v>
      </c>
      <c r="B177" s="14" t="s">
        <v>43</v>
      </c>
      <c r="C177" s="14">
        <v>40.1</v>
      </c>
      <c r="D177" s="14"/>
      <c r="E177" s="14" t="s">
        <v>32</v>
      </c>
      <c r="F177" s="14" t="s">
        <v>13</v>
      </c>
      <c r="G177" s="14" t="s">
        <v>14</v>
      </c>
      <c r="H177" s="14">
        <f>MONTH(Dataset!$A177)</f>
        <v>4</v>
      </c>
      <c r="I177" s="15">
        <f>WEEKDAY(Dataset!$A177)</f>
        <v>3</v>
      </c>
      <c r="J177" s="14">
        <f>Dataset!$D177-Dataset!$C177</f>
        <v>-40.1</v>
      </c>
    </row>
    <row r="178" spans="1:10" x14ac:dyDescent="0.3">
      <c r="A178" s="22">
        <v>44307</v>
      </c>
      <c r="B178" s="10" t="s">
        <v>44</v>
      </c>
      <c r="C178" s="10">
        <v>15.1</v>
      </c>
      <c r="D178" s="10"/>
      <c r="E178" s="10" t="s">
        <v>32</v>
      </c>
      <c r="F178" s="10" t="s">
        <v>13</v>
      </c>
      <c r="G178" s="10" t="s">
        <v>14</v>
      </c>
      <c r="H178" s="10">
        <f>MONTH(Dataset!$A178)</f>
        <v>4</v>
      </c>
      <c r="I178" s="11">
        <f>WEEKDAY(Dataset!$A178)</f>
        <v>4</v>
      </c>
      <c r="J178" s="10">
        <f>Dataset!$D178-Dataset!$C178</f>
        <v>-15.1</v>
      </c>
    </row>
    <row r="179" spans="1:10" x14ac:dyDescent="0.3">
      <c r="A179" s="23">
        <v>44308</v>
      </c>
      <c r="B179" s="14" t="s">
        <v>45</v>
      </c>
      <c r="C179" s="14">
        <v>55</v>
      </c>
      <c r="D179" s="14"/>
      <c r="E179" s="14" t="s">
        <v>46</v>
      </c>
      <c r="F179" s="14" t="s">
        <v>47</v>
      </c>
      <c r="G179" s="14" t="s">
        <v>14</v>
      </c>
      <c r="H179" s="14">
        <f>MONTH(Dataset!$A179)</f>
        <v>4</v>
      </c>
      <c r="I179" s="15">
        <f>WEEKDAY(Dataset!$A179)</f>
        <v>5</v>
      </c>
      <c r="J179" s="14">
        <f>Dataset!$D179-Dataset!$C179</f>
        <v>-55</v>
      </c>
    </row>
    <row r="180" spans="1:10" x14ac:dyDescent="0.3">
      <c r="A180" s="22">
        <v>44308</v>
      </c>
      <c r="B180" s="10" t="s">
        <v>25</v>
      </c>
      <c r="C180" s="10">
        <v>66</v>
      </c>
      <c r="D180" s="10"/>
      <c r="E180" s="10" t="s">
        <v>48</v>
      </c>
      <c r="F180" s="10" t="s">
        <v>20</v>
      </c>
      <c r="G180" s="10" t="s">
        <v>14</v>
      </c>
      <c r="H180" s="10">
        <f>MONTH(Dataset!$A180)</f>
        <v>4</v>
      </c>
      <c r="I180" s="11">
        <f>WEEKDAY(Dataset!$A180)</f>
        <v>5</v>
      </c>
      <c r="J180" s="10">
        <f>Dataset!$D180-Dataset!$C180</f>
        <v>-66</v>
      </c>
    </row>
    <row r="181" spans="1:10" x14ac:dyDescent="0.3">
      <c r="A181" s="23">
        <v>44308</v>
      </c>
      <c r="B181" s="14" t="s">
        <v>11</v>
      </c>
      <c r="C181" s="14">
        <v>5</v>
      </c>
      <c r="D181" s="14"/>
      <c r="E181" s="14" t="s">
        <v>12</v>
      </c>
      <c r="F181" s="14" t="s">
        <v>13</v>
      </c>
      <c r="G181" s="14" t="s">
        <v>14</v>
      </c>
      <c r="H181" s="14">
        <f>MONTH(Dataset!$A181)</f>
        <v>4</v>
      </c>
      <c r="I181" s="15">
        <f>WEEKDAY(Dataset!$A181)</f>
        <v>5</v>
      </c>
      <c r="J181" s="14">
        <f>Dataset!$D181-Dataset!$C181</f>
        <v>-5</v>
      </c>
    </row>
    <row r="182" spans="1:10" x14ac:dyDescent="0.3">
      <c r="A182" s="22">
        <v>44309</v>
      </c>
      <c r="B182" s="10" t="s">
        <v>11</v>
      </c>
      <c r="C182" s="10">
        <v>5</v>
      </c>
      <c r="D182" s="10"/>
      <c r="E182" s="10" t="s">
        <v>12</v>
      </c>
      <c r="F182" s="10" t="s">
        <v>13</v>
      </c>
      <c r="G182" s="10" t="s">
        <v>14</v>
      </c>
      <c r="H182" s="10">
        <f>MONTH(Dataset!$A182)</f>
        <v>4</v>
      </c>
      <c r="I182" s="11">
        <f>WEEKDAY(Dataset!$A182)</f>
        <v>6</v>
      </c>
      <c r="J182" s="10">
        <f>Dataset!$D182-Dataset!$C182</f>
        <v>-5</v>
      </c>
    </row>
    <row r="183" spans="1:10" x14ac:dyDescent="0.3">
      <c r="A183" s="23">
        <v>44310</v>
      </c>
      <c r="B183" s="14" t="s">
        <v>11</v>
      </c>
      <c r="C183" s="14">
        <v>5</v>
      </c>
      <c r="D183" s="14"/>
      <c r="E183" s="14" t="s">
        <v>12</v>
      </c>
      <c r="F183" s="14" t="s">
        <v>13</v>
      </c>
      <c r="G183" s="14" t="s">
        <v>14</v>
      </c>
      <c r="H183" s="14">
        <f>MONTH(Dataset!$A183)</f>
        <v>4</v>
      </c>
      <c r="I183" s="15">
        <f>WEEKDAY(Dataset!$A183)</f>
        <v>7</v>
      </c>
      <c r="J183" s="14">
        <f>Dataset!$D183-Dataset!$C183</f>
        <v>-5</v>
      </c>
    </row>
    <row r="184" spans="1:10" x14ac:dyDescent="0.3">
      <c r="A184" s="22">
        <v>44311</v>
      </c>
      <c r="B184" s="10" t="s">
        <v>11</v>
      </c>
      <c r="C184" s="10">
        <v>5</v>
      </c>
      <c r="D184" s="10"/>
      <c r="E184" s="10" t="s">
        <v>12</v>
      </c>
      <c r="F184" s="10" t="s">
        <v>13</v>
      </c>
      <c r="G184" s="10" t="s">
        <v>14</v>
      </c>
      <c r="H184" s="10">
        <f>MONTH(Dataset!$A184)</f>
        <v>4</v>
      </c>
      <c r="I184" s="11">
        <f>WEEKDAY(Dataset!$A184)</f>
        <v>1</v>
      </c>
      <c r="J184" s="10">
        <f>Dataset!$D184-Dataset!$C184</f>
        <v>-5</v>
      </c>
    </row>
    <row r="185" spans="1:10" x14ac:dyDescent="0.3">
      <c r="A185" s="23">
        <v>44312</v>
      </c>
      <c r="B185" s="14" t="s">
        <v>11</v>
      </c>
      <c r="C185" s="14">
        <v>5</v>
      </c>
      <c r="D185" s="14"/>
      <c r="E185" s="14" t="s">
        <v>12</v>
      </c>
      <c r="F185" s="14" t="s">
        <v>13</v>
      </c>
      <c r="G185" s="14" t="s">
        <v>14</v>
      </c>
      <c r="H185" s="14">
        <f>MONTH(Dataset!$A185)</f>
        <v>4</v>
      </c>
      <c r="I185" s="15">
        <f>WEEKDAY(Dataset!$A185)</f>
        <v>2</v>
      </c>
      <c r="J185" s="14">
        <f>Dataset!$D185-Dataset!$C185</f>
        <v>-5</v>
      </c>
    </row>
    <row r="186" spans="1:10" x14ac:dyDescent="0.3">
      <c r="A186" s="22">
        <v>44312</v>
      </c>
      <c r="B186" s="10" t="s">
        <v>21</v>
      </c>
      <c r="C186" s="10">
        <v>164.9</v>
      </c>
      <c r="D186" s="10"/>
      <c r="E186" s="10" t="s">
        <v>22</v>
      </c>
      <c r="F186" s="10" t="s">
        <v>17</v>
      </c>
      <c r="G186" s="10" t="s">
        <v>14</v>
      </c>
      <c r="H186" s="10">
        <f>MONTH(Dataset!$A186)</f>
        <v>4</v>
      </c>
      <c r="I186" s="11">
        <f>WEEKDAY(Dataset!$A186)</f>
        <v>2</v>
      </c>
      <c r="J186" s="10">
        <f>Dataset!$D186-Dataset!$C186</f>
        <v>-164.9</v>
      </c>
    </row>
    <row r="187" spans="1:10" x14ac:dyDescent="0.3">
      <c r="A187" s="23">
        <v>44313</v>
      </c>
      <c r="B187" s="14" t="s">
        <v>49</v>
      </c>
      <c r="C187" s="14">
        <v>127.9</v>
      </c>
      <c r="D187" s="14"/>
      <c r="E187" s="14" t="s">
        <v>30</v>
      </c>
      <c r="F187" s="14" t="s">
        <v>28</v>
      </c>
      <c r="G187" s="14" t="s">
        <v>14</v>
      </c>
      <c r="H187" s="14">
        <f>MONTH(Dataset!$A187)</f>
        <v>4</v>
      </c>
      <c r="I187" s="15">
        <f>WEEKDAY(Dataset!$A187)</f>
        <v>3</v>
      </c>
      <c r="J187" s="14">
        <f>Dataset!$D187-Dataset!$C187</f>
        <v>-127.9</v>
      </c>
    </row>
    <row r="188" spans="1:10" x14ac:dyDescent="0.3">
      <c r="A188" s="22">
        <v>44313</v>
      </c>
      <c r="B188" s="10" t="s">
        <v>57</v>
      </c>
      <c r="C188" s="10">
        <v>300</v>
      </c>
      <c r="D188" s="10"/>
      <c r="E188" s="10" t="s">
        <v>27</v>
      </c>
      <c r="F188" s="10" t="s">
        <v>28</v>
      </c>
      <c r="G188" s="10" t="s">
        <v>14</v>
      </c>
      <c r="H188" s="10">
        <f>MONTH(Dataset!$A188)</f>
        <v>4</v>
      </c>
      <c r="I188" s="11">
        <f>WEEKDAY(Dataset!$A188)</f>
        <v>3</v>
      </c>
      <c r="J188" s="10">
        <f>Dataset!$D188-Dataset!$C188</f>
        <v>-300</v>
      </c>
    </row>
    <row r="189" spans="1:10" x14ac:dyDescent="0.3">
      <c r="A189" s="23">
        <v>44314</v>
      </c>
      <c r="B189" s="14" t="s">
        <v>29</v>
      </c>
      <c r="C189" s="14">
        <v>148.1</v>
      </c>
      <c r="D189" s="14"/>
      <c r="E189" s="14" t="s">
        <v>30</v>
      </c>
      <c r="F189" s="14" t="s">
        <v>28</v>
      </c>
      <c r="G189" s="14" t="s">
        <v>14</v>
      </c>
      <c r="H189" s="14">
        <f>MONTH(Dataset!$A189)</f>
        <v>4</v>
      </c>
      <c r="I189" s="15">
        <f>WEEKDAY(Dataset!$A189)</f>
        <v>4</v>
      </c>
      <c r="J189" s="14">
        <f>Dataset!$D189-Dataset!$C189</f>
        <v>-148.1</v>
      </c>
    </row>
    <row r="190" spans="1:10" x14ac:dyDescent="0.3">
      <c r="A190" s="22">
        <v>44314</v>
      </c>
      <c r="B190" s="10" t="s">
        <v>33</v>
      </c>
      <c r="C190" s="10">
        <v>26.1</v>
      </c>
      <c r="D190" s="10"/>
      <c r="E190" s="10" t="s">
        <v>34</v>
      </c>
      <c r="F190" s="10" t="s">
        <v>20</v>
      </c>
      <c r="G190" s="10" t="s">
        <v>14</v>
      </c>
      <c r="H190" s="10">
        <f>MONTH(Dataset!$A190)</f>
        <v>4</v>
      </c>
      <c r="I190" s="11">
        <f>WEEKDAY(Dataset!$A190)</f>
        <v>4</v>
      </c>
      <c r="J190" s="10">
        <f>Dataset!$D190-Dataset!$C190</f>
        <v>-26.1</v>
      </c>
    </row>
    <row r="191" spans="1:10" x14ac:dyDescent="0.3">
      <c r="A191" s="23">
        <v>44315</v>
      </c>
      <c r="B191" s="14" t="s">
        <v>56</v>
      </c>
      <c r="C191" s="14">
        <v>15</v>
      </c>
      <c r="D191" s="14"/>
      <c r="E191" s="14" t="s">
        <v>32</v>
      </c>
      <c r="F191" s="14" t="s">
        <v>13</v>
      </c>
      <c r="G191" s="14" t="s">
        <v>14</v>
      </c>
      <c r="H191" s="14">
        <f>MONTH(Dataset!$A191)</f>
        <v>4</v>
      </c>
      <c r="I191" s="15">
        <f>WEEKDAY(Dataset!$A191)</f>
        <v>5</v>
      </c>
      <c r="J191" s="14">
        <f>Dataset!$D191-Dataset!$C191</f>
        <v>-15</v>
      </c>
    </row>
    <row r="192" spans="1:10" x14ac:dyDescent="0.3">
      <c r="A192" s="22">
        <v>44315</v>
      </c>
      <c r="B192" s="10" t="s">
        <v>11</v>
      </c>
      <c r="C192" s="10">
        <v>5</v>
      </c>
      <c r="D192" s="10"/>
      <c r="E192" s="10" t="s">
        <v>12</v>
      </c>
      <c r="F192" s="10" t="s">
        <v>13</v>
      </c>
      <c r="G192" s="10" t="s">
        <v>14</v>
      </c>
      <c r="H192" s="10">
        <f>MONTH(Dataset!$A192)</f>
        <v>4</v>
      </c>
      <c r="I192" s="11">
        <f>WEEKDAY(Dataset!$A192)</f>
        <v>5</v>
      </c>
      <c r="J192" s="10">
        <f>Dataset!$D192-Dataset!$C192</f>
        <v>-5</v>
      </c>
    </row>
    <row r="193" spans="1:10" x14ac:dyDescent="0.3">
      <c r="A193" s="23">
        <v>44316</v>
      </c>
      <c r="B193" s="14" t="s">
        <v>11</v>
      </c>
      <c r="C193" s="14">
        <v>5</v>
      </c>
      <c r="D193" s="14"/>
      <c r="E193" s="14" t="s">
        <v>12</v>
      </c>
      <c r="F193" s="14" t="s">
        <v>13</v>
      </c>
      <c r="G193" s="14" t="s">
        <v>14</v>
      </c>
      <c r="H193" s="14">
        <f>MONTH(Dataset!$A193)</f>
        <v>4</v>
      </c>
      <c r="I193" s="15">
        <f>WEEKDAY(Dataset!$A193)</f>
        <v>6</v>
      </c>
      <c r="J193" s="14">
        <f>Dataset!$D193-Dataset!$C193</f>
        <v>-5</v>
      </c>
    </row>
    <row r="194" spans="1:10" x14ac:dyDescent="0.3">
      <c r="A194" s="22">
        <v>44318</v>
      </c>
      <c r="B194" s="10" t="s">
        <v>11</v>
      </c>
      <c r="C194" s="10">
        <v>5</v>
      </c>
      <c r="D194" s="10"/>
      <c r="E194" s="10" t="s">
        <v>12</v>
      </c>
      <c r="F194" s="10" t="s">
        <v>13</v>
      </c>
      <c r="G194" s="10" t="s">
        <v>14</v>
      </c>
      <c r="H194" s="10">
        <f>MONTH(Dataset!$A194)</f>
        <v>5</v>
      </c>
      <c r="I194" s="11">
        <f>WEEKDAY(Dataset!$A194)</f>
        <v>1</v>
      </c>
      <c r="J194" s="10">
        <f>Dataset!$D194-Dataset!$C194</f>
        <v>-5</v>
      </c>
    </row>
    <row r="195" spans="1:10" x14ac:dyDescent="0.3">
      <c r="A195" s="23">
        <v>44319</v>
      </c>
      <c r="B195" s="14" t="s">
        <v>7</v>
      </c>
      <c r="C195" s="14"/>
      <c r="D195" s="14">
        <v>5000</v>
      </c>
      <c r="E195" s="14" t="s">
        <v>8</v>
      </c>
      <c r="F195" s="14" t="s">
        <v>9</v>
      </c>
      <c r="G195" s="14" t="s">
        <v>10</v>
      </c>
      <c r="H195" s="14">
        <f>MONTH(Dataset!$A195)</f>
        <v>5</v>
      </c>
      <c r="I195" s="15">
        <f>WEEKDAY(Dataset!$A195)</f>
        <v>2</v>
      </c>
      <c r="J195" s="14">
        <f>Dataset!$D195-Dataset!$C195</f>
        <v>5000</v>
      </c>
    </row>
    <row r="196" spans="1:10" x14ac:dyDescent="0.3">
      <c r="A196" s="22">
        <v>44319</v>
      </c>
      <c r="B196" s="10" t="s">
        <v>15</v>
      </c>
      <c r="C196" s="10">
        <v>900</v>
      </c>
      <c r="D196" s="10"/>
      <c r="E196" s="10" t="s">
        <v>16</v>
      </c>
      <c r="F196" s="10" t="s">
        <v>17</v>
      </c>
      <c r="G196" s="10" t="s">
        <v>14</v>
      </c>
      <c r="H196" s="10">
        <f>MONTH(Dataset!$A196)</f>
        <v>5</v>
      </c>
      <c r="I196" s="11">
        <f>WEEKDAY(Dataset!$A196)</f>
        <v>2</v>
      </c>
      <c r="J196" s="10">
        <f>Dataset!$D196-Dataset!$C196</f>
        <v>-900</v>
      </c>
    </row>
    <row r="197" spans="1:10" x14ac:dyDescent="0.3">
      <c r="A197" s="23">
        <v>44319</v>
      </c>
      <c r="B197" s="14" t="s">
        <v>18</v>
      </c>
      <c r="C197" s="14">
        <v>150</v>
      </c>
      <c r="D197" s="14"/>
      <c r="E197" s="14" t="s">
        <v>19</v>
      </c>
      <c r="F197" s="14" t="s">
        <v>20</v>
      </c>
      <c r="G197" s="14" t="s">
        <v>14</v>
      </c>
      <c r="H197" s="14">
        <f>MONTH(Dataset!$A197)</f>
        <v>5</v>
      </c>
      <c r="I197" s="15">
        <f>WEEKDAY(Dataset!$A197)</f>
        <v>2</v>
      </c>
      <c r="J197" s="14">
        <f>Dataset!$D197-Dataset!$C197</f>
        <v>-150</v>
      </c>
    </row>
    <row r="198" spans="1:10" x14ac:dyDescent="0.3">
      <c r="A198" s="22">
        <v>44319</v>
      </c>
      <c r="B198" s="10" t="s">
        <v>11</v>
      </c>
      <c r="C198" s="10">
        <v>5</v>
      </c>
      <c r="D198" s="10"/>
      <c r="E198" s="10" t="s">
        <v>12</v>
      </c>
      <c r="F198" s="10" t="s">
        <v>13</v>
      </c>
      <c r="G198" s="10" t="s">
        <v>14</v>
      </c>
      <c r="H198" s="10">
        <f>MONTH(Dataset!$A198)</f>
        <v>5</v>
      </c>
      <c r="I198" s="11">
        <f>WEEKDAY(Dataset!$A198)</f>
        <v>2</v>
      </c>
      <c r="J198" s="10">
        <f>Dataset!$D198-Dataset!$C198</f>
        <v>-5</v>
      </c>
    </row>
    <row r="199" spans="1:10" x14ac:dyDescent="0.3">
      <c r="A199" s="23">
        <v>44320</v>
      </c>
      <c r="B199" s="14" t="s">
        <v>11</v>
      </c>
      <c r="C199" s="14">
        <v>5</v>
      </c>
      <c r="D199" s="14"/>
      <c r="E199" s="14" t="s">
        <v>12</v>
      </c>
      <c r="F199" s="14" t="s">
        <v>13</v>
      </c>
      <c r="G199" s="14" t="s">
        <v>14</v>
      </c>
      <c r="H199" s="14">
        <f>MONTH(Dataset!$A199)</f>
        <v>5</v>
      </c>
      <c r="I199" s="15">
        <f>WEEKDAY(Dataset!$A199)</f>
        <v>3</v>
      </c>
      <c r="J199" s="14">
        <f>Dataset!$D199-Dataset!$C199</f>
        <v>-5</v>
      </c>
    </row>
    <row r="200" spans="1:10" x14ac:dyDescent="0.3">
      <c r="A200" s="22">
        <v>44321</v>
      </c>
      <c r="B200" s="10" t="s">
        <v>11</v>
      </c>
      <c r="C200" s="10">
        <v>5</v>
      </c>
      <c r="D200" s="10"/>
      <c r="E200" s="10" t="s">
        <v>12</v>
      </c>
      <c r="F200" s="10" t="s">
        <v>13</v>
      </c>
      <c r="G200" s="10" t="s">
        <v>14</v>
      </c>
      <c r="H200" s="10">
        <f>MONTH(Dataset!$A200)</f>
        <v>5</v>
      </c>
      <c r="I200" s="11">
        <f>WEEKDAY(Dataset!$A200)</f>
        <v>4</v>
      </c>
      <c r="J200" s="10">
        <f>Dataset!$D200-Dataset!$C200</f>
        <v>-5</v>
      </c>
    </row>
    <row r="201" spans="1:10" x14ac:dyDescent="0.3">
      <c r="A201" s="23">
        <v>44322</v>
      </c>
      <c r="B201" s="14" t="s">
        <v>11</v>
      </c>
      <c r="C201" s="14">
        <v>5</v>
      </c>
      <c r="D201" s="14"/>
      <c r="E201" s="14" t="s">
        <v>12</v>
      </c>
      <c r="F201" s="14" t="s">
        <v>13</v>
      </c>
      <c r="G201" s="14" t="s">
        <v>14</v>
      </c>
      <c r="H201" s="14">
        <f>MONTH(Dataset!$A201)</f>
        <v>5</v>
      </c>
      <c r="I201" s="15">
        <f>WEEKDAY(Dataset!$A201)</f>
        <v>5</v>
      </c>
      <c r="J201" s="14">
        <f>Dataset!$D201-Dataset!$C201</f>
        <v>-5</v>
      </c>
    </row>
    <row r="202" spans="1:10" x14ac:dyDescent="0.3">
      <c r="A202" s="22">
        <v>44322</v>
      </c>
      <c r="B202" s="10" t="s">
        <v>21</v>
      </c>
      <c r="C202" s="10">
        <v>170</v>
      </c>
      <c r="D202" s="10"/>
      <c r="E202" s="10" t="s">
        <v>22</v>
      </c>
      <c r="F202" s="10" t="s">
        <v>17</v>
      </c>
      <c r="G202" s="10" t="s">
        <v>14</v>
      </c>
      <c r="H202" s="10">
        <f>MONTH(Dataset!$A202)</f>
        <v>5</v>
      </c>
      <c r="I202" s="11">
        <f>WEEKDAY(Dataset!$A202)</f>
        <v>5</v>
      </c>
      <c r="J202" s="10">
        <f>Dataset!$D202-Dataset!$C202</f>
        <v>-170</v>
      </c>
    </row>
    <row r="203" spans="1:10" x14ac:dyDescent="0.3">
      <c r="A203" s="23">
        <v>44325</v>
      </c>
      <c r="B203" s="14" t="s">
        <v>23</v>
      </c>
      <c r="C203" s="14">
        <v>54.1</v>
      </c>
      <c r="D203" s="14"/>
      <c r="E203" s="14" t="s">
        <v>24</v>
      </c>
      <c r="F203" s="14" t="s">
        <v>17</v>
      </c>
      <c r="G203" s="14" t="s">
        <v>14</v>
      </c>
      <c r="H203" s="14">
        <f>MONTH(Dataset!$A203)</f>
        <v>5</v>
      </c>
      <c r="I203" s="15">
        <f>WEEKDAY(Dataset!$A203)</f>
        <v>1</v>
      </c>
      <c r="J203" s="14">
        <f>Dataset!$D203-Dataset!$C203</f>
        <v>-54.1</v>
      </c>
    </row>
    <row r="204" spans="1:10" x14ac:dyDescent="0.3">
      <c r="A204" s="22">
        <v>44325</v>
      </c>
      <c r="B204" s="10" t="s">
        <v>11</v>
      </c>
      <c r="C204" s="10">
        <v>5</v>
      </c>
      <c r="D204" s="10"/>
      <c r="E204" s="10" t="s">
        <v>12</v>
      </c>
      <c r="F204" s="10" t="s">
        <v>13</v>
      </c>
      <c r="G204" s="10" t="s">
        <v>14</v>
      </c>
      <c r="H204" s="10">
        <f>MONTH(Dataset!$A204)</f>
        <v>5</v>
      </c>
      <c r="I204" s="11">
        <f>WEEKDAY(Dataset!$A204)</f>
        <v>1</v>
      </c>
      <c r="J204" s="10">
        <f>Dataset!$D204-Dataset!$C204</f>
        <v>-5</v>
      </c>
    </row>
    <row r="205" spans="1:10" x14ac:dyDescent="0.3">
      <c r="A205" s="23">
        <v>44326</v>
      </c>
      <c r="B205" s="14" t="s">
        <v>11</v>
      </c>
      <c r="C205" s="14">
        <v>5</v>
      </c>
      <c r="D205" s="14"/>
      <c r="E205" s="14" t="s">
        <v>12</v>
      </c>
      <c r="F205" s="14" t="s">
        <v>13</v>
      </c>
      <c r="G205" s="14" t="s">
        <v>14</v>
      </c>
      <c r="H205" s="14">
        <f>MONTH(Dataset!$A205)</f>
        <v>5</v>
      </c>
      <c r="I205" s="15">
        <f>WEEKDAY(Dataset!$A205)</f>
        <v>2</v>
      </c>
      <c r="J205" s="14">
        <f>Dataset!$D205-Dataset!$C205</f>
        <v>-5</v>
      </c>
    </row>
    <row r="206" spans="1:10" x14ac:dyDescent="0.3">
      <c r="A206" s="22">
        <v>44327</v>
      </c>
      <c r="B206" s="10" t="s">
        <v>25</v>
      </c>
      <c r="C206" s="10">
        <v>81</v>
      </c>
      <c r="D206" s="10"/>
      <c r="E206" s="10" t="s">
        <v>48</v>
      </c>
      <c r="F206" s="10" t="s">
        <v>20</v>
      </c>
      <c r="G206" s="10" t="s">
        <v>14</v>
      </c>
      <c r="H206" s="10">
        <f>MONTH(Dataset!$A206)</f>
        <v>5</v>
      </c>
      <c r="I206" s="11">
        <f>WEEKDAY(Dataset!$A206)</f>
        <v>3</v>
      </c>
      <c r="J206" s="10">
        <f>Dataset!$D206-Dataset!$C206</f>
        <v>-81</v>
      </c>
    </row>
    <row r="207" spans="1:10" x14ac:dyDescent="0.3">
      <c r="A207" s="23">
        <v>44327</v>
      </c>
      <c r="B207" s="14" t="s">
        <v>11</v>
      </c>
      <c r="C207" s="14">
        <v>5</v>
      </c>
      <c r="D207" s="14"/>
      <c r="E207" s="14" t="s">
        <v>12</v>
      </c>
      <c r="F207" s="14" t="s">
        <v>13</v>
      </c>
      <c r="G207" s="14" t="s">
        <v>14</v>
      </c>
      <c r="H207" s="14">
        <f>MONTH(Dataset!$A207)</f>
        <v>5</v>
      </c>
      <c r="I207" s="15">
        <f>WEEKDAY(Dataset!$A207)</f>
        <v>3</v>
      </c>
      <c r="J207" s="14">
        <f>Dataset!$D207-Dataset!$C207</f>
        <v>-5</v>
      </c>
    </row>
    <row r="208" spans="1:10" x14ac:dyDescent="0.3">
      <c r="A208" s="22">
        <v>44328</v>
      </c>
      <c r="B208" s="10" t="s">
        <v>11</v>
      </c>
      <c r="C208" s="10">
        <v>5</v>
      </c>
      <c r="D208" s="10"/>
      <c r="E208" s="10" t="s">
        <v>12</v>
      </c>
      <c r="F208" s="10" t="s">
        <v>13</v>
      </c>
      <c r="G208" s="10" t="s">
        <v>14</v>
      </c>
      <c r="H208" s="10">
        <f>MONTH(Dataset!$A208)</f>
        <v>5</v>
      </c>
      <c r="I208" s="11">
        <f>WEEKDAY(Dataset!$A208)</f>
        <v>4</v>
      </c>
      <c r="J208" s="10">
        <f>Dataset!$D208-Dataset!$C208</f>
        <v>-5</v>
      </c>
    </row>
    <row r="209" spans="1:10" x14ac:dyDescent="0.3">
      <c r="A209" s="23">
        <v>44329</v>
      </c>
      <c r="B209" s="14" t="s">
        <v>21</v>
      </c>
      <c r="C209" s="14">
        <v>139.1</v>
      </c>
      <c r="D209" s="14"/>
      <c r="E209" s="14" t="s">
        <v>22</v>
      </c>
      <c r="F209" s="14" t="s">
        <v>17</v>
      </c>
      <c r="G209" s="14" t="s">
        <v>14</v>
      </c>
      <c r="H209" s="14">
        <f>MONTH(Dataset!$A209)</f>
        <v>5</v>
      </c>
      <c r="I209" s="15">
        <f>WEEKDAY(Dataset!$A209)</f>
        <v>5</v>
      </c>
      <c r="J209" s="14">
        <f>Dataset!$D209-Dataset!$C209</f>
        <v>-139.1</v>
      </c>
    </row>
    <row r="210" spans="1:10" x14ac:dyDescent="0.3">
      <c r="A210" s="22">
        <v>44329</v>
      </c>
      <c r="B210" s="10" t="s">
        <v>11</v>
      </c>
      <c r="C210" s="10">
        <v>5</v>
      </c>
      <c r="D210" s="10"/>
      <c r="E210" s="10" t="s">
        <v>12</v>
      </c>
      <c r="F210" s="10" t="s">
        <v>13</v>
      </c>
      <c r="G210" s="10" t="s">
        <v>14</v>
      </c>
      <c r="H210" s="10">
        <f>MONTH(Dataset!$A210)</f>
        <v>5</v>
      </c>
      <c r="I210" s="11">
        <f>WEEKDAY(Dataset!$A210)</f>
        <v>5</v>
      </c>
      <c r="J210" s="10">
        <f>Dataset!$D210-Dataset!$C210</f>
        <v>-5</v>
      </c>
    </row>
    <row r="211" spans="1:10" x14ac:dyDescent="0.3">
      <c r="A211" s="23">
        <v>44330</v>
      </c>
      <c r="B211" s="14" t="s">
        <v>11</v>
      </c>
      <c r="C211" s="14">
        <v>5</v>
      </c>
      <c r="D211" s="14"/>
      <c r="E211" s="14" t="s">
        <v>12</v>
      </c>
      <c r="F211" s="14" t="s">
        <v>13</v>
      </c>
      <c r="G211" s="14" t="s">
        <v>14</v>
      </c>
      <c r="H211" s="14">
        <f>MONTH(Dataset!$A211)</f>
        <v>5</v>
      </c>
      <c r="I211" s="15">
        <f>WEEKDAY(Dataset!$A211)</f>
        <v>6</v>
      </c>
      <c r="J211" s="14">
        <f>Dataset!$D211-Dataset!$C211</f>
        <v>-5</v>
      </c>
    </row>
    <row r="212" spans="1:10" x14ac:dyDescent="0.3">
      <c r="A212" s="22">
        <v>44330</v>
      </c>
      <c r="B212" s="10" t="s">
        <v>26</v>
      </c>
      <c r="C212" s="10">
        <v>43.9</v>
      </c>
      <c r="D212" s="10"/>
      <c r="E212" s="10" t="s">
        <v>27</v>
      </c>
      <c r="F212" s="10" t="s">
        <v>28</v>
      </c>
      <c r="G212" s="10" t="s">
        <v>14</v>
      </c>
      <c r="H212" s="10">
        <f>MONTH(Dataset!$A212)</f>
        <v>5</v>
      </c>
      <c r="I212" s="11">
        <f>WEEKDAY(Dataset!$A212)</f>
        <v>6</v>
      </c>
      <c r="J212" s="10">
        <f>Dataset!$D212-Dataset!$C212</f>
        <v>-43.9</v>
      </c>
    </row>
    <row r="213" spans="1:10" x14ac:dyDescent="0.3">
      <c r="A213" s="23">
        <v>44330</v>
      </c>
      <c r="B213" s="14" t="s">
        <v>29</v>
      </c>
      <c r="C213" s="14">
        <v>101.80000000000001</v>
      </c>
      <c r="D213" s="14"/>
      <c r="E213" s="14" t="s">
        <v>30</v>
      </c>
      <c r="F213" s="14" t="s">
        <v>28</v>
      </c>
      <c r="G213" s="14" t="s">
        <v>14</v>
      </c>
      <c r="H213" s="14">
        <f>MONTH(Dataset!$A213)</f>
        <v>5</v>
      </c>
      <c r="I213" s="15">
        <f>WEEKDAY(Dataset!$A213)</f>
        <v>6</v>
      </c>
      <c r="J213" s="14">
        <f>Dataset!$D213-Dataset!$C213</f>
        <v>-101.80000000000001</v>
      </c>
    </row>
    <row r="214" spans="1:10" x14ac:dyDescent="0.3">
      <c r="A214" s="22">
        <v>44330</v>
      </c>
      <c r="B214" s="10" t="s">
        <v>31</v>
      </c>
      <c r="C214" s="10">
        <v>55.9</v>
      </c>
      <c r="D214" s="10"/>
      <c r="E214" s="10" t="s">
        <v>32</v>
      </c>
      <c r="F214" s="10" t="s">
        <v>13</v>
      </c>
      <c r="G214" s="10" t="s">
        <v>14</v>
      </c>
      <c r="H214" s="10">
        <f>MONTH(Dataset!$A214)</f>
        <v>5</v>
      </c>
      <c r="I214" s="11">
        <f>WEEKDAY(Dataset!$A214)</f>
        <v>6</v>
      </c>
      <c r="J214" s="10">
        <f>Dataset!$D214-Dataset!$C214</f>
        <v>-55.9</v>
      </c>
    </row>
    <row r="215" spans="1:10" x14ac:dyDescent="0.3">
      <c r="A215" s="23">
        <v>44331</v>
      </c>
      <c r="B215" s="14" t="s">
        <v>33</v>
      </c>
      <c r="C215" s="14">
        <v>32</v>
      </c>
      <c r="D215" s="14"/>
      <c r="E215" s="14" t="s">
        <v>34</v>
      </c>
      <c r="F215" s="14" t="s">
        <v>20</v>
      </c>
      <c r="G215" s="14" t="s">
        <v>14</v>
      </c>
      <c r="H215" s="14">
        <f>MONTH(Dataset!$A215)</f>
        <v>5</v>
      </c>
      <c r="I215" s="15">
        <f>WEEKDAY(Dataset!$A215)</f>
        <v>7</v>
      </c>
      <c r="J215" s="14">
        <f>Dataset!$D215-Dataset!$C215</f>
        <v>-32</v>
      </c>
    </row>
    <row r="216" spans="1:10" x14ac:dyDescent="0.3">
      <c r="A216" s="22">
        <v>44332</v>
      </c>
      <c r="B216" s="10" t="s">
        <v>35</v>
      </c>
      <c r="C216" s="10"/>
      <c r="D216" s="10">
        <v>1000</v>
      </c>
      <c r="E216" s="10" t="s">
        <v>36</v>
      </c>
      <c r="F216" s="10" t="s">
        <v>37</v>
      </c>
      <c r="G216" s="10" t="s">
        <v>10</v>
      </c>
      <c r="H216" s="10">
        <f>MONTH(Dataset!$A216)</f>
        <v>5</v>
      </c>
      <c r="I216" s="11">
        <f>WEEKDAY(Dataset!$A216)</f>
        <v>1</v>
      </c>
      <c r="J216" s="10">
        <f>Dataset!$D216-Dataset!$C216</f>
        <v>1000</v>
      </c>
    </row>
    <row r="217" spans="1:10" x14ac:dyDescent="0.3">
      <c r="A217" s="23">
        <v>44332</v>
      </c>
      <c r="B217" s="14" t="s">
        <v>11</v>
      </c>
      <c r="C217" s="14">
        <v>5</v>
      </c>
      <c r="D217" s="14"/>
      <c r="E217" s="14" t="s">
        <v>12</v>
      </c>
      <c r="F217" s="14" t="s">
        <v>13</v>
      </c>
      <c r="G217" s="14" t="s">
        <v>14</v>
      </c>
      <c r="H217" s="14">
        <f>MONTH(Dataset!$A217)</f>
        <v>5</v>
      </c>
      <c r="I217" s="15">
        <f>WEEKDAY(Dataset!$A217)</f>
        <v>1</v>
      </c>
      <c r="J217" s="14">
        <f>Dataset!$D217-Dataset!$C217</f>
        <v>-5</v>
      </c>
    </row>
    <row r="218" spans="1:10" x14ac:dyDescent="0.3">
      <c r="A218" s="22">
        <v>44333</v>
      </c>
      <c r="B218" s="10" t="s">
        <v>11</v>
      </c>
      <c r="C218" s="10">
        <v>5</v>
      </c>
      <c r="D218" s="10"/>
      <c r="E218" s="10" t="s">
        <v>12</v>
      </c>
      <c r="F218" s="10" t="s">
        <v>13</v>
      </c>
      <c r="G218" s="10" t="s">
        <v>14</v>
      </c>
      <c r="H218" s="10">
        <f>MONTH(Dataset!$A218)</f>
        <v>5</v>
      </c>
      <c r="I218" s="11">
        <f>WEEKDAY(Dataset!$A218)</f>
        <v>2</v>
      </c>
      <c r="J218" s="10">
        <f>Dataset!$D218-Dataset!$C218</f>
        <v>-5</v>
      </c>
    </row>
    <row r="219" spans="1:10" x14ac:dyDescent="0.3">
      <c r="A219" s="23">
        <v>44333</v>
      </c>
      <c r="B219" s="14" t="s">
        <v>52</v>
      </c>
      <c r="C219" s="14">
        <v>75</v>
      </c>
      <c r="D219" s="14"/>
      <c r="E219" s="14" t="s">
        <v>53</v>
      </c>
      <c r="F219" s="14" t="s">
        <v>54</v>
      </c>
      <c r="G219" s="14" t="s">
        <v>14</v>
      </c>
      <c r="H219" s="14">
        <f>MONTH(Dataset!$A219)</f>
        <v>5</v>
      </c>
      <c r="I219" s="15">
        <f>WEEKDAY(Dataset!$A219)</f>
        <v>2</v>
      </c>
      <c r="J219" s="14">
        <f>Dataset!$D219-Dataset!$C219</f>
        <v>-75</v>
      </c>
    </row>
    <row r="220" spans="1:10" x14ac:dyDescent="0.3">
      <c r="A220" s="22">
        <v>44333</v>
      </c>
      <c r="B220" s="10" t="s">
        <v>39</v>
      </c>
      <c r="C220" s="10">
        <v>40</v>
      </c>
      <c r="D220" s="10"/>
      <c r="E220" s="10" t="s">
        <v>39</v>
      </c>
      <c r="F220" s="10" t="s">
        <v>17</v>
      </c>
      <c r="G220" s="10" t="s">
        <v>14</v>
      </c>
      <c r="H220" s="10">
        <f>MONTH(Dataset!$A220)</f>
        <v>5</v>
      </c>
      <c r="I220" s="11">
        <f>WEEKDAY(Dataset!$A220)</f>
        <v>2</v>
      </c>
      <c r="J220" s="10">
        <f>Dataset!$D220-Dataset!$C220</f>
        <v>-40</v>
      </c>
    </row>
    <row r="221" spans="1:10" x14ac:dyDescent="0.3">
      <c r="A221" s="23">
        <v>44334</v>
      </c>
      <c r="B221" s="14" t="s">
        <v>40</v>
      </c>
      <c r="C221" s="14">
        <v>49</v>
      </c>
      <c r="D221" s="14"/>
      <c r="E221" s="14" t="s">
        <v>41</v>
      </c>
      <c r="F221" s="14" t="s">
        <v>28</v>
      </c>
      <c r="G221" s="14" t="s">
        <v>14</v>
      </c>
      <c r="H221" s="14">
        <f>MONTH(Dataset!$A221)</f>
        <v>5</v>
      </c>
      <c r="I221" s="15">
        <f>WEEKDAY(Dataset!$A221)</f>
        <v>3</v>
      </c>
      <c r="J221" s="14">
        <f>Dataset!$D221-Dataset!$C221</f>
        <v>-49</v>
      </c>
    </row>
    <row r="222" spans="1:10" x14ac:dyDescent="0.3">
      <c r="A222" s="22">
        <v>44334</v>
      </c>
      <c r="B222" s="10" t="s">
        <v>42</v>
      </c>
      <c r="C222" s="10">
        <v>35</v>
      </c>
      <c r="D222" s="10"/>
      <c r="E222" s="10" t="s">
        <v>27</v>
      </c>
      <c r="F222" s="10" t="s">
        <v>28</v>
      </c>
      <c r="G222" s="10" t="s">
        <v>14</v>
      </c>
      <c r="H222" s="10">
        <f>MONTH(Dataset!$A222)</f>
        <v>5</v>
      </c>
      <c r="I222" s="11">
        <f>WEEKDAY(Dataset!$A222)</f>
        <v>3</v>
      </c>
      <c r="J222" s="10">
        <f>Dataset!$D222-Dataset!$C222</f>
        <v>-35</v>
      </c>
    </row>
    <row r="223" spans="1:10" x14ac:dyDescent="0.3">
      <c r="A223" s="23">
        <v>44334</v>
      </c>
      <c r="B223" s="14" t="s">
        <v>11</v>
      </c>
      <c r="C223" s="14">
        <v>5</v>
      </c>
      <c r="D223" s="14"/>
      <c r="E223" s="14" t="s">
        <v>12</v>
      </c>
      <c r="F223" s="14" t="s">
        <v>13</v>
      </c>
      <c r="G223" s="14" t="s">
        <v>14</v>
      </c>
      <c r="H223" s="14">
        <f>MONTH(Dataset!$A223)</f>
        <v>5</v>
      </c>
      <c r="I223" s="15">
        <f>WEEKDAY(Dataset!$A223)</f>
        <v>3</v>
      </c>
      <c r="J223" s="14">
        <f>Dataset!$D223-Dataset!$C223</f>
        <v>-5</v>
      </c>
    </row>
    <row r="224" spans="1:10" x14ac:dyDescent="0.3">
      <c r="A224" s="22">
        <v>44335</v>
      </c>
      <c r="B224" s="10" t="s">
        <v>11</v>
      </c>
      <c r="C224" s="10">
        <v>5</v>
      </c>
      <c r="D224" s="10"/>
      <c r="E224" s="10" t="s">
        <v>12</v>
      </c>
      <c r="F224" s="10" t="s">
        <v>13</v>
      </c>
      <c r="G224" s="10" t="s">
        <v>14</v>
      </c>
      <c r="H224" s="10">
        <f>MONTH(Dataset!$A224)</f>
        <v>5</v>
      </c>
      <c r="I224" s="11">
        <f>WEEKDAY(Dataset!$A224)</f>
        <v>4</v>
      </c>
      <c r="J224" s="10">
        <f>Dataset!$D224-Dataset!$C224</f>
        <v>-5</v>
      </c>
    </row>
    <row r="225" spans="1:10" x14ac:dyDescent="0.3">
      <c r="A225" s="23">
        <v>44336</v>
      </c>
      <c r="B225" s="14" t="s">
        <v>11</v>
      </c>
      <c r="C225" s="14">
        <v>5</v>
      </c>
      <c r="D225" s="14"/>
      <c r="E225" s="14" t="s">
        <v>12</v>
      </c>
      <c r="F225" s="14" t="s">
        <v>13</v>
      </c>
      <c r="G225" s="14" t="s">
        <v>14</v>
      </c>
      <c r="H225" s="14">
        <f>MONTH(Dataset!$A225)</f>
        <v>5</v>
      </c>
      <c r="I225" s="15">
        <f>WEEKDAY(Dataset!$A225)</f>
        <v>5</v>
      </c>
      <c r="J225" s="14">
        <f>Dataset!$D225-Dataset!$C225</f>
        <v>-5</v>
      </c>
    </row>
    <row r="226" spans="1:10" x14ac:dyDescent="0.3">
      <c r="A226" s="22">
        <v>44336</v>
      </c>
      <c r="B226" s="10" t="s">
        <v>21</v>
      </c>
      <c r="C226" s="10">
        <v>174</v>
      </c>
      <c r="D226" s="10"/>
      <c r="E226" s="10" t="s">
        <v>22</v>
      </c>
      <c r="F226" s="10" t="s">
        <v>17</v>
      </c>
      <c r="G226" s="10" t="s">
        <v>14</v>
      </c>
      <c r="H226" s="10">
        <f>MONTH(Dataset!$A226)</f>
        <v>5</v>
      </c>
      <c r="I226" s="11">
        <f>WEEKDAY(Dataset!$A226)</f>
        <v>5</v>
      </c>
      <c r="J226" s="10">
        <f>Dataset!$D226-Dataset!$C226</f>
        <v>-174</v>
      </c>
    </row>
    <row r="227" spans="1:10" x14ac:dyDescent="0.3">
      <c r="A227" s="23">
        <v>44337</v>
      </c>
      <c r="B227" s="14" t="s">
        <v>43</v>
      </c>
      <c r="C227" s="14">
        <v>41.1</v>
      </c>
      <c r="D227" s="14"/>
      <c r="E227" s="14" t="s">
        <v>32</v>
      </c>
      <c r="F227" s="14" t="s">
        <v>13</v>
      </c>
      <c r="G227" s="14" t="s">
        <v>14</v>
      </c>
      <c r="H227" s="14">
        <f>MONTH(Dataset!$A227)</f>
        <v>5</v>
      </c>
      <c r="I227" s="15">
        <f>WEEKDAY(Dataset!$A227)</f>
        <v>6</v>
      </c>
      <c r="J227" s="14">
        <f>Dataset!$D227-Dataset!$C227</f>
        <v>-41.1</v>
      </c>
    </row>
    <row r="228" spans="1:10" x14ac:dyDescent="0.3">
      <c r="A228" s="22">
        <v>44338</v>
      </c>
      <c r="B228" s="10" t="s">
        <v>44</v>
      </c>
      <c r="C228" s="10">
        <v>16.2</v>
      </c>
      <c r="D228" s="10"/>
      <c r="E228" s="10" t="s">
        <v>32</v>
      </c>
      <c r="F228" s="10" t="s">
        <v>13</v>
      </c>
      <c r="G228" s="10" t="s">
        <v>14</v>
      </c>
      <c r="H228" s="10">
        <f>MONTH(Dataset!$A228)</f>
        <v>5</v>
      </c>
      <c r="I228" s="11">
        <f>WEEKDAY(Dataset!$A228)</f>
        <v>7</v>
      </c>
      <c r="J228" s="10">
        <f>Dataset!$D228-Dataset!$C228</f>
        <v>-16.2</v>
      </c>
    </row>
    <row r="229" spans="1:10" x14ac:dyDescent="0.3">
      <c r="A229" s="23">
        <v>44339</v>
      </c>
      <c r="B229" s="14" t="s">
        <v>45</v>
      </c>
      <c r="C229" s="14">
        <v>55</v>
      </c>
      <c r="D229" s="14"/>
      <c r="E229" s="14" t="s">
        <v>46</v>
      </c>
      <c r="F229" s="14" t="s">
        <v>47</v>
      </c>
      <c r="G229" s="14" t="s">
        <v>14</v>
      </c>
      <c r="H229" s="14">
        <f>MONTH(Dataset!$A229)</f>
        <v>5</v>
      </c>
      <c r="I229" s="15">
        <f>WEEKDAY(Dataset!$A229)</f>
        <v>1</v>
      </c>
      <c r="J229" s="14">
        <f>Dataset!$D229-Dataset!$C229</f>
        <v>-55</v>
      </c>
    </row>
    <row r="230" spans="1:10" x14ac:dyDescent="0.3">
      <c r="A230" s="22">
        <v>44339</v>
      </c>
      <c r="B230" s="10" t="s">
        <v>25</v>
      </c>
      <c r="C230" s="10">
        <v>67</v>
      </c>
      <c r="D230" s="10"/>
      <c r="E230" s="10" t="s">
        <v>48</v>
      </c>
      <c r="F230" s="10" t="s">
        <v>20</v>
      </c>
      <c r="G230" s="10" t="s">
        <v>14</v>
      </c>
      <c r="H230" s="10">
        <f>MONTH(Dataset!$A230)</f>
        <v>5</v>
      </c>
      <c r="I230" s="11">
        <f>WEEKDAY(Dataset!$A230)</f>
        <v>1</v>
      </c>
      <c r="J230" s="10">
        <f>Dataset!$D230-Dataset!$C230</f>
        <v>-67</v>
      </c>
    </row>
    <row r="231" spans="1:10" x14ac:dyDescent="0.3">
      <c r="A231" s="23">
        <v>44339</v>
      </c>
      <c r="B231" s="14" t="s">
        <v>11</v>
      </c>
      <c r="C231" s="14">
        <v>5</v>
      </c>
      <c r="D231" s="14"/>
      <c r="E231" s="14" t="s">
        <v>12</v>
      </c>
      <c r="F231" s="14" t="s">
        <v>13</v>
      </c>
      <c r="G231" s="14" t="s">
        <v>14</v>
      </c>
      <c r="H231" s="14">
        <f>MONTH(Dataset!$A231)</f>
        <v>5</v>
      </c>
      <c r="I231" s="15">
        <f>WEEKDAY(Dataset!$A231)</f>
        <v>1</v>
      </c>
      <c r="J231" s="14">
        <f>Dataset!$D231-Dataset!$C231</f>
        <v>-5</v>
      </c>
    </row>
    <row r="232" spans="1:10" x14ac:dyDescent="0.3">
      <c r="A232" s="22">
        <v>44340</v>
      </c>
      <c r="B232" s="10" t="s">
        <v>11</v>
      </c>
      <c r="C232" s="10">
        <v>5</v>
      </c>
      <c r="D232" s="10"/>
      <c r="E232" s="10" t="s">
        <v>12</v>
      </c>
      <c r="F232" s="10" t="s">
        <v>13</v>
      </c>
      <c r="G232" s="10" t="s">
        <v>14</v>
      </c>
      <c r="H232" s="10">
        <f>MONTH(Dataset!$A232)</f>
        <v>5</v>
      </c>
      <c r="I232" s="11">
        <f>WEEKDAY(Dataset!$A232)</f>
        <v>2</v>
      </c>
      <c r="J232" s="10">
        <f>Dataset!$D232-Dataset!$C232</f>
        <v>-5</v>
      </c>
    </row>
    <row r="233" spans="1:10" x14ac:dyDescent="0.3">
      <c r="A233" s="23">
        <v>44341</v>
      </c>
      <c r="B233" s="14" t="s">
        <v>11</v>
      </c>
      <c r="C233" s="14">
        <v>5</v>
      </c>
      <c r="D233" s="14"/>
      <c r="E233" s="14" t="s">
        <v>12</v>
      </c>
      <c r="F233" s="14" t="s">
        <v>13</v>
      </c>
      <c r="G233" s="14" t="s">
        <v>14</v>
      </c>
      <c r="H233" s="14">
        <f>MONTH(Dataset!$A233)</f>
        <v>5</v>
      </c>
      <c r="I233" s="15">
        <f>WEEKDAY(Dataset!$A233)</f>
        <v>3</v>
      </c>
      <c r="J233" s="14">
        <f>Dataset!$D233-Dataset!$C233</f>
        <v>-5</v>
      </c>
    </row>
    <row r="234" spans="1:10" x14ac:dyDescent="0.3">
      <c r="A234" s="22">
        <v>44342</v>
      </c>
      <c r="B234" s="10" t="s">
        <v>11</v>
      </c>
      <c r="C234" s="10">
        <v>5</v>
      </c>
      <c r="D234" s="10"/>
      <c r="E234" s="10" t="s">
        <v>12</v>
      </c>
      <c r="F234" s="10" t="s">
        <v>13</v>
      </c>
      <c r="G234" s="10" t="s">
        <v>14</v>
      </c>
      <c r="H234" s="10">
        <f>MONTH(Dataset!$A234)</f>
        <v>5</v>
      </c>
      <c r="I234" s="11">
        <f>WEEKDAY(Dataset!$A234)</f>
        <v>4</v>
      </c>
      <c r="J234" s="10">
        <f>Dataset!$D234-Dataset!$C234</f>
        <v>-5</v>
      </c>
    </row>
    <row r="235" spans="1:10" x14ac:dyDescent="0.3">
      <c r="A235" s="23">
        <v>44343</v>
      </c>
      <c r="B235" s="14" t="s">
        <v>11</v>
      </c>
      <c r="C235" s="14">
        <v>5</v>
      </c>
      <c r="D235" s="14"/>
      <c r="E235" s="14" t="s">
        <v>12</v>
      </c>
      <c r="F235" s="14" t="s">
        <v>13</v>
      </c>
      <c r="G235" s="14" t="s">
        <v>14</v>
      </c>
      <c r="H235" s="14">
        <f>MONTH(Dataset!$A235)</f>
        <v>5</v>
      </c>
      <c r="I235" s="15">
        <f>WEEKDAY(Dataset!$A235)</f>
        <v>5</v>
      </c>
      <c r="J235" s="14">
        <f>Dataset!$D235-Dataset!$C235</f>
        <v>-5</v>
      </c>
    </row>
    <row r="236" spans="1:10" x14ac:dyDescent="0.3">
      <c r="A236" s="22">
        <v>44343</v>
      </c>
      <c r="B236" s="10" t="s">
        <v>21</v>
      </c>
      <c r="C236" s="10">
        <v>165.8</v>
      </c>
      <c r="D236" s="10"/>
      <c r="E236" s="10" t="s">
        <v>22</v>
      </c>
      <c r="F236" s="10" t="s">
        <v>17</v>
      </c>
      <c r="G236" s="10" t="s">
        <v>14</v>
      </c>
      <c r="H236" s="10">
        <f>MONTH(Dataset!$A236)</f>
        <v>5</v>
      </c>
      <c r="I236" s="11">
        <f>WEEKDAY(Dataset!$A236)</f>
        <v>5</v>
      </c>
      <c r="J236" s="10">
        <f>Dataset!$D236-Dataset!$C236</f>
        <v>-165.8</v>
      </c>
    </row>
    <row r="237" spans="1:10" x14ac:dyDescent="0.3">
      <c r="A237" s="23">
        <v>44344</v>
      </c>
      <c r="B237" s="14" t="s">
        <v>49</v>
      </c>
      <c r="C237" s="14">
        <v>128.80000000000001</v>
      </c>
      <c r="D237" s="14"/>
      <c r="E237" s="14" t="s">
        <v>30</v>
      </c>
      <c r="F237" s="14" t="s">
        <v>28</v>
      </c>
      <c r="G237" s="14" t="s">
        <v>14</v>
      </c>
      <c r="H237" s="14">
        <f>MONTH(Dataset!$A237)</f>
        <v>5</v>
      </c>
      <c r="I237" s="15">
        <f>WEEKDAY(Dataset!$A237)</f>
        <v>6</v>
      </c>
      <c r="J237" s="14">
        <f>Dataset!$D237-Dataset!$C237</f>
        <v>-128.80000000000001</v>
      </c>
    </row>
    <row r="238" spans="1:10" x14ac:dyDescent="0.3">
      <c r="A238" s="22">
        <v>44344</v>
      </c>
      <c r="B238" s="10" t="s">
        <v>58</v>
      </c>
      <c r="C238" s="10">
        <v>235</v>
      </c>
      <c r="D238" s="10"/>
      <c r="E238" s="10" t="s">
        <v>59</v>
      </c>
      <c r="F238" s="10" t="s">
        <v>28</v>
      </c>
      <c r="G238" s="10" t="s">
        <v>14</v>
      </c>
      <c r="H238" s="10">
        <f>MONTH(Dataset!$A238)</f>
        <v>5</v>
      </c>
      <c r="I238" s="11">
        <f>WEEKDAY(Dataset!$A238)</f>
        <v>6</v>
      </c>
      <c r="J238" s="10">
        <f>Dataset!$D238-Dataset!$C238</f>
        <v>-235</v>
      </c>
    </row>
    <row r="239" spans="1:10" x14ac:dyDescent="0.3">
      <c r="A239" s="23">
        <v>44345</v>
      </c>
      <c r="B239" s="14" t="s">
        <v>29</v>
      </c>
      <c r="C239" s="14">
        <v>149.19999999999999</v>
      </c>
      <c r="D239" s="14"/>
      <c r="E239" s="14" t="s">
        <v>30</v>
      </c>
      <c r="F239" s="14" t="s">
        <v>28</v>
      </c>
      <c r="G239" s="14" t="s">
        <v>14</v>
      </c>
      <c r="H239" s="14">
        <f>MONTH(Dataset!$A239)</f>
        <v>5</v>
      </c>
      <c r="I239" s="15">
        <f>WEEKDAY(Dataset!$A239)</f>
        <v>7</v>
      </c>
      <c r="J239" s="14">
        <f>Dataset!$D239-Dataset!$C239</f>
        <v>-149.19999999999999</v>
      </c>
    </row>
    <row r="240" spans="1:10" x14ac:dyDescent="0.3">
      <c r="A240" s="22">
        <v>44345</v>
      </c>
      <c r="B240" s="10" t="s">
        <v>33</v>
      </c>
      <c r="C240" s="10">
        <v>27.200000000000003</v>
      </c>
      <c r="D240" s="10"/>
      <c r="E240" s="10" t="s">
        <v>34</v>
      </c>
      <c r="F240" s="10" t="s">
        <v>20</v>
      </c>
      <c r="G240" s="10" t="s">
        <v>14</v>
      </c>
      <c r="H240" s="10">
        <f>MONTH(Dataset!$A240)</f>
        <v>5</v>
      </c>
      <c r="I240" s="11">
        <f>WEEKDAY(Dataset!$A240)</f>
        <v>7</v>
      </c>
      <c r="J240" s="10">
        <f>Dataset!$D240-Dataset!$C240</f>
        <v>-27.200000000000003</v>
      </c>
    </row>
    <row r="241" spans="1:10" x14ac:dyDescent="0.3">
      <c r="A241" s="23">
        <v>44347</v>
      </c>
      <c r="B241" s="14" t="s">
        <v>56</v>
      </c>
      <c r="C241" s="14">
        <v>15</v>
      </c>
      <c r="D241" s="14"/>
      <c r="E241" s="14" t="s">
        <v>32</v>
      </c>
      <c r="F241" s="14" t="s">
        <v>13</v>
      </c>
      <c r="G241" s="14" t="s">
        <v>14</v>
      </c>
      <c r="H241" s="14">
        <f>MONTH(Dataset!$A241)</f>
        <v>5</v>
      </c>
      <c r="I241" s="15">
        <f>WEEKDAY(Dataset!$A241)</f>
        <v>2</v>
      </c>
      <c r="J241" s="14">
        <f>Dataset!$D241-Dataset!$C241</f>
        <v>-15</v>
      </c>
    </row>
    <row r="242" spans="1:10" x14ac:dyDescent="0.3">
      <c r="A242" s="22">
        <v>44346</v>
      </c>
      <c r="B242" s="10" t="s">
        <v>11</v>
      </c>
      <c r="C242" s="10">
        <v>5</v>
      </c>
      <c r="D242" s="10"/>
      <c r="E242" s="10" t="s">
        <v>12</v>
      </c>
      <c r="F242" s="10" t="s">
        <v>13</v>
      </c>
      <c r="G242" s="10" t="s">
        <v>14</v>
      </c>
      <c r="H242" s="10">
        <f>MONTH(Dataset!$A242)</f>
        <v>5</v>
      </c>
      <c r="I242" s="11">
        <f>WEEKDAY(Dataset!$A242)</f>
        <v>1</v>
      </c>
      <c r="J242" s="10">
        <f>Dataset!$D242-Dataset!$C242</f>
        <v>-5</v>
      </c>
    </row>
    <row r="243" spans="1:10" x14ac:dyDescent="0.3">
      <c r="A243" s="23">
        <v>44347</v>
      </c>
      <c r="B243" s="14" t="s">
        <v>11</v>
      </c>
      <c r="C243" s="14">
        <v>5</v>
      </c>
      <c r="D243" s="14"/>
      <c r="E243" s="14" t="s">
        <v>12</v>
      </c>
      <c r="F243" s="14" t="s">
        <v>13</v>
      </c>
      <c r="G243" s="14" t="s">
        <v>14</v>
      </c>
      <c r="H243" s="14">
        <f>MONTH(Dataset!$A243)</f>
        <v>5</v>
      </c>
      <c r="I243" s="15">
        <f>WEEKDAY(Dataset!$A243)</f>
        <v>2</v>
      </c>
      <c r="J243" s="14">
        <f>Dataset!$D243-Dataset!$C243</f>
        <v>-5</v>
      </c>
    </row>
    <row r="244" spans="1:10" x14ac:dyDescent="0.3">
      <c r="A244" s="22">
        <v>44348</v>
      </c>
      <c r="B244" s="10" t="s">
        <v>7</v>
      </c>
      <c r="C244" s="10"/>
      <c r="D244" s="10">
        <v>5000</v>
      </c>
      <c r="E244" s="10" t="s">
        <v>8</v>
      </c>
      <c r="F244" s="10" t="s">
        <v>9</v>
      </c>
      <c r="G244" s="10" t="s">
        <v>10</v>
      </c>
      <c r="H244" s="10">
        <f>MONTH(Dataset!$A244)</f>
        <v>6</v>
      </c>
      <c r="I244" s="11">
        <f>WEEKDAY(Dataset!$A244)</f>
        <v>3</v>
      </c>
      <c r="J244" s="10">
        <f>Dataset!$D244-Dataset!$C244</f>
        <v>5000</v>
      </c>
    </row>
    <row r="245" spans="1:10" x14ac:dyDescent="0.3">
      <c r="A245" s="23">
        <v>44350</v>
      </c>
      <c r="B245" s="14" t="s">
        <v>11</v>
      </c>
      <c r="C245" s="14">
        <v>5</v>
      </c>
      <c r="D245" s="14"/>
      <c r="E245" s="14" t="s">
        <v>12</v>
      </c>
      <c r="F245" s="14" t="s">
        <v>13</v>
      </c>
      <c r="G245" s="14" t="s">
        <v>14</v>
      </c>
      <c r="H245" s="14">
        <f>MONTH(Dataset!$A245)</f>
        <v>6</v>
      </c>
      <c r="I245" s="15">
        <f>WEEKDAY(Dataset!$A245)</f>
        <v>5</v>
      </c>
      <c r="J245" s="14">
        <f>Dataset!$D245-Dataset!$C245</f>
        <v>-5</v>
      </c>
    </row>
    <row r="246" spans="1:10" x14ac:dyDescent="0.3">
      <c r="A246" s="22">
        <v>44350</v>
      </c>
      <c r="B246" s="10" t="s">
        <v>15</v>
      </c>
      <c r="C246" s="10">
        <v>900</v>
      </c>
      <c r="D246" s="10"/>
      <c r="E246" s="10" t="s">
        <v>16</v>
      </c>
      <c r="F246" s="10" t="s">
        <v>17</v>
      </c>
      <c r="G246" s="10" t="s">
        <v>14</v>
      </c>
      <c r="H246" s="10">
        <f>MONTH(Dataset!$A246)</f>
        <v>6</v>
      </c>
      <c r="I246" s="11">
        <f>WEEKDAY(Dataset!$A246)</f>
        <v>5</v>
      </c>
      <c r="J246" s="10">
        <f>Dataset!$D246-Dataset!$C246</f>
        <v>-900</v>
      </c>
    </row>
    <row r="247" spans="1:10" x14ac:dyDescent="0.3">
      <c r="A247" s="23">
        <v>44350</v>
      </c>
      <c r="B247" s="14" t="s">
        <v>18</v>
      </c>
      <c r="C247" s="14">
        <v>150</v>
      </c>
      <c r="D247" s="14"/>
      <c r="E247" s="14" t="s">
        <v>19</v>
      </c>
      <c r="F247" s="14" t="s">
        <v>20</v>
      </c>
      <c r="G247" s="14" t="s">
        <v>14</v>
      </c>
      <c r="H247" s="14">
        <f>MONTH(Dataset!$A247)</f>
        <v>6</v>
      </c>
      <c r="I247" s="15">
        <f>WEEKDAY(Dataset!$A247)</f>
        <v>5</v>
      </c>
      <c r="J247" s="14">
        <f>Dataset!$D247-Dataset!$C247</f>
        <v>-150</v>
      </c>
    </row>
    <row r="248" spans="1:10" x14ac:dyDescent="0.3">
      <c r="A248" s="23">
        <v>44351</v>
      </c>
      <c r="B248" s="14" t="s">
        <v>11</v>
      </c>
      <c r="C248" s="14">
        <v>5</v>
      </c>
      <c r="D248" s="14"/>
      <c r="E248" s="14" t="s">
        <v>12</v>
      </c>
      <c r="F248" s="14" t="s">
        <v>13</v>
      </c>
      <c r="G248" s="14" t="s">
        <v>14</v>
      </c>
      <c r="H248" s="14">
        <f>MONTH(Dataset!$A249)</f>
        <v>6</v>
      </c>
      <c r="I248" s="15">
        <f>WEEKDAY(Dataset!$A249)</f>
        <v>6</v>
      </c>
      <c r="J248" s="14">
        <f>Dataset!$D249-Dataset!$C249</f>
        <v>-5</v>
      </c>
    </row>
    <row r="249" spans="1:10" x14ac:dyDescent="0.3">
      <c r="A249" s="22">
        <v>44352</v>
      </c>
      <c r="B249" s="10" t="s">
        <v>11</v>
      </c>
      <c r="C249" s="10">
        <v>5</v>
      </c>
      <c r="D249" s="10"/>
      <c r="E249" s="10" t="s">
        <v>12</v>
      </c>
      <c r="F249" s="10" t="s">
        <v>13</v>
      </c>
      <c r="G249" s="10" t="s">
        <v>14</v>
      </c>
      <c r="H249" s="10">
        <f>MONTH(Dataset!$A250)</f>
        <v>6</v>
      </c>
      <c r="I249" s="11">
        <f>WEEKDAY(Dataset!$A250)</f>
        <v>7</v>
      </c>
      <c r="J249" s="10">
        <f>Dataset!$D250-Dataset!$C250</f>
        <v>-5</v>
      </c>
    </row>
    <row r="250" spans="1:10" x14ac:dyDescent="0.3">
      <c r="A250" s="23">
        <v>44353</v>
      </c>
      <c r="B250" s="14" t="s">
        <v>11</v>
      </c>
      <c r="C250" s="14">
        <v>5</v>
      </c>
      <c r="D250" s="14"/>
      <c r="E250" s="14" t="s">
        <v>12</v>
      </c>
      <c r="F250" s="14" t="s">
        <v>13</v>
      </c>
      <c r="G250" s="14" t="s">
        <v>14</v>
      </c>
      <c r="H250" s="14">
        <f>MONTH(Dataset!$A251)</f>
        <v>6</v>
      </c>
      <c r="I250" s="15">
        <f>WEEKDAY(Dataset!$A251)</f>
        <v>1</v>
      </c>
      <c r="J250" s="14">
        <f>Dataset!$D251-Dataset!$C251</f>
        <v>-5</v>
      </c>
    </row>
    <row r="251" spans="1:10" x14ac:dyDescent="0.3">
      <c r="A251" s="22">
        <v>44353</v>
      </c>
      <c r="B251" s="10" t="s">
        <v>21</v>
      </c>
      <c r="C251" s="10">
        <v>119</v>
      </c>
      <c r="D251" s="10"/>
      <c r="E251" s="10" t="s">
        <v>22</v>
      </c>
      <c r="F251" s="10" t="s">
        <v>17</v>
      </c>
      <c r="G251" s="10" t="s">
        <v>14</v>
      </c>
      <c r="H251" s="10">
        <f>MONTH(Dataset!$A252)</f>
        <v>6</v>
      </c>
      <c r="I251" s="11">
        <f>WEEKDAY(Dataset!$A252)</f>
        <v>1</v>
      </c>
      <c r="J251" s="10">
        <f>Dataset!$D252-Dataset!$C252</f>
        <v>-119</v>
      </c>
    </row>
    <row r="252" spans="1:10" x14ac:dyDescent="0.3">
      <c r="A252" s="23">
        <v>44356</v>
      </c>
      <c r="B252" s="14" t="s">
        <v>23</v>
      </c>
      <c r="C252" s="14">
        <v>55</v>
      </c>
      <c r="D252" s="14"/>
      <c r="E252" s="14" t="s">
        <v>24</v>
      </c>
      <c r="F252" s="14" t="s">
        <v>17</v>
      </c>
      <c r="G252" s="14" t="s">
        <v>14</v>
      </c>
      <c r="H252" s="14">
        <f>MONTH(Dataset!$A253)</f>
        <v>6</v>
      </c>
      <c r="I252" s="15">
        <f>WEEKDAY(Dataset!$A253)</f>
        <v>4</v>
      </c>
      <c r="J252" s="14">
        <f>Dataset!$D253-Dataset!$C253</f>
        <v>-55</v>
      </c>
    </row>
    <row r="253" spans="1:10" x14ac:dyDescent="0.3">
      <c r="A253" s="22">
        <v>44356</v>
      </c>
      <c r="B253" s="10" t="s">
        <v>11</v>
      </c>
      <c r="C253" s="10">
        <v>5</v>
      </c>
      <c r="D253" s="10"/>
      <c r="E253" s="10" t="s">
        <v>12</v>
      </c>
      <c r="F253" s="10" t="s">
        <v>13</v>
      </c>
      <c r="G253" s="10" t="s">
        <v>14</v>
      </c>
      <c r="H253" s="10">
        <f>MONTH(Dataset!$A254)</f>
        <v>6</v>
      </c>
      <c r="I253" s="11">
        <f>WEEKDAY(Dataset!$A254)</f>
        <v>4</v>
      </c>
      <c r="J253" s="10">
        <f>Dataset!$D254-Dataset!$C254</f>
        <v>-5</v>
      </c>
    </row>
    <row r="254" spans="1:10" x14ac:dyDescent="0.3">
      <c r="A254" s="23">
        <v>44357</v>
      </c>
      <c r="B254" s="14" t="s">
        <v>11</v>
      </c>
      <c r="C254" s="14">
        <v>5</v>
      </c>
      <c r="D254" s="14"/>
      <c r="E254" s="14" t="s">
        <v>12</v>
      </c>
      <c r="F254" s="14" t="s">
        <v>13</v>
      </c>
      <c r="G254" s="14" t="s">
        <v>14</v>
      </c>
      <c r="H254" s="14">
        <f>MONTH(Dataset!$A255)</f>
        <v>6</v>
      </c>
      <c r="I254" s="15">
        <f>WEEKDAY(Dataset!$A255)</f>
        <v>5</v>
      </c>
      <c r="J254" s="14">
        <f>Dataset!$D255-Dataset!$C255</f>
        <v>-5</v>
      </c>
    </row>
    <row r="255" spans="1:10" x14ac:dyDescent="0.3">
      <c r="A255" s="22">
        <v>44358</v>
      </c>
      <c r="B255" s="10" t="s">
        <v>25</v>
      </c>
      <c r="C255" s="10">
        <v>82.1</v>
      </c>
      <c r="D255" s="10"/>
      <c r="E255" s="10" t="s">
        <v>48</v>
      </c>
      <c r="F255" s="10" t="s">
        <v>20</v>
      </c>
      <c r="G255" s="10" t="s">
        <v>14</v>
      </c>
      <c r="H255" s="10">
        <f>MONTH(Dataset!$A256)</f>
        <v>6</v>
      </c>
      <c r="I255" s="11">
        <f>WEEKDAY(Dataset!$A256)</f>
        <v>6</v>
      </c>
      <c r="J255" s="10">
        <f>Dataset!$D256-Dataset!$C256</f>
        <v>-82.1</v>
      </c>
    </row>
    <row r="256" spans="1:10" x14ac:dyDescent="0.3">
      <c r="A256" s="23">
        <v>44358</v>
      </c>
      <c r="B256" s="14" t="s">
        <v>11</v>
      </c>
      <c r="C256" s="14">
        <v>5</v>
      </c>
      <c r="D256" s="14"/>
      <c r="E256" s="14" t="s">
        <v>12</v>
      </c>
      <c r="F256" s="14" t="s">
        <v>13</v>
      </c>
      <c r="G256" s="14" t="s">
        <v>14</v>
      </c>
      <c r="H256" s="14">
        <f>MONTH(Dataset!$A257)</f>
        <v>6</v>
      </c>
      <c r="I256" s="15">
        <f>WEEKDAY(Dataset!$A257)</f>
        <v>6</v>
      </c>
      <c r="J256" s="14">
        <f>Dataset!$D257-Dataset!$C257</f>
        <v>-5</v>
      </c>
    </row>
    <row r="257" spans="1:10" x14ac:dyDescent="0.3">
      <c r="A257" s="22">
        <v>44359</v>
      </c>
      <c r="B257" s="10" t="s">
        <v>11</v>
      </c>
      <c r="C257" s="10">
        <v>5</v>
      </c>
      <c r="D257" s="10"/>
      <c r="E257" s="10" t="s">
        <v>12</v>
      </c>
      <c r="F257" s="10" t="s">
        <v>13</v>
      </c>
      <c r="G257" s="10" t="s">
        <v>14</v>
      </c>
      <c r="H257" s="10">
        <f>MONTH(Dataset!$A258)</f>
        <v>6</v>
      </c>
      <c r="I257" s="11">
        <f>WEEKDAY(Dataset!$A258)</f>
        <v>7</v>
      </c>
      <c r="J257" s="10">
        <f>Dataset!$D258-Dataset!$C258</f>
        <v>-5</v>
      </c>
    </row>
    <row r="258" spans="1:10" x14ac:dyDescent="0.3">
      <c r="A258" s="23">
        <v>44360</v>
      </c>
      <c r="B258" s="14" t="s">
        <v>21</v>
      </c>
      <c r="C258" s="14">
        <v>140.19999999999999</v>
      </c>
      <c r="D258" s="14"/>
      <c r="E258" s="14" t="s">
        <v>22</v>
      </c>
      <c r="F258" s="14" t="s">
        <v>17</v>
      </c>
      <c r="G258" s="14" t="s">
        <v>14</v>
      </c>
      <c r="H258" s="14">
        <f>MONTH(Dataset!$A259)</f>
        <v>6</v>
      </c>
      <c r="I258" s="15">
        <f>WEEKDAY(Dataset!$A259)</f>
        <v>1</v>
      </c>
      <c r="J258" s="14">
        <f>Dataset!$D259-Dataset!$C259</f>
        <v>-140.19999999999999</v>
      </c>
    </row>
    <row r="259" spans="1:10" x14ac:dyDescent="0.3">
      <c r="A259" s="22">
        <v>44360</v>
      </c>
      <c r="B259" s="10" t="s">
        <v>11</v>
      </c>
      <c r="C259" s="10">
        <v>5</v>
      </c>
      <c r="D259" s="10"/>
      <c r="E259" s="10" t="s">
        <v>12</v>
      </c>
      <c r="F259" s="10" t="s">
        <v>13</v>
      </c>
      <c r="G259" s="10" t="s">
        <v>14</v>
      </c>
      <c r="H259" s="10">
        <f>MONTH(Dataset!$A260)</f>
        <v>6</v>
      </c>
      <c r="I259" s="11">
        <f>WEEKDAY(Dataset!$A260)</f>
        <v>1</v>
      </c>
      <c r="J259" s="10">
        <f>Dataset!$D260-Dataset!$C260</f>
        <v>-5</v>
      </c>
    </row>
    <row r="260" spans="1:10" x14ac:dyDescent="0.3">
      <c r="A260" s="23">
        <v>44361</v>
      </c>
      <c r="B260" s="14" t="s">
        <v>11</v>
      </c>
      <c r="C260" s="14">
        <v>5</v>
      </c>
      <c r="D260" s="14"/>
      <c r="E260" s="14" t="s">
        <v>12</v>
      </c>
      <c r="F260" s="14" t="s">
        <v>13</v>
      </c>
      <c r="G260" s="14" t="s">
        <v>14</v>
      </c>
      <c r="H260" s="14">
        <f>MONTH(Dataset!$A261)</f>
        <v>6</v>
      </c>
      <c r="I260" s="15">
        <f>WEEKDAY(Dataset!$A261)</f>
        <v>2</v>
      </c>
      <c r="J260" s="14">
        <f>Dataset!$D261-Dataset!$C261</f>
        <v>-5</v>
      </c>
    </row>
    <row r="261" spans="1:10" x14ac:dyDescent="0.3">
      <c r="A261" s="22">
        <v>44361</v>
      </c>
      <c r="B261" s="10" t="s">
        <v>26</v>
      </c>
      <c r="C261" s="10">
        <v>44.9</v>
      </c>
      <c r="D261" s="10"/>
      <c r="E261" s="10" t="s">
        <v>27</v>
      </c>
      <c r="F261" s="10" t="s">
        <v>28</v>
      </c>
      <c r="G261" s="10" t="s">
        <v>14</v>
      </c>
      <c r="H261" s="10">
        <f>MONTH(Dataset!$A262)</f>
        <v>6</v>
      </c>
      <c r="I261" s="11">
        <f>WEEKDAY(Dataset!$A262)</f>
        <v>2</v>
      </c>
      <c r="J261" s="10">
        <f>Dataset!$D262-Dataset!$C262</f>
        <v>-44.9</v>
      </c>
    </row>
    <row r="262" spans="1:10" x14ac:dyDescent="0.3">
      <c r="A262" s="23">
        <v>44361</v>
      </c>
      <c r="B262" s="14" t="s">
        <v>29</v>
      </c>
      <c r="C262" s="14">
        <v>102.9</v>
      </c>
      <c r="D262" s="14"/>
      <c r="E262" s="14" t="s">
        <v>30</v>
      </c>
      <c r="F262" s="14" t="s">
        <v>28</v>
      </c>
      <c r="G262" s="14" t="s">
        <v>14</v>
      </c>
      <c r="H262" s="14">
        <f>MONTH(Dataset!$A263)</f>
        <v>6</v>
      </c>
      <c r="I262" s="15">
        <f>WEEKDAY(Dataset!$A263)</f>
        <v>2</v>
      </c>
      <c r="J262" s="14">
        <f>Dataset!$D263-Dataset!$C263</f>
        <v>-102.9</v>
      </c>
    </row>
    <row r="263" spans="1:10" x14ac:dyDescent="0.3">
      <c r="A263" s="22">
        <v>44361</v>
      </c>
      <c r="B263" s="10" t="s">
        <v>31</v>
      </c>
      <c r="C263" s="10">
        <v>56.9</v>
      </c>
      <c r="D263" s="10"/>
      <c r="E263" s="10" t="s">
        <v>32</v>
      </c>
      <c r="F263" s="10" t="s">
        <v>13</v>
      </c>
      <c r="G263" s="10" t="s">
        <v>14</v>
      </c>
      <c r="H263" s="10">
        <f>MONTH(Dataset!$A264)</f>
        <v>6</v>
      </c>
      <c r="I263" s="11">
        <f>WEEKDAY(Dataset!$A264)</f>
        <v>2</v>
      </c>
      <c r="J263" s="10">
        <f>Dataset!$D264-Dataset!$C264</f>
        <v>-56.9</v>
      </c>
    </row>
    <row r="264" spans="1:10" x14ac:dyDescent="0.3">
      <c r="A264" s="23">
        <v>44362</v>
      </c>
      <c r="B264" s="14" t="s">
        <v>33</v>
      </c>
      <c r="C264" s="14">
        <v>33.1</v>
      </c>
      <c r="D264" s="14"/>
      <c r="E264" s="14" t="s">
        <v>34</v>
      </c>
      <c r="F264" s="14" t="s">
        <v>20</v>
      </c>
      <c r="G264" s="14" t="s">
        <v>14</v>
      </c>
      <c r="H264" s="14">
        <f>MONTH(Dataset!$A265)</f>
        <v>6</v>
      </c>
      <c r="I264" s="15">
        <f>WEEKDAY(Dataset!$A265)</f>
        <v>3</v>
      </c>
      <c r="J264" s="14">
        <f>Dataset!$D265-Dataset!$C265</f>
        <v>-33.1</v>
      </c>
    </row>
    <row r="265" spans="1:10" x14ac:dyDescent="0.3">
      <c r="A265" s="22">
        <v>44363</v>
      </c>
      <c r="B265" s="10" t="s">
        <v>35</v>
      </c>
      <c r="C265" s="10"/>
      <c r="D265" s="10">
        <v>100</v>
      </c>
      <c r="E265" s="10" t="s">
        <v>36</v>
      </c>
      <c r="F265" s="10" t="s">
        <v>37</v>
      </c>
      <c r="G265" s="10" t="s">
        <v>10</v>
      </c>
      <c r="H265" s="10">
        <f>MONTH(Dataset!$A266)</f>
        <v>6</v>
      </c>
      <c r="I265" s="11">
        <f>WEEKDAY(Dataset!$A266)</f>
        <v>4</v>
      </c>
      <c r="J265" s="10">
        <f>Dataset!$D266-Dataset!$C266</f>
        <v>100</v>
      </c>
    </row>
    <row r="266" spans="1:10" x14ac:dyDescent="0.3">
      <c r="A266" s="23">
        <v>44363</v>
      </c>
      <c r="B266" s="14" t="s">
        <v>11</v>
      </c>
      <c r="C266" s="14">
        <v>5</v>
      </c>
      <c r="D266" s="14"/>
      <c r="E266" s="14" t="s">
        <v>12</v>
      </c>
      <c r="F266" s="14" t="s">
        <v>13</v>
      </c>
      <c r="G266" s="14" t="s">
        <v>14</v>
      </c>
      <c r="H266" s="14">
        <f>MONTH(Dataset!$A267)</f>
        <v>6</v>
      </c>
      <c r="I266" s="15">
        <f>WEEKDAY(Dataset!$A267)</f>
        <v>4</v>
      </c>
      <c r="J266" s="14">
        <f>Dataset!$D267-Dataset!$C267</f>
        <v>-5</v>
      </c>
    </row>
    <row r="267" spans="1:10" x14ac:dyDescent="0.3">
      <c r="A267" s="22">
        <v>44364</v>
      </c>
      <c r="B267" s="10" t="s">
        <v>11</v>
      </c>
      <c r="C267" s="10">
        <v>5</v>
      </c>
      <c r="D267" s="10"/>
      <c r="E267" s="10" t="s">
        <v>12</v>
      </c>
      <c r="F267" s="10" t="s">
        <v>13</v>
      </c>
      <c r="G267" s="10" t="s">
        <v>14</v>
      </c>
      <c r="H267" s="10">
        <f>MONTH(Dataset!$A268)</f>
        <v>6</v>
      </c>
      <c r="I267" s="11">
        <f>WEEKDAY(Dataset!$A268)</f>
        <v>5</v>
      </c>
      <c r="J267" s="10">
        <f>Dataset!$D268-Dataset!$C268</f>
        <v>-5</v>
      </c>
    </row>
    <row r="268" spans="1:10" x14ac:dyDescent="0.3">
      <c r="A268" s="23">
        <v>44364</v>
      </c>
      <c r="B268" s="14" t="s">
        <v>39</v>
      </c>
      <c r="C268" s="14">
        <v>40</v>
      </c>
      <c r="D268" s="14"/>
      <c r="E268" s="14" t="s">
        <v>39</v>
      </c>
      <c r="F268" s="14" t="s">
        <v>17</v>
      </c>
      <c r="G268" s="14" t="s">
        <v>14</v>
      </c>
      <c r="H268" s="14">
        <f>MONTH(Dataset!$A269)</f>
        <v>6</v>
      </c>
      <c r="I268" s="15">
        <f>WEEKDAY(Dataset!$A269)</f>
        <v>5</v>
      </c>
      <c r="J268" s="14">
        <f>Dataset!$D269-Dataset!$C269</f>
        <v>-40</v>
      </c>
    </row>
    <row r="269" spans="1:10" x14ac:dyDescent="0.3">
      <c r="A269" s="22">
        <v>44365</v>
      </c>
      <c r="B269" s="10" t="s">
        <v>40</v>
      </c>
      <c r="C269" s="10">
        <v>50.1</v>
      </c>
      <c r="D269" s="10"/>
      <c r="E269" s="10" t="s">
        <v>41</v>
      </c>
      <c r="F269" s="10" t="s">
        <v>28</v>
      </c>
      <c r="G269" s="10" t="s">
        <v>14</v>
      </c>
      <c r="H269" s="10">
        <f>MONTH(Dataset!$A270)</f>
        <v>6</v>
      </c>
      <c r="I269" s="11">
        <f>WEEKDAY(Dataset!$A270)</f>
        <v>6</v>
      </c>
      <c r="J269" s="10">
        <f>Dataset!$D270-Dataset!$C270</f>
        <v>-50.1</v>
      </c>
    </row>
    <row r="270" spans="1:10" x14ac:dyDescent="0.3">
      <c r="A270" s="23">
        <v>44365</v>
      </c>
      <c r="B270" s="14" t="s">
        <v>42</v>
      </c>
      <c r="C270" s="14">
        <v>35</v>
      </c>
      <c r="D270" s="14"/>
      <c r="E270" s="14" t="s">
        <v>27</v>
      </c>
      <c r="F270" s="14" t="s">
        <v>28</v>
      </c>
      <c r="G270" s="14" t="s">
        <v>14</v>
      </c>
      <c r="H270" s="14">
        <f>MONTH(Dataset!$A271)</f>
        <v>6</v>
      </c>
      <c r="I270" s="15">
        <f>WEEKDAY(Dataset!$A271)</f>
        <v>6</v>
      </c>
      <c r="J270" s="14">
        <f>Dataset!$D271-Dataset!$C271</f>
        <v>-35</v>
      </c>
    </row>
    <row r="271" spans="1:10" x14ac:dyDescent="0.3">
      <c r="A271" s="22">
        <v>44365</v>
      </c>
      <c r="B271" s="10" t="s">
        <v>11</v>
      </c>
      <c r="C271" s="10">
        <v>5</v>
      </c>
      <c r="D271" s="10"/>
      <c r="E271" s="10" t="s">
        <v>12</v>
      </c>
      <c r="F271" s="10" t="s">
        <v>13</v>
      </c>
      <c r="G271" s="10" t="s">
        <v>14</v>
      </c>
      <c r="H271" s="10">
        <f>MONTH(Dataset!$A272)</f>
        <v>6</v>
      </c>
      <c r="I271" s="11">
        <f>WEEKDAY(Dataset!$A272)</f>
        <v>6</v>
      </c>
      <c r="J271" s="10">
        <f>Dataset!$D272-Dataset!$C272</f>
        <v>-5</v>
      </c>
    </row>
    <row r="272" spans="1:10" x14ac:dyDescent="0.3">
      <c r="A272" s="23">
        <v>44366</v>
      </c>
      <c r="B272" s="14" t="s">
        <v>11</v>
      </c>
      <c r="C272" s="14">
        <v>5</v>
      </c>
      <c r="D272" s="14"/>
      <c r="E272" s="14" t="s">
        <v>12</v>
      </c>
      <c r="F272" s="14" t="s">
        <v>13</v>
      </c>
      <c r="G272" s="14" t="s">
        <v>14</v>
      </c>
      <c r="H272" s="14">
        <f>MONTH(Dataset!$A273)</f>
        <v>6</v>
      </c>
      <c r="I272" s="15">
        <f>WEEKDAY(Dataset!$A273)</f>
        <v>7</v>
      </c>
      <c r="J272" s="14">
        <f>Dataset!$D273-Dataset!$C273</f>
        <v>-5</v>
      </c>
    </row>
    <row r="273" spans="1:10" x14ac:dyDescent="0.3">
      <c r="A273" s="22">
        <v>44367</v>
      </c>
      <c r="B273" s="10" t="s">
        <v>11</v>
      </c>
      <c r="C273" s="10">
        <v>5</v>
      </c>
      <c r="D273" s="10"/>
      <c r="E273" s="10" t="s">
        <v>12</v>
      </c>
      <c r="F273" s="10" t="s">
        <v>13</v>
      </c>
      <c r="G273" s="10" t="s">
        <v>14</v>
      </c>
      <c r="H273" s="10">
        <f>MONTH(Dataset!$A274)</f>
        <v>6</v>
      </c>
      <c r="I273" s="11">
        <f>WEEKDAY(Dataset!$A274)</f>
        <v>1</v>
      </c>
      <c r="J273" s="10">
        <f>Dataset!$D274-Dataset!$C274</f>
        <v>-5</v>
      </c>
    </row>
    <row r="274" spans="1:10" x14ac:dyDescent="0.3">
      <c r="A274" s="23">
        <v>44367</v>
      </c>
      <c r="B274" s="14" t="s">
        <v>21</v>
      </c>
      <c r="C274" s="14">
        <v>234</v>
      </c>
      <c r="D274" s="14"/>
      <c r="E274" s="14" t="s">
        <v>22</v>
      </c>
      <c r="F274" s="14" t="s">
        <v>17</v>
      </c>
      <c r="G274" s="14" t="s">
        <v>14</v>
      </c>
      <c r="H274" s="14">
        <f>MONTH(Dataset!$A275)</f>
        <v>6</v>
      </c>
      <c r="I274" s="15">
        <f>WEEKDAY(Dataset!$A275)</f>
        <v>1</v>
      </c>
      <c r="J274" s="14">
        <f>Dataset!$D275-Dataset!$C275</f>
        <v>-234</v>
      </c>
    </row>
    <row r="275" spans="1:10" x14ac:dyDescent="0.3">
      <c r="A275" s="22">
        <v>44368</v>
      </c>
      <c r="B275" s="10" t="s">
        <v>43</v>
      </c>
      <c r="C275" s="10">
        <v>42.1</v>
      </c>
      <c r="D275" s="10"/>
      <c r="E275" s="10" t="s">
        <v>32</v>
      </c>
      <c r="F275" s="10" t="s">
        <v>13</v>
      </c>
      <c r="G275" s="10" t="s">
        <v>14</v>
      </c>
      <c r="H275" s="10">
        <f>MONTH(Dataset!$A276)</f>
        <v>6</v>
      </c>
      <c r="I275" s="11">
        <f>WEEKDAY(Dataset!$A276)</f>
        <v>2</v>
      </c>
      <c r="J275" s="10">
        <f>Dataset!$D276-Dataset!$C276</f>
        <v>-42.1</v>
      </c>
    </row>
    <row r="276" spans="1:10" x14ac:dyDescent="0.3">
      <c r="A276" s="23">
        <v>44369</v>
      </c>
      <c r="B276" s="14" t="s">
        <v>44</v>
      </c>
      <c r="C276" s="14">
        <v>17.099999999999998</v>
      </c>
      <c r="D276" s="14"/>
      <c r="E276" s="14" t="s">
        <v>32</v>
      </c>
      <c r="F276" s="14" t="s">
        <v>13</v>
      </c>
      <c r="G276" s="14" t="s">
        <v>14</v>
      </c>
      <c r="H276" s="14">
        <f>MONTH(Dataset!$A277)</f>
        <v>6</v>
      </c>
      <c r="I276" s="15">
        <f>WEEKDAY(Dataset!$A277)</f>
        <v>3</v>
      </c>
      <c r="J276" s="14">
        <f>Dataset!$D277-Dataset!$C277</f>
        <v>-17.099999999999998</v>
      </c>
    </row>
    <row r="277" spans="1:10" x14ac:dyDescent="0.3">
      <c r="A277" s="22">
        <v>44370</v>
      </c>
      <c r="B277" s="10" t="s">
        <v>45</v>
      </c>
      <c r="C277" s="10">
        <v>55</v>
      </c>
      <c r="D277" s="10"/>
      <c r="E277" s="10" t="s">
        <v>46</v>
      </c>
      <c r="F277" s="10" t="s">
        <v>47</v>
      </c>
      <c r="G277" s="10" t="s">
        <v>14</v>
      </c>
      <c r="H277" s="10">
        <f>MONTH(Dataset!$A278)</f>
        <v>6</v>
      </c>
      <c r="I277" s="11">
        <f>WEEKDAY(Dataset!$A278)</f>
        <v>4</v>
      </c>
      <c r="J277" s="10">
        <f>Dataset!$D278-Dataset!$C278</f>
        <v>-55</v>
      </c>
    </row>
    <row r="278" spans="1:10" x14ac:dyDescent="0.3">
      <c r="A278" s="23">
        <v>44370</v>
      </c>
      <c r="B278" s="14" t="s">
        <v>25</v>
      </c>
      <c r="C278" s="14">
        <v>67.900000000000006</v>
      </c>
      <c r="D278" s="14"/>
      <c r="E278" s="14" t="s">
        <v>48</v>
      </c>
      <c r="F278" s="14" t="s">
        <v>20</v>
      </c>
      <c r="G278" s="14" t="s">
        <v>14</v>
      </c>
      <c r="H278" s="14">
        <f>MONTH(Dataset!$A279)</f>
        <v>6</v>
      </c>
      <c r="I278" s="15">
        <f>WEEKDAY(Dataset!$A279)</f>
        <v>4</v>
      </c>
      <c r="J278" s="14">
        <f>Dataset!$D279-Dataset!$C279</f>
        <v>-67.900000000000006</v>
      </c>
    </row>
    <row r="279" spans="1:10" x14ac:dyDescent="0.3">
      <c r="A279" s="22">
        <v>44370</v>
      </c>
      <c r="B279" s="10" t="s">
        <v>11</v>
      </c>
      <c r="C279" s="10">
        <v>5</v>
      </c>
      <c r="D279" s="10"/>
      <c r="E279" s="10" t="s">
        <v>12</v>
      </c>
      <c r="F279" s="10" t="s">
        <v>13</v>
      </c>
      <c r="G279" s="10" t="s">
        <v>14</v>
      </c>
      <c r="H279" s="10">
        <f>MONTH(Dataset!$A280)</f>
        <v>6</v>
      </c>
      <c r="I279" s="11">
        <f>WEEKDAY(Dataset!$A280)</f>
        <v>4</v>
      </c>
      <c r="J279" s="10">
        <f>Dataset!$D280-Dataset!$C280</f>
        <v>-5</v>
      </c>
    </row>
    <row r="280" spans="1:10" x14ac:dyDescent="0.3">
      <c r="A280" s="23">
        <v>44371</v>
      </c>
      <c r="B280" s="14" t="s">
        <v>11</v>
      </c>
      <c r="C280" s="14">
        <v>5</v>
      </c>
      <c r="D280" s="14"/>
      <c r="E280" s="14" t="s">
        <v>12</v>
      </c>
      <c r="F280" s="14" t="s">
        <v>13</v>
      </c>
      <c r="G280" s="14" t="s">
        <v>14</v>
      </c>
      <c r="H280" s="14">
        <f>MONTH(Dataset!$A281)</f>
        <v>6</v>
      </c>
      <c r="I280" s="15">
        <f>WEEKDAY(Dataset!$A281)</f>
        <v>5</v>
      </c>
      <c r="J280" s="14">
        <f>Dataset!$D281-Dataset!$C281</f>
        <v>-5</v>
      </c>
    </row>
    <row r="281" spans="1:10" x14ac:dyDescent="0.3">
      <c r="A281" s="22">
        <v>44372</v>
      </c>
      <c r="B281" s="10" t="s">
        <v>11</v>
      </c>
      <c r="C281" s="10">
        <v>5</v>
      </c>
      <c r="D281" s="10"/>
      <c r="E281" s="10" t="s">
        <v>12</v>
      </c>
      <c r="F281" s="10" t="s">
        <v>13</v>
      </c>
      <c r="G281" s="10" t="s">
        <v>14</v>
      </c>
      <c r="H281" s="10">
        <f>MONTH(Dataset!$A282)</f>
        <v>6</v>
      </c>
      <c r="I281" s="11">
        <f>WEEKDAY(Dataset!$A282)</f>
        <v>6</v>
      </c>
      <c r="J281" s="10">
        <f>Dataset!$D282-Dataset!$C282</f>
        <v>-5</v>
      </c>
    </row>
    <row r="282" spans="1:10" x14ac:dyDescent="0.3">
      <c r="A282" s="23">
        <v>44373</v>
      </c>
      <c r="B282" s="14" t="s">
        <v>11</v>
      </c>
      <c r="C282" s="14">
        <v>5</v>
      </c>
      <c r="D282" s="14"/>
      <c r="E282" s="14" t="s">
        <v>12</v>
      </c>
      <c r="F282" s="14" t="s">
        <v>13</v>
      </c>
      <c r="G282" s="14" t="s">
        <v>14</v>
      </c>
      <c r="H282" s="14">
        <f>MONTH(Dataset!$A283)</f>
        <v>6</v>
      </c>
      <c r="I282" s="15">
        <f>WEEKDAY(Dataset!$A283)</f>
        <v>7</v>
      </c>
      <c r="J282" s="14">
        <f>Dataset!$D283-Dataset!$C283</f>
        <v>-5</v>
      </c>
    </row>
    <row r="283" spans="1:10" x14ac:dyDescent="0.3">
      <c r="A283" s="22">
        <v>44374</v>
      </c>
      <c r="B283" s="10" t="s">
        <v>11</v>
      </c>
      <c r="C283" s="10">
        <v>5</v>
      </c>
      <c r="D283" s="10"/>
      <c r="E283" s="10" t="s">
        <v>12</v>
      </c>
      <c r="F283" s="10" t="s">
        <v>13</v>
      </c>
      <c r="G283" s="10" t="s">
        <v>14</v>
      </c>
      <c r="H283" s="10">
        <f>MONTH(Dataset!$A284)</f>
        <v>6</v>
      </c>
      <c r="I283" s="11">
        <f>WEEKDAY(Dataset!$A284)</f>
        <v>1</v>
      </c>
      <c r="J283" s="10">
        <f>Dataset!$D284-Dataset!$C284</f>
        <v>-5</v>
      </c>
    </row>
    <row r="284" spans="1:10" x14ac:dyDescent="0.3">
      <c r="A284" s="23">
        <v>44374</v>
      </c>
      <c r="B284" s="14" t="s">
        <v>21</v>
      </c>
      <c r="C284" s="14">
        <v>166.9</v>
      </c>
      <c r="D284" s="14"/>
      <c r="E284" s="14" t="s">
        <v>22</v>
      </c>
      <c r="F284" s="14" t="s">
        <v>17</v>
      </c>
      <c r="G284" s="14" t="s">
        <v>14</v>
      </c>
      <c r="H284" s="14">
        <f>MONTH(Dataset!$A285)</f>
        <v>6</v>
      </c>
      <c r="I284" s="15">
        <f>WEEKDAY(Dataset!$A285)</f>
        <v>1</v>
      </c>
      <c r="J284" s="14">
        <f>Dataset!$D285-Dataset!$C285</f>
        <v>-166.9</v>
      </c>
    </row>
    <row r="285" spans="1:10" x14ac:dyDescent="0.3">
      <c r="A285" s="22">
        <v>44375</v>
      </c>
      <c r="B285" s="10" t="s">
        <v>49</v>
      </c>
      <c r="C285" s="10">
        <v>129.9</v>
      </c>
      <c r="D285" s="10"/>
      <c r="E285" s="10" t="s">
        <v>30</v>
      </c>
      <c r="F285" s="10" t="s">
        <v>28</v>
      </c>
      <c r="G285" s="10" t="s">
        <v>14</v>
      </c>
      <c r="H285" s="10">
        <f>MONTH(Dataset!$A286)</f>
        <v>6</v>
      </c>
      <c r="I285" s="11">
        <f>WEEKDAY(Dataset!$A286)</f>
        <v>2</v>
      </c>
      <c r="J285" s="10">
        <f>Dataset!$D286-Dataset!$C286</f>
        <v>-129.9</v>
      </c>
    </row>
    <row r="286" spans="1:10" x14ac:dyDescent="0.3">
      <c r="A286" s="23">
        <v>44375</v>
      </c>
      <c r="B286" s="14" t="s">
        <v>50</v>
      </c>
      <c r="C286" s="14">
        <v>180.29999999999998</v>
      </c>
      <c r="D286" s="14"/>
      <c r="E286" s="14" t="s">
        <v>27</v>
      </c>
      <c r="F286" s="14" t="s">
        <v>28</v>
      </c>
      <c r="G286" s="14" t="s">
        <v>14</v>
      </c>
      <c r="H286" s="14">
        <f>MONTH(Dataset!$A287)</f>
        <v>6</v>
      </c>
      <c r="I286" s="15">
        <f>WEEKDAY(Dataset!$A287)</f>
        <v>2</v>
      </c>
      <c r="J286" s="14">
        <f>Dataset!$D287-Dataset!$C287</f>
        <v>-180.29999999999998</v>
      </c>
    </row>
    <row r="287" spans="1:10" x14ac:dyDescent="0.3">
      <c r="A287" s="22">
        <v>44376</v>
      </c>
      <c r="B287" s="10" t="s">
        <v>29</v>
      </c>
      <c r="C287" s="10">
        <v>150.1</v>
      </c>
      <c r="D287" s="10"/>
      <c r="E287" s="10" t="s">
        <v>30</v>
      </c>
      <c r="F287" s="10" t="s">
        <v>28</v>
      </c>
      <c r="G287" s="10" t="s">
        <v>14</v>
      </c>
      <c r="H287" s="10">
        <f>MONTH(Dataset!$A288)</f>
        <v>6</v>
      </c>
      <c r="I287" s="11">
        <f>WEEKDAY(Dataset!$A288)</f>
        <v>3</v>
      </c>
      <c r="J287" s="10">
        <f>Dataset!$D288-Dataset!$C288</f>
        <v>-150.1</v>
      </c>
    </row>
    <row r="288" spans="1:10" x14ac:dyDescent="0.3">
      <c r="A288" s="23">
        <v>44376</v>
      </c>
      <c r="B288" s="14" t="s">
        <v>33</v>
      </c>
      <c r="C288" s="14">
        <v>28.200000000000003</v>
      </c>
      <c r="D288" s="14"/>
      <c r="E288" s="14" t="s">
        <v>34</v>
      </c>
      <c r="F288" s="14" t="s">
        <v>20</v>
      </c>
      <c r="G288" s="14" t="s">
        <v>14</v>
      </c>
      <c r="H288" s="14">
        <f>MONTH(Dataset!$A289)</f>
        <v>6</v>
      </c>
      <c r="I288" s="15">
        <f>WEEKDAY(Dataset!$A289)</f>
        <v>3</v>
      </c>
      <c r="J288" s="14">
        <f>Dataset!$D289-Dataset!$C289</f>
        <v>-28.200000000000003</v>
      </c>
    </row>
    <row r="289" spans="1:10" x14ac:dyDescent="0.3">
      <c r="A289" s="22">
        <v>44376</v>
      </c>
      <c r="B289" s="10" t="s">
        <v>56</v>
      </c>
      <c r="C289" s="10">
        <v>15</v>
      </c>
      <c r="D289" s="10"/>
      <c r="E289" s="10" t="s">
        <v>32</v>
      </c>
      <c r="F289" s="10" t="s">
        <v>13</v>
      </c>
      <c r="G289" s="10" t="s">
        <v>14</v>
      </c>
      <c r="H289" s="10">
        <f>MONTH(Dataset!$A290)</f>
        <v>6</v>
      </c>
      <c r="I289" s="11">
        <f>WEEKDAY(Dataset!$A290)</f>
        <v>3</v>
      </c>
      <c r="J289" s="10">
        <f>Dataset!$D290-Dataset!$C290</f>
        <v>-15</v>
      </c>
    </row>
    <row r="290" spans="1:10" x14ac:dyDescent="0.3">
      <c r="A290" s="23">
        <v>44377</v>
      </c>
      <c r="B290" s="14" t="s">
        <v>11</v>
      </c>
      <c r="C290" s="14">
        <v>5</v>
      </c>
      <c r="D290" s="14"/>
      <c r="E290" s="14" t="s">
        <v>12</v>
      </c>
      <c r="F290" s="14" t="s">
        <v>13</v>
      </c>
      <c r="G290" s="14" t="s">
        <v>14</v>
      </c>
      <c r="H290" s="14">
        <f>MONTH(Dataset!$A291)</f>
        <v>6</v>
      </c>
      <c r="I290" s="15">
        <f>WEEKDAY(Dataset!$A291)</f>
        <v>4</v>
      </c>
      <c r="J290" s="14">
        <f>Dataset!$D291-Dataset!$C291</f>
        <v>-5</v>
      </c>
    </row>
    <row r="291" spans="1:10" x14ac:dyDescent="0.3">
      <c r="A291" s="22">
        <v>44378</v>
      </c>
      <c r="B291" s="10" t="s">
        <v>11</v>
      </c>
      <c r="C291" s="10">
        <v>5</v>
      </c>
      <c r="D291" s="10"/>
      <c r="E291" s="10" t="s">
        <v>12</v>
      </c>
      <c r="F291" s="10" t="s">
        <v>13</v>
      </c>
      <c r="G291" s="10" t="s">
        <v>14</v>
      </c>
      <c r="H291" s="10">
        <f>MONTH(Dataset!$A292)</f>
        <v>7</v>
      </c>
      <c r="I291" s="11">
        <f>WEEKDAY(Dataset!$A292)</f>
        <v>5</v>
      </c>
      <c r="J291" s="10">
        <f>Dataset!$D292-Dataset!$C292</f>
        <v>-5</v>
      </c>
    </row>
    <row r="292" spans="1:10" x14ac:dyDescent="0.3">
      <c r="A292" s="23">
        <v>44379</v>
      </c>
      <c r="B292" s="14" t="s">
        <v>7</v>
      </c>
      <c r="C292" s="14"/>
      <c r="D292" s="14">
        <v>5000</v>
      </c>
      <c r="E292" s="14" t="s">
        <v>8</v>
      </c>
      <c r="F292" s="14" t="s">
        <v>9</v>
      </c>
      <c r="G292" s="14" t="s">
        <v>10</v>
      </c>
      <c r="H292" s="14">
        <f>MONTH(Dataset!$A293)</f>
        <v>7</v>
      </c>
      <c r="I292" s="15">
        <f>WEEKDAY(Dataset!$A293)</f>
        <v>6</v>
      </c>
      <c r="J292" s="14">
        <f>Dataset!$D293-Dataset!$C293</f>
        <v>5000</v>
      </c>
    </row>
    <row r="293" spans="1:10" x14ac:dyDescent="0.3">
      <c r="A293" s="22">
        <v>44380</v>
      </c>
      <c r="B293" s="10" t="s">
        <v>11</v>
      </c>
      <c r="C293" s="10">
        <v>5</v>
      </c>
      <c r="D293" s="10"/>
      <c r="E293" s="10" t="s">
        <v>12</v>
      </c>
      <c r="F293" s="10" t="s">
        <v>13</v>
      </c>
      <c r="G293" s="10" t="s">
        <v>14</v>
      </c>
      <c r="H293" s="10">
        <f>MONTH(Dataset!$A294)</f>
        <v>7</v>
      </c>
      <c r="I293" s="11">
        <f>WEEKDAY(Dataset!$A294)</f>
        <v>7</v>
      </c>
      <c r="J293" s="10">
        <f>Dataset!$D294-Dataset!$C294</f>
        <v>-5</v>
      </c>
    </row>
    <row r="294" spans="1:10" x14ac:dyDescent="0.3">
      <c r="A294" s="23">
        <v>44382</v>
      </c>
      <c r="B294" s="14" t="s">
        <v>15</v>
      </c>
      <c r="C294" s="14">
        <v>900</v>
      </c>
      <c r="D294" s="14"/>
      <c r="E294" s="14" t="s">
        <v>16</v>
      </c>
      <c r="F294" s="14" t="s">
        <v>17</v>
      </c>
      <c r="G294" s="14" t="s">
        <v>14</v>
      </c>
      <c r="H294" s="14">
        <f>MONTH(Dataset!$A295)</f>
        <v>7</v>
      </c>
      <c r="I294" s="15">
        <f>WEEKDAY(Dataset!$A295)</f>
        <v>2</v>
      </c>
      <c r="J294" s="14">
        <f>Dataset!$D295-Dataset!$C295</f>
        <v>-900</v>
      </c>
    </row>
    <row r="295" spans="1:10" x14ac:dyDescent="0.3">
      <c r="A295" s="22">
        <v>44382</v>
      </c>
      <c r="B295" s="10" t="s">
        <v>18</v>
      </c>
      <c r="C295" s="10">
        <v>150</v>
      </c>
      <c r="D295" s="10"/>
      <c r="E295" s="10" t="s">
        <v>19</v>
      </c>
      <c r="F295" s="10" t="s">
        <v>20</v>
      </c>
      <c r="G295" s="10" t="s">
        <v>14</v>
      </c>
      <c r="H295" s="10">
        <f>MONTH(Dataset!$A296)</f>
        <v>7</v>
      </c>
      <c r="I295" s="11">
        <f>WEEKDAY(Dataset!$A296)</f>
        <v>2</v>
      </c>
      <c r="J295" s="10">
        <f>Dataset!$D296-Dataset!$C296</f>
        <v>-150</v>
      </c>
    </row>
    <row r="296" spans="1:10" x14ac:dyDescent="0.3">
      <c r="A296" s="23">
        <v>44382</v>
      </c>
      <c r="B296" s="14" t="s">
        <v>60</v>
      </c>
      <c r="C296" s="14">
        <v>15</v>
      </c>
      <c r="D296" s="14"/>
      <c r="E296" s="14" t="s">
        <v>32</v>
      </c>
      <c r="F296" s="14" t="s">
        <v>13</v>
      </c>
      <c r="G296" s="14" t="s">
        <v>14</v>
      </c>
      <c r="H296" s="14">
        <f>MONTH(Dataset!$A297)</f>
        <v>7</v>
      </c>
      <c r="I296" s="15">
        <f>WEEKDAY(Dataset!$A297)</f>
        <v>2</v>
      </c>
      <c r="J296" s="14">
        <f>Dataset!$D297-Dataset!$C297</f>
        <v>-15</v>
      </c>
    </row>
    <row r="297" spans="1:10" x14ac:dyDescent="0.3">
      <c r="A297" s="22">
        <v>44382</v>
      </c>
      <c r="B297" s="10" t="s">
        <v>11</v>
      </c>
      <c r="C297" s="10">
        <v>5</v>
      </c>
      <c r="D297" s="10"/>
      <c r="E297" s="10" t="s">
        <v>12</v>
      </c>
      <c r="F297" s="10" t="s">
        <v>13</v>
      </c>
      <c r="G297" s="10" t="s">
        <v>14</v>
      </c>
      <c r="H297" s="10">
        <f>MONTH(Dataset!$A298)</f>
        <v>7</v>
      </c>
      <c r="I297" s="11">
        <f>WEEKDAY(Dataset!$A298)</f>
        <v>2</v>
      </c>
      <c r="J297" s="10">
        <f>Dataset!$D298-Dataset!$C298</f>
        <v>-5</v>
      </c>
    </row>
    <row r="298" spans="1:10" x14ac:dyDescent="0.3">
      <c r="A298" s="23">
        <v>44383</v>
      </c>
      <c r="B298" s="14" t="s">
        <v>11</v>
      </c>
      <c r="C298" s="14">
        <v>5</v>
      </c>
      <c r="D298" s="14"/>
      <c r="E298" s="14" t="s">
        <v>12</v>
      </c>
      <c r="F298" s="14" t="s">
        <v>13</v>
      </c>
      <c r="G298" s="14" t="s">
        <v>14</v>
      </c>
      <c r="H298" s="14">
        <f>MONTH(Dataset!$A299)</f>
        <v>7</v>
      </c>
      <c r="I298" s="15">
        <f>WEEKDAY(Dataset!$A299)</f>
        <v>3</v>
      </c>
      <c r="J298" s="14">
        <f>Dataset!$D299-Dataset!$C299</f>
        <v>-5</v>
      </c>
    </row>
    <row r="299" spans="1:10" x14ac:dyDescent="0.3">
      <c r="A299" s="22">
        <v>44384</v>
      </c>
      <c r="B299" s="10" t="s">
        <v>11</v>
      </c>
      <c r="C299" s="10">
        <v>5</v>
      </c>
      <c r="D299" s="10"/>
      <c r="E299" s="10" t="s">
        <v>12</v>
      </c>
      <c r="F299" s="10" t="s">
        <v>13</v>
      </c>
      <c r="G299" s="10" t="s">
        <v>14</v>
      </c>
      <c r="H299" s="10">
        <f>MONTH(Dataset!$A300)</f>
        <v>7</v>
      </c>
      <c r="I299" s="11">
        <f>WEEKDAY(Dataset!$A300)</f>
        <v>4</v>
      </c>
      <c r="J299" s="10">
        <f>Dataset!$D300-Dataset!$C300</f>
        <v>-5</v>
      </c>
    </row>
    <row r="300" spans="1:10" x14ac:dyDescent="0.3">
      <c r="A300" s="23">
        <v>44384</v>
      </c>
      <c r="B300" s="14" t="s">
        <v>21</v>
      </c>
      <c r="C300" s="14">
        <v>180</v>
      </c>
      <c r="D300" s="14"/>
      <c r="E300" s="14" t="s">
        <v>22</v>
      </c>
      <c r="F300" s="14" t="s">
        <v>17</v>
      </c>
      <c r="G300" s="14" t="s">
        <v>14</v>
      </c>
      <c r="H300" s="14">
        <f>MONTH(Dataset!$A301)</f>
        <v>7</v>
      </c>
      <c r="I300" s="15">
        <f>WEEKDAY(Dataset!$A301)</f>
        <v>4</v>
      </c>
      <c r="J300" s="14">
        <f>Dataset!$D301-Dataset!$C301</f>
        <v>-180</v>
      </c>
    </row>
    <row r="301" spans="1:10" x14ac:dyDescent="0.3">
      <c r="A301" s="22">
        <v>44387</v>
      </c>
      <c r="B301" s="10" t="s">
        <v>23</v>
      </c>
      <c r="C301" s="10">
        <v>56.1</v>
      </c>
      <c r="D301" s="10"/>
      <c r="E301" s="10" t="s">
        <v>24</v>
      </c>
      <c r="F301" s="10" t="s">
        <v>17</v>
      </c>
      <c r="G301" s="10" t="s">
        <v>14</v>
      </c>
      <c r="H301" s="10">
        <f>MONTH(Dataset!$A302)</f>
        <v>7</v>
      </c>
      <c r="I301" s="11">
        <f>WEEKDAY(Dataset!$A302)</f>
        <v>7</v>
      </c>
      <c r="J301" s="10">
        <f>Dataset!$D302-Dataset!$C302</f>
        <v>-56.1</v>
      </c>
    </row>
    <row r="302" spans="1:10" x14ac:dyDescent="0.3">
      <c r="A302" s="23">
        <v>44387</v>
      </c>
      <c r="B302" s="14" t="s">
        <v>11</v>
      </c>
      <c r="C302" s="14">
        <v>5</v>
      </c>
      <c r="D302" s="14"/>
      <c r="E302" s="14" t="s">
        <v>12</v>
      </c>
      <c r="F302" s="14" t="s">
        <v>13</v>
      </c>
      <c r="G302" s="14" t="s">
        <v>14</v>
      </c>
      <c r="H302" s="14">
        <f>MONTH(Dataset!$A303)</f>
        <v>7</v>
      </c>
      <c r="I302" s="15">
        <f>WEEKDAY(Dataset!$A303)</f>
        <v>7</v>
      </c>
      <c r="J302" s="14">
        <f>Dataset!$D303-Dataset!$C303</f>
        <v>-5</v>
      </c>
    </row>
    <row r="303" spans="1:10" x14ac:dyDescent="0.3">
      <c r="A303" s="22">
        <v>44388</v>
      </c>
      <c r="B303" s="10" t="s">
        <v>11</v>
      </c>
      <c r="C303" s="10">
        <v>5</v>
      </c>
      <c r="D303" s="10"/>
      <c r="E303" s="10" t="s">
        <v>12</v>
      </c>
      <c r="F303" s="10" t="s">
        <v>13</v>
      </c>
      <c r="G303" s="10" t="s">
        <v>14</v>
      </c>
      <c r="H303" s="10">
        <f>MONTH(Dataset!$A304)</f>
        <v>7</v>
      </c>
      <c r="I303" s="11">
        <f>WEEKDAY(Dataset!$A304)</f>
        <v>1</v>
      </c>
      <c r="J303" s="10">
        <f>Dataset!$D304-Dataset!$C304</f>
        <v>-5</v>
      </c>
    </row>
    <row r="304" spans="1:10" x14ac:dyDescent="0.3">
      <c r="A304" s="23">
        <v>44389</v>
      </c>
      <c r="B304" s="14" t="s">
        <v>25</v>
      </c>
      <c r="C304" s="14">
        <v>83.1</v>
      </c>
      <c r="D304" s="14"/>
      <c r="E304" s="14" t="s">
        <v>48</v>
      </c>
      <c r="F304" s="14" t="s">
        <v>20</v>
      </c>
      <c r="G304" s="14" t="s">
        <v>14</v>
      </c>
      <c r="H304" s="14">
        <f>MONTH(Dataset!$A305)</f>
        <v>7</v>
      </c>
      <c r="I304" s="15">
        <f>WEEKDAY(Dataset!$A305)</f>
        <v>2</v>
      </c>
      <c r="J304" s="14">
        <f>Dataset!$D305-Dataset!$C305</f>
        <v>-83.1</v>
      </c>
    </row>
    <row r="305" spans="1:10" x14ac:dyDescent="0.3">
      <c r="A305" s="22">
        <v>44389</v>
      </c>
      <c r="B305" s="10" t="s">
        <v>11</v>
      </c>
      <c r="C305" s="10">
        <v>5</v>
      </c>
      <c r="D305" s="10"/>
      <c r="E305" s="10" t="s">
        <v>12</v>
      </c>
      <c r="F305" s="10" t="s">
        <v>13</v>
      </c>
      <c r="G305" s="10" t="s">
        <v>14</v>
      </c>
      <c r="H305" s="10">
        <f>MONTH(Dataset!$A306)</f>
        <v>7</v>
      </c>
      <c r="I305" s="11">
        <f>WEEKDAY(Dataset!$A306)</f>
        <v>2</v>
      </c>
      <c r="J305" s="10">
        <f>Dataset!$D306-Dataset!$C306</f>
        <v>-5</v>
      </c>
    </row>
    <row r="306" spans="1:10" x14ac:dyDescent="0.3">
      <c r="A306" s="23">
        <v>44390</v>
      </c>
      <c r="B306" s="14" t="s">
        <v>11</v>
      </c>
      <c r="C306" s="14">
        <v>5</v>
      </c>
      <c r="D306" s="14"/>
      <c r="E306" s="14" t="s">
        <v>12</v>
      </c>
      <c r="F306" s="14" t="s">
        <v>13</v>
      </c>
      <c r="G306" s="14" t="s">
        <v>14</v>
      </c>
      <c r="H306" s="14">
        <f>MONTH(Dataset!$A307)</f>
        <v>7</v>
      </c>
      <c r="I306" s="15">
        <f>WEEKDAY(Dataset!$A307)</f>
        <v>3</v>
      </c>
      <c r="J306" s="14">
        <f>Dataset!$D307-Dataset!$C307</f>
        <v>-5</v>
      </c>
    </row>
    <row r="307" spans="1:10" x14ac:dyDescent="0.3">
      <c r="A307" s="22">
        <v>44391</v>
      </c>
      <c r="B307" s="10" t="s">
        <v>21</v>
      </c>
      <c r="C307" s="10">
        <v>141.1</v>
      </c>
      <c r="D307" s="10"/>
      <c r="E307" s="10" t="s">
        <v>22</v>
      </c>
      <c r="F307" s="10" t="s">
        <v>17</v>
      </c>
      <c r="G307" s="10" t="s">
        <v>14</v>
      </c>
      <c r="H307" s="10">
        <f>MONTH(Dataset!$A308)</f>
        <v>7</v>
      </c>
      <c r="I307" s="11">
        <f>WEEKDAY(Dataset!$A308)</f>
        <v>4</v>
      </c>
      <c r="J307" s="10">
        <f>Dataset!$D308-Dataset!$C308</f>
        <v>-141.1</v>
      </c>
    </row>
    <row r="308" spans="1:10" x14ac:dyDescent="0.3">
      <c r="A308" s="23">
        <v>44391</v>
      </c>
      <c r="B308" s="14" t="s">
        <v>11</v>
      </c>
      <c r="C308" s="14">
        <v>5</v>
      </c>
      <c r="D308" s="14"/>
      <c r="E308" s="14" t="s">
        <v>12</v>
      </c>
      <c r="F308" s="14" t="s">
        <v>13</v>
      </c>
      <c r="G308" s="14" t="s">
        <v>14</v>
      </c>
      <c r="H308" s="14">
        <f>MONTH(Dataset!$A309)</f>
        <v>7</v>
      </c>
      <c r="I308" s="15">
        <f>WEEKDAY(Dataset!$A309)</f>
        <v>4</v>
      </c>
      <c r="J308" s="14">
        <f>Dataset!$D309-Dataset!$C309</f>
        <v>-5</v>
      </c>
    </row>
    <row r="309" spans="1:10" x14ac:dyDescent="0.3">
      <c r="A309" s="22">
        <v>44392</v>
      </c>
      <c r="B309" s="10" t="s">
        <v>11</v>
      </c>
      <c r="C309" s="10">
        <v>5</v>
      </c>
      <c r="D309" s="10"/>
      <c r="E309" s="10" t="s">
        <v>12</v>
      </c>
      <c r="F309" s="10" t="s">
        <v>13</v>
      </c>
      <c r="G309" s="10" t="s">
        <v>14</v>
      </c>
      <c r="H309" s="10">
        <f>MONTH(Dataset!$A310)</f>
        <v>7</v>
      </c>
      <c r="I309" s="11">
        <f>WEEKDAY(Dataset!$A310)</f>
        <v>5</v>
      </c>
      <c r="J309" s="10">
        <f>Dataset!$D310-Dataset!$C310</f>
        <v>-5</v>
      </c>
    </row>
    <row r="310" spans="1:10" x14ac:dyDescent="0.3">
      <c r="A310" s="23">
        <v>44392</v>
      </c>
      <c r="B310" s="14" t="s">
        <v>26</v>
      </c>
      <c r="C310" s="14">
        <v>45.8</v>
      </c>
      <c r="D310" s="14"/>
      <c r="E310" s="14" t="s">
        <v>27</v>
      </c>
      <c r="F310" s="14" t="s">
        <v>28</v>
      </c>
      <c r="G310" s="14" t="s">
        <v>14</v>
      </c>
      <c r="H310" s="14">
        <f>MONTH(Dataset!$A311)</f>
        <v>7</v>
      </c>
      <c r="I310" s="15">
        <f>WEEKDAY(Dataset!$A311)</f>
        <v>5</v>
      </c>
      <c r="J310" s="14">
        <f>Dataset!$D311-Dataset!$C311</f>
        <v>-45.8</v>
      </c>
    </row>
    <row r="311" spans="1:10" x14ac:dyDescent="0.3">
      <c r="A311" s="22">
        <v>44392</v>
      </c>
      <c r="B311" s="10" t="s">
        <v>29</v>
      </c>
      <c r="C311" s="10">
        <v>103.80000000000001</v>
      </c>
      <c r="D311" s="10"/>
      <c r="E311" s="10" t="s">
        <v>30</v>
      </c>
      <c r="F311" s="10" t="s">
        <v>28</v>
      </c>
      <c r="G311" s="10" t="s">
        <v>14</v>
      </c>
      <c r="H311" s="10">
        <f>MONTH(Dataset!$A312)</f>
        <v>7</v>
      </c>
      <c r="I311" s="11">
        <f>WEEKDAY(Dataset!$A312)</f>
        <v>5</v>
      </c>
      <c r="J311" s="10">
        <f>Dataset!$D312-Dataset!$C312</f>
        <v>-103.80000000000001</v>
      </c>
    </row>
    <row r="312" spans="1:10" x14ac:dyDescent="0.3">
      <c r="A312" s="23">
        <v>44392</v>
      </c>
      <c r="B312" s="14" t="s">
        <v>31</v>
      </c>
      <c r="C312" s="14">
        <v>58</v>
      </c>
      <c r="D312" s="14"/>
      <c r="E312" s="14" t="s">
        <v>32</v>
      </c>
      <c r="F312" s="14" t="s">
        <v>13</v>
      </c>
      <c r="G312" s="14" t="s">
        <v>14</v>
      </c>
      <c r="H312" s="14">
        <f>MONTH(Dataset!$A313)</f>
        <v>7</v>
      </c>
      <c r="I312" s="15">
        <f>WEEKDAY(Dataset!$A313)</f>
        <v>5</v>
      </c>
      <c r="J312" s="14">
        <f>Dataset!$D313-Dataset!$C313</f>
        <v>-58</v>
      </c>
    </row>
    <row r="313" spans="1:10" x14ac:dyDescent="0.3">
      <c r="A313" s="22">
        <v>44393</v>
      </c>
      <c r="B313" s="10" t="s">
        <v>33</v>
      </c>
      <c r="C313" s="10">
        <v>34.200000000000003</v>
      </c>
      <c r="D313" s="10"/>
      <c r="E313" s="10" t="s">
        <v>34</v>
      </c>
      <c r="F313" s="10" t="s">
        <v>20</v>
      </c>
      <c r="G313" s="10" t="s">
        <v>14</v>
      </c>
      <c r="H313" s="10">
        <f>MONTH(Dataset!$A314)</f>
        <v>7</v>
      </c>
      <c r="I313" s="11">
        <f>WEEKDAY(Dataset!$A314)</f>
        <v>6</v>
      </c>
      <c r="J313" s="10">
        <f>Dataset!$D314-Dataset!$C314</f>
        <v>-34.200000000000003</v>
      </c>
    </row>
    <row r="314" spans="1:10" x14ac:dyDescent="0.3">
      <c r="A314" s="23">
        <v>44394</v>
      </c>
      <c r="B314" s="14" t="s">
        <v>35</v>
      </c>
      <c r="C314" s="14"/>
      <c r="D314" s="14">
        <v>200</v>
      </c>
      <c r="E314" s="14" t="s">
        <v>36</v>
      </c>
      <c r="F314" s="14" t="s">
        <v>37</v>
      </c>
      <c r="G314" s="14" t="s">
        <v>10</v>
      </c>
      <c r="H314" s="14">
        <f>MONTH(Dataset!$A315)</f>
        <v>7</v>
      </c>
      <c r="I314" s="15">
        <f>WEEKDAY(Dataset!$A315)</f>
        <v>7</v>
      </c>
      <c r="J314" s="14">
        <f>Dataset!$D315-Dataset!$C315</f>
        <v>200</v>
      </c>
    </row>
    <row r="315" spans="1:10" x14ac:dyDescent="0.3">
      <c r="A315" s="22">
        <v>44394</v>
      </c>
      <c r="B315" s="10" t="s">
        <v>11</v>
      </c>
      <c r="C315" s="10">
        <v>5</v>
      </c>
      <c r="D315" s="10"/>
      <c r="E315" s="10" t="s">
        <v>12</v>
      </c>
      <c r="F315" s="10" t="s">
        <v>13</v>
      </c>
      <c r="G315" s="10" t="s">
        <v>14</v>
      </c>
      <c r="H315" s="10">
        <f>MONTH(Dataset!$A316)</f>
        <v>7</v>
      </c>
      <c r="I315" s="11">
        <f>WEEKDAY(Dataset!$A316)</f>
        <v>7</v>
      </c>
      <c r="J315" s="10">
        <f>Dataset!$D316-Dataset!$C316</f>
        <v>-5</v>
      </c>
    </row>
    <row r="316" spans="1:10" x14ac:dyDescent="0.3">
      <c r="A316" s="23">
        <v>44395</v>
      </c>
      <c r="B316" s="14" t="s">
        <v>11</v>
      </c>
      <c r="C316" s="14">
        <v>5</v>
      </c>
      <c r="D316" s="14"/>
      <c r="E316" s="14" t="s">
        <v>12</v>
      </c>
      <c r="F316" s="14" t="s">
        <v>13</v>
      </c>
      <c r="G316" s="14" t="s">
        <v>14</v>
      </c>
      <c r="H316" s="14">
        <f>MONTH(Dataset!$A317)</f>
        <v>7</v>
      </c>
      <c r="I316" s="15">
        <f>WEEKDAY(Dataset!$A317)</f>
        <v>1</v>
      </c>
      <c r="J316" s="14">
        <f>Dataset!$D317-Dataset!$C317</f>
        <v>-5</v>
      </c>
    </row>
    <row r="317" spans="1:10" x14ac:dyDescent="0.3">
      <c r="A317" s="22">
        <v>44395</v>
      </c>
      <c r="B317" s="10" t="s">
        <v>39</v>
      </c>
      <c r="C317" s="10">
        <v>40</v>
      </c>
      <c r="D317" s="10"/>
      <c r="E317" s="10" t="s">
        <v>39</v>
      </c>
      <c r="F317" s="10" t="s">
        <v>17</v>
      </c>
      <c r="G317" s="10" t="s">
        <v>14</v>
      </c>
      <c r="H317" s="10">
        <f>MONTH(Dataset!$A318)</f>
        <v>7</v>
      </c>
      <c r="I317" s="11">
        <f>WEEKDAY(Dataset!$A318)</f>
        <v>1</v>
      </c>
      <c r="J317" s="10">
        <f>Dataset!$D318-Dataset!$C318</f>
        <v>-40</v>
      </c>
    </row>
    <row r="318" spans="1:10" x14ac:dyDescent="0.3">
      <c r="A318" s="23">
        <v>44396</v>
      </c>
      <c r="B318" s="14" t="s">
        <v>40</v>
      </c>
      <c r="C318" s="14">
        <v>51.1</v>
      </c>
      <c r="D318" s="14"/>
      <c r="E318" s="14" t="s">
        <v>41</v>
      </c>
      <c r="F318" s="14" t="s">
        <v>28</v>
      </c>
      <c r="G318" s="14" t="s">
        <v>14</v>
      </c>
      <c r="H318" s="14">
        <f>MONTH(Dataset!$A319)</f>
        <v>7</v>
      </c>
      <c r="I318" s="15">
        <f>WEEKDAY(Dataset!$A319)</f>
        <v>2</v>
      </c>
      <c r="J318" s="14">
        <f>Dataset!$D319-Dataset!$C319</f>
        <v>-51.1</v>
      </c>
    </row>
    <row r="319" spans="1:10" x14ac:dyDescent="0.3">
      <c r="A319" s="22">
        <v>44396</v>
      </c>
      <c r="B319" s="10" t="s">
        <v>42</v>
      </c>
      <c r="C319" s="10">
        <v>35</v>
      </c>
      <c r="D319" s="10"/>
      <c r="E319" s="10" t="s">
        <v>27</v>
      </c>
      <c r="F319" s="10" t="s">
        <v>28</v>
      </c>
      <c r="G319" s="10" t="s">
        <v>14</v>
      </c>
      <c r="H319" s="10">
        <f>MONTH(Dataset!$A320)</f>
        <v>7</v>
      </c>
      <c r="I319" s="11">
        <f>WEEKDAY(Dataset!$A320)</f>
        <v>2</v>
      </c>
      <c r="J319" s="10">
        <f>Dataset!$D320-Dataset!$C320</f>
        <v>-35</v>
      </c>
    </row>
    <row r="320" spans="1:10" x14ac:dyDescent="0.3">
      <c r="A320" s="23">
        <v>44396</v>
      </c>
      <c r="B320" s="14" t="s">
        <v>11</v>
      </c>
      <c r="C320" s="14">
        <v>5</v>
      </c>
      <c r="D320" s="14"/>
      <c r="E320" s="14" t="s">
        <v>12</v>
      </c>
      <c r="F320" s="14" t="s">
        <v>13</v>
      </c>
      <c r="G320" s="14" t="s">
        <v>14</v>
      </c>
      <c r="H320" s="14">
        <f>MONTH(Dataset!$A321)</f>
        <v>7</v>
      </c>
      <c r="I320" s="15">
        <f>WEEKDAY(Dataset!$A321)</f>
        <v>2</v>
      </c>
      <c r="J320" s="14">
        <f>Dataset!$D321-Dataset!$C321</f>
        <v>-5</v>
      </c>
    </row>
    <row r="321" spans="1:10" x14ac:dyDescent="0.3">
      <c r="A321" s="22">
        <v>44397</v>
      </c>
      <c r="B321" s="10" t="s">
        <v>11</v>
      </c>
      <c r="C321" s="10">
        <v>5</v>
      </c>
      <c r="D321" s="10"/>
      <c r="E321" s="10" t="s">
        <v>12</v>
      </c>
      <c r="F321" s="10" t="s">
        <v>13</v>
      </c>
      <c r="G321" s="10" t="s">
        <v>14</v>
      </c>
      <c r="H321" s="10">
        <f>MONTH(Dataset!$A322)</f>
        <v>7</v>
      </c>
      <c r="I321" s="11">
        <f>WEEKDAY(Dataset!$A322)</f>
        <v>3</v>
      </c>
      <c r="J321" s="10">
        <f>Dataset!$D322-Dataset!$C322</f>
        <v>-5</v>
      </c>
    </row>
    <row r="322" spans="1:10" x14ac:dyDescent="0.3">
      <c r="A322" s="23">
        <v>44398</v>
      </c>
      <c r="B322" s="14" t="s">
        <v>11</v>
      </c>
      <c r="C322" s="14">
        <v>5</v>
      </c>
      <c r="D322" s="14"/>
      <c r="E322" s="14" t="s">
        <v>12</v>
      </c>
      <c r="F322" s="14" t="s">
        <v>13</v>
      </c>
      <c r="G322" s="14" t="s">
        <v>14</v>
      </c>
      <c r="H322" s="14">
        <f>MONTH(Dataset!$A323)</f>
        <v>7</v>
      </c>
      <c r="I322" s="15">
        <f>WEEKDAY(Dataset!$A323)</f>
        <v>4</v>
      </c>
      <c r="J322" s="14">
        <f>Dataset!$D323-Dataset!$C323</f>
        <v>-5</v>
      </c>
    </row>
    <row r="323" spans="1:10" x14ac:dyDescent="0.3">
      <c r="A323" s="22">
        <v>44398</v>
      </c>
      <c r="B323" s="10" t="s">
        <v>21</v>
      </c>
      <c r="C323" s="10">
        <v>176</v>
      </c>
      <c r="D323" s="10"/>
      <c r="E323" s="10" t="s">
        <v>22</v>
      </c>
      <c r="F323" s="10" t="s">
        <v>17</v>
      </c>
      <c r="G323" s="10" t="s">
        <v>14</v>
      </c>
      <c r="H323" s="10">
        <f>MONTH(Dataset!$A324)</f>
        <v>7</v>
      </c>
      <c r="I323" s="11">
        <f>WEEKDAY(Dataset!$A324)</f>
        <v>4</v>
      </c>
      <c r="J323" s="10">
        <f>Dataset!$D324-Dataset!$C324</f>
        <v>-176</v>
      </c>
    </row>
    <row r="324" spans="1:10" x14ac:dyDescent="0.3">
      <c r="A324" s="23">
        <v>44399</v>
      </c>
      <c r="B324" s="14" t="s">
        <v>43</v>
      </c>
      <c r="C324" s="14">
        <v>43.1</v>
      </c>
      <c r="D324" s="14"/>
      <c r="E324" s="14" t="s">
        <v>32</v>
      </c>
      <c r="F324" s="14" t="s">
        <v>13</v>
      </c>
      <c r="G324" s="14" t="s">
        <v>14</v>
      </c>
      <c r="H324" s="14">
        <f>MONTH(Dataset!$A325)</f>
        <v>7</v>
      </c>
      <c r="I324" s="15">
        <f>WEEKDAY(Dataset!$A325)</f>
        <v>5</v>
      </c>
      <c r="J324" s="14">
        <f>Dataset!$D325-Dataset!$C325</f>
        <v>-43.1</v>
      </c>
    </row>
    <row r="325" spans="1:10" x14ac:dyDescent="0.3">
      <c r="A325" s="22">
        <v>44400</v>
      </c>
      <c r="B325" s="10" t="s">
        <v>44</v>
      </c>
      <c r="C325" s="10">
        <v>18.2</v>
      </c>
      <c r="D325" s="10"/>
      <c r="E325" s="10" t="s">
        <v>32</v>
      </c>
      <c r="F325" s="10" t="s">
        <v>13</v>
      </c>
      <c r="G325" s="10" t="s">
        <v>14</v>
      </c>
      <c r="H325" s="10">
        <f>MONTH(Dataset!$A326)</f>
        <v>7</v>
      </c>
      <c r="I325" s="11">
        <f>WEEKDAY(Dataset!$A326)</f>
        <v>6</v>
      </c>
      <c r="J325" s="10">
        <f>Dataset!$D326-Dataset!$C326</f>
        <v>-18.2</v>
      </c>
    </row>
    <row r="326" spans="1:10" x14ac:dyDescent="0.3">
      <c r="A326" s="23">
        <v>44401</v>
      </c>
      <c r="B326" s="14" t="s">
        <v>45</v>
      </c>
      <c r="C326" s="14">
        <v>55</v>
      </c>
      <c r="D326" s="14"/>
      <c r="E326" s="14" t="s">
        <v>46</v>
      </c>
      <c r="F326" s="14" t="s">
        <v>47</v>
      </c>
      <c r="G326" s="14" t="s">
        <v>14</v>
      </c>
      <c r="H326" s="14">
        <f>MONTH(Dataset!$A327)</f>
        <v>7</v>
      </c>
      <c r="I326" s="15">
        <f>WEEKDAY(Dataset!$A327)</f>
        <v>7</v>
      </c>
      <c r="J326" s="14">
        <f>Dataset!$D327-Dataset!$C327</f>
        <v>-55</v>
      </c>
    </row>
    <row r="327" spans="1:10" x14ac:dyDescent="0.3">
      <c r="A327" s="22">
        <v>44401</v>
      </c>
      <c r="B327" s="10" t="s">
        <v>25</v>
      </c>
      <c r="C327" s="10">
        <v>68.800000000000011</v>
      </c>
      <c r="D327" s="10"/>
      <c r="E327" s="10" t="s">
        <v>48</v>
      </c>
      <c r="F327" s="10" t="s">
        <v>20</v>
      </c>
      <c r="G327" s="10" t="s">
        <v>14</v>
      </c>
      <c r="H327" s="10">
        <f>MONTH(Dataset!$A328)</f>
        <v>7</v>
      </c>
      <c r="I327" s="11">
        <f>WEEKDAY(Dataset!$A328)</f>
        <v>7</v>
      </c>
      <c r="J327" s="10">
        <f>Dataset!$D328-Dataset!$C328</f>
        <v>-68.800000000000011</v>
      </c>
    </row>
    <row r="328" spans="1:10" x14ac:dyDescent="0.3">
      <c r="A328" s="23">
        <v>44401</v>
      </c>
      <c r="B328" s="14" t="s">
        <v>11</v>
      </c>
      <c r="C328" s="14">
        <v>5</v>
      </c>
      <c r="D328" s="14"/>
      <c r="E328" s="14" t="s">
        <v>12</v>
      </c>
      <c r="F328" s="14" t="s">
        <v>13</v>
      </c>
      <c r="G328" s="14" t="s">
        <v>14</v>
      </c>
      <c r="H328" s="14">
        <f>MONTH(Dataset!$A329)</f>
        <v>7</v>
      </c>
      <c r="I328" s="15">
        <f>WEEKDAY(Dataset!$A329)</f>
        <v>7</v>
      </c>
      <c r="J328" s="14">
        <f>Dataset!$D329-Dataset!$C329</f>
        <v>-5</v>
      </c>
    </row>
    <row r="329" spans="1:10" x14ac:dyDescent="0.3">
      <c r="A329" s="22">
        <v>44402</v>
      </c>
      <c r="B329" s="10" t="s">
        <v>11</v>
      </c>
      <c r="C329" s="10">
        <v>5</v>
      </c>
      <c r="D329" s="10"/>
      <c r="E329" s="10" t="s">
        <v>12</v>
      </c>
      <c r="F329" s="10" t="s">
        <v>13</v>
      </c>
      <c r="G329" s="10" t="s">
        <v>14</v>
      </c>
      <c r="H329" s="10">
        <f>MONTH(Dataset!$A330)</f>
        <v>7</v>
      </c>
      <c r="I329" s="11">
        <f>WEEKDAY(Dataset!$A330)</f>
        <v>1</v>
      </c>
      <c r="J329" s="10">
        <f>Dataset!$D330-Dataset!$C330</f>
        <v>-5</v>
      </c>
    </row>
    <row r="330" spans="1:10" x14ac:dyDescent="0.3">
      <c r="A330" s="23">
        <v>44403</v>
      </c>
      <c r="B330" s="14" t="s">
        <v>11</v>
      </c>
      <c r="C330" s="14">
        <v>5</v>
      </c>
      <c r="D330" s="14"/>
      <c r="E330" s="14" t="s">
        <v>12</v>
      </c>
      <c r="F330" s="14" t="s">
        <v>13</v>
      </c>
      <c r="G330" s="14" t="s">
        <v>14</v>
      </c>
      <c r="H330" s="14">
        <f>MONTH(Dataset!$A331)</f>
        <v>7</v>
      </c>
      <c r="I330" s="15">
        <f>WEEKDAY(Dataset!$A331)</f>
        <v>2</v>
      </c>
      <c r="J330" s="14">
        <f>Dataset!$D331-Dataset!$C331</f>
        <v>-5</v>
      </c>
    </row>
    <row r="331" spans="1:10" x14ac:dyDescent="0.3">
      <c r="A331" s="22">
        <v>44404</v>
      </c>
      <c r="B331" s="10" t="s">
        <v>11</v>
      </c>
      <c r="C331" s="10">
        <v>5</v>
      </c>
      <c r="D331" s="10"/>
      <c r="E331" s="10" t="s">
        <v>12</v>
      </c>
      <c r="F331" s="10" t="s">
        <v>13</v>
      </c>
      <c r="G331" s="10" t="s">
        <v>14</v>
      </c>
      <c r="H331" s="10">
        <f>MONTH(Dataset!$A332)</f>
        <v>7</v>
      </c>
      <c r="I331" s="11">
        <f>WEEKDAY(Dataset!$A332)</f>
        <v>3</v>
      </c>
      <c r="J331" s="10">
        <f>Dataset!$D332-Dataset!$C332</f>
        <v>-5</v>
      </c>
    </row>
    <row r="332" spans="1:10" x14ac:dyDescent="0.3">
      <c r="A332" s="23">
        <v>44405</v>
      </c>
      <c r="B332" s="14" t="s">
        <v>11</v>
      </c>
      <c r="C332" s="14">
        <v>5</v>
      </c>
      <c r="D332" s="14"/>
      <c r="E332" s="14" t="s">
        <v>12</v>
      </c>
      <c r="F332" s="14" t="s">
        <v>13</v>
      </c>
      <c r="G332" s="14" t="s">
        <v>14</v>
      </c>
      <c r="H332" s="14">
        <f>MONTH(Dataset!$A333)</f>
        <v>7</v>
      </c>
      <c r="I332" s="15">
        <f>WEEKDAY(Dataset!$A333)</f>
        <v>4</v>
      </c>
      <c r="J332" s="14">
        <f>Dataset!$D333-Dataset!$C333</f>
        <v>-5</v>
      </c>
    </row>
    <row r="333" spans="1:10" x14ac:dyDescent="0.3">
      <c r="A333" s="22">
        <v>44405</v>
      </c>
      <c r="B333" s="10" t="s">
        <v>21</v>
      </c>
      <c r="C333" s="10">
        <v>193</v>
      </c>
      <c r="D333" s="10"/>
      <c r="E333" s="10" t="s">
        <v>22</v>
      </c>
      <c r="F333" s="10" t="s">
        <v>17</v>
      </c>
      <c r="G333" s="10" t="s">
        <v>14</v>
      </c>
      <c r="H333" s="10">
        <f>MONTH(Dataset!$A334)</f>
        <v>7</v>
      </c>
      <c r="I333" s="11">
        <f>WEEKDAY(Dataset!$A334)</f>
        <v>4</v>
      </c>
      <c r="J333" s="10">
        <f>Dataset!$D334-Dataset!$C334</f>
        <v>-193</v>
      </c>
    </row>
    <row r="334" spans="1:10" x14ac:dyDescent="0.3">
      <c r="A334" s="23">
        <v>44406</v>
      </c>
      <c r="B334" s="14" t="s">
        <v>49</v>
      </c>
      <c r="C334" s="14">
        <v>130.80000000000001</v>
      </c>
      <c r="D334" s="14"/>
      <c r="E334" s="14" t="s">
        <v>30</v>
      </c>
      <c r="F334" s="14" t="s">
        <v>28</v>
      </c>
      <c r="G334" s="14" t="s">
        <v>14</v>
      </c>
      <c r="H334" s="14">
        <f>MONTH(Dataset!$A335)</f>
        <v>7</v>
      </c>
      <c r="I334" s="15">
        <f>WEEKDAY(Dataset!$A335)</f>
        <v>5</v>
      </c>
      <c r="J334" s="14">
        <f>Dataset!$D335-Dataset!$C335</f>
        <v>-130.80000000000001</v>
      </c>
    </row>
    <row r="335" spans="1:10" x14ac:dyDescent="0.3">
      <c r="A335" s="22">
        <v>44406</v>
      </c>
      <c r="B335" s="10" t="s">
        <v>58</v>
      </c>
      <c r="C335" s="10">
        <v>181.39999999999998</v>
      </c>
      <c r="D335" s="10"/>
      <c r="E335" s="10" t="s">
        <v>59</v>
      </c>
      <c r="F335" s="10" t="s">
        <v>28</v>
      </c>
      <c r="G335" s="10" t="s">
        <v>14</v>
      </c>
      <c r="H335" s="10">
        <f>MONTH(Dataset!$A336)</f>
        <v>7</v>
      </c>
      <c r="I335" s="11">
        <f>WEEKDAY(Dataset!$A336)</f>
        <v>5</v>
      </c>
      <c r="J335" s="10">
        <f>Dataset!$D336-Dataset!$C336</f>
        <v>-181.39999999999998</v>
      </c>
    </row>
    <row r="336" spans="1:10" x14ac:dyDescent="0.3">
      <c r="A336" s="23">
        <v>44407</v>
      </c>
      <c r="B336" s="14" t="s">
        <v>29</v>
      </c>
      <c r="C336" s="14">
        <v>151.19999999999999</v>
      </c>
      <c r="D336" s="14"/>
      <c r="E336" s="14" t="s">
        <v>30</v>
      </c>
      <c r="F336" s="14" t="s">
        <v>28</v>
      </c>
      <c r="G336" s="14" t="s">
        <v>14</v>
      </c>
      <c r="H336" s="14">
        <f>MONTH(Dataset!$A337)</f>
        <v>7</v>
      </c>
      <c r="I336" s="15">
        <f>WEEKDAY(Dataset!$A337)</f>
        <v>6</v>
      </c>
      <c r="J336" s="14">
        <f>Dataset!$D337-Dataset!$C337</f>
        <v>-151.19999999999999</v>
      </c>
    </row>
    <row r="337" spans="1:10" x14ac:dyDescent="0.3">
      <c r="A337" s="22">
        <v>44407</v>
      </c>
      <c r="B337" s="10" t="s">
        <v>33</v>
      </c>
      <c r="C337" s="10">
        <v>29.300000000000004</v>
      </c>
      <c r="D337" s="10"/>
      <c r="E337" s="10" t="s">
        <v>34</v>
      </c>
      <c r="F337" s="10" t="s">
        <v>20</v>
      </c>
      <c r="G337" s="10" t="s">
        <v>14</v>
      </c>
      <c r="H337" s="10">
        <f>MONTH(Dataset!$A338)</f>
        <v>7</v>
      </c>
      <c r="I337" s="11">
        <f>WEEKDAY(Dataset!$A338)</f>
        <v>6</v>
      </c>
      <c r="J337" s="10">
        <f>Dataset!$D338-Dataset!$C338</f>
        <v>-29.300000000000004</v>
      </c>
    </row>
    <row r="338" spans="1:10" x14ac:dyDescent="0.3">
      <c r="A338" s="23">
        <v>44407</v>
      </c>
      <c r="B338" s="14" t="s">
        <v>56</v>
      </c>
      <c r="C338" s="14">
        <v>15</v>
      </c>
      <c r="D338" s="14"/>
      <c r="E338" s="14" t="s">
        <v>32</v>
      </c>
      <c r="F338" s="14" t="s">
        <v>13</v>
      </c>
      <c r="G338" s="14" t="s">
        <v>14</v>
      </c>
      <c r="H338" s="14">
        <f>MONTH(Dataset!$A339)</f>
        <v>7</v>
      </c>
      <c r="I338" s="15">
        <f>WEEKDAY(Dataset!$A339)</f>
        <v>6</v>
      </c>
      <c r="J338" s="14">
        <f>Dataset!$D339-Dataset!$C339</f>
        <v>-15</v>
      </c>
    </row>
    <row r="339" spans="1:10" x14ac:dyDescent="0.3">
      <c r="A339" s="22">
        <v>44408</v>
      </c>
      <c r="B339" s="10" t="s">
        <v>11</v>
      </c>
      <c r="C339" s="10">
        <v>5</v>
      </c>
      <c r="D339" s="10"/>
      <c r="E339" s="10" t="s">
        <v>12</v>
      </c>
      <c r="F339" s="10" t="s">
        <v>13</v>
      </c>
      <c r="G339" s="10" t="s">
        <v>14</v>
      </c>
      <c r="H339" s="10">
        <f>MONTH(Dataset!$A340)</f>
        <v>7</v>
      </c>
      <c r="I339" s="11">
        <f>WEEKDAY(Dataset!$A340)</f>
        <v>7</v>
      </c>
      <c r="J339" s="10">
        <f>Dataset!$D340-Dataset!$C340</f>
        <v>-5</v>
      </c>
    </row>
    <row r="340" spans="1:10" x14ac:dyDescent="0.3">
      <c r="A340" s="23">
        <v>44410</v>
      </c>
      <c r="B340" s="14" t="s">
        <v>11</v>
      </c>
      <c r="C340" s="14">
        <v>5</v>
      </c>
      <c r="D340" s="14"/>
      <c r="E340" s="14" t="s">
        <v>12</v>
      </c>
      <c r="F340" s="14" t="s">
        <v>13</v>
      </c>
      <c r="G340" s="14" t="s">
        <v>14</v>
      </c>
      <c r="H340" s="14">
        <f>MONTH(Dataset!$A341)</f>
        <v>8</v>
      </c>
      <c r="I340" s="15">
        <f>WEEKDAY(Dataset!$A341)</f>
        <v>2</v>
      </c>
      <c r="J340" s="14">
        <f>Dataset!$D341-Dataset!$C341</f>
        <v>-5</v>
      </c>
    </row>
    <row r="341" spans="1:10" x14ac:dyDescent="0.3">
      <c r="A341" s="22">
        <v>44410</v>
      </c>
      <c r="B341" s="10" t="s">
        <v>7</v>
      </c>
      <c r="C341" s="10"/>
      <c r="D341" s="10">
        <v>5000</v>
      </c>
      <c r="E341" s="10" t="s">
        <v>8</v>
      </c>
      <c r="F341" s="10" t="s">
        <v>9</v>
      </c>
      <c r="G341" s="10" t="s">
        <v>10</v>
      </c>
      <c r="H341" s="10">
        <f>MONTH(Dataset!$A342)</f>
        <v>8</v>
      </c>
      <c r="I341" s="11">
        <f>WEEKDAY(Dataset!$A342)</f>
        <v>2</v>
      </c>
      <c r="J341" s="10">
        <f>Dataset!$D342-Dataset!$C342</f>
        <v>5000</v>
      </c>
    </row>
    <row r="342" spans="1:10" x14ac:dyDescent="0.3">
      <c r="A342" s="23">
        <v>44411</v>
      </c>
      <c r="B342" s="14" t="s">
        <v>11</v>
      </c>
      <c r="C342" s="14">
        <v>5</v>
      </c>
      <c r="D342" s="14"/>
      <c r="E342" s="14" t="s">
        <v>12</v>
      </c>
      <c r="F342" s="14" t="s">
        <v>13</v>
      </c>
      <c r="G342" s="14" t="s">
        <v>14</v>
      </c>
      <c r="H342" s="14">
        <f>MONTH(Dataset!$A343)</f>
        <v>8</v>
      </c>
      <c r="I342" s="15">
        <f>WEEKDAY(Dataset!$A343)</f>
        <v>3</v>
      </c>
      <c r="J342" s="14">
        <f>Dataset!$D343-Dataset!$C343</f>
        <v>-5</v>
      </c>
    </row>
    <row r="343" spans="1:10" x14ac:dyDescent="0.3">
      <c r="A343" s="22">
        <v>44413</v>
      </c>
      <c r="B343" s="10" t="s">
        <v>15</v>
      </c>
      <c r="C343" s="10">
        <v>900</v>
      </c>
      <c r="D343" s="10"/>
      <c r="E343" s="10" t="s">
        <v>16</v>
      </c>
      <c r="F343" s="10" t="s">
        <v>17</v>
      </c>
      <c r="G343" s="10" t="s">
        <v>14</v>
      </c>
      <c r="H343" s="10">
        <f>MONTH(Dataset!$A344)</f>
        <v>8</v>
      </c>
      <c r="I343" s="11">
        <f>WEEKDAY(Dataset!$A344)</f>
        <v>5</v>
      </c>
      <c r="J343" s="10">
        <f>Dataset!$D344-Dataset!$C344</f>
        <v>-900</v>
      </c>
    </row>
    <row r="344" spans="1:10" x14ac:dyDescent="0.3">
      <c r="A344" s="23">
        <v>44413</v>
      </c>
      <c r="B344" s="14" t="s">
        <v>18</v>
      </c>
      <c r="C344" s="14">
        <v>150</v>
      </c>
      <c r="D344" s="14"/>
      <c r="E344" s="14" t="s">
        <v>19</v>
      </c>
      <c r="F344" s="14" t="s">
        <v>20</v>
      </c>
      <c r="G344" s="14" t="s">
        <v>14</v>
      </c>
      <c r="H344" s="14">
        <f>MONTH(Dataset!$A345)</f>
        <v>8</v>
      </c>
      <c r="I344" s="15">
        <f>WEEKDAY(Dataset!$A345)</f>
        <v>5</v>
      </c>
      <c r="J344" s="14">
        <f>Dataset!$D345-Dataset!$C345</f>
        <v>-150</v>
      </c>
    </row>
    <row r="345" spans="1:10" x14ac:dyDescent="0.3">
      <c r="A345" s="22">
        <v>44413</v>
      </c>
      <c r="B345" s="10" t="s">
        <v>11</v>
      </c>
      <c r="C345" s="10">
        <v>5</v>
      </c>
      <c r="D345" s="10"/>
      <c r="E345" s="10" t="s">
        <v>12</v>
      </c>
      <c r="F345" s="10" t="s">
        <v>13</v>
      </c>
      <c r="G345" s="10" t="s">
        <v>14</v>
      </c>
      <c r="H345" s="10">
        <f>MONTH(Dataset!$A346)</f>
        <v>8</v>
      </c>
      <c r="I345" s="11">
        <f>WEEKDAY(Dataset!$A346)</f>
        <v>5</v>
      </c>
      <c r="J345" s="10">
        <f>Dataset!$D346-Dataset!$C346</f>
        <v>-5</v>
      </c>
    </row>
    <row r="346" spans="1:10" x14ac:dyDescent="0.3">
      <c r="A346" s="22">
        <v>44414</v>
      </c>
      <c r="B346" s="10" t="s">
        <v>11</v>
      </c>
      <c r="C346" s="10">
        <v>5</v>
      </c>
      <c r="D346" s="10"/>
      <c r="E346" s="10" t="s">
        <v>12</v>
      </c>
      <c r="F346" s="10" t="s">
        <v>13</v>
      </c>
      <c r="G346" s="10" t="s">
        <v>14</v>
      </c>
      <c r="H346" s="10">
        <f>MONTH(Dataset!$A348)</f>
        <v>8</v>
      </c>
      <c r="I346" s="11">
        <f>WEEKDAY(Dataset!$A348)</f>
        <v>6</v>
      </c>
      <c r="J346" s="10">
        <f>Dataset!$D348-Dataset!$C348</f>
        <v>-5</v>
      </c>
    </row>
    <row r="347" spans="1:10" x14ac:dyDescent="0.3">
      <c r="A347" s="23">
        <v>44415</v>
      </c>
      <c r="B347" s="14" t="s">
        <v>11</v>
      </c>
      <c r="C347" s="14">
        <v>5</v>
      </c>
      <c r="D347" s="14"/>
      <c r="E347" s="14" t="s">
        <v>12</v>
      </c>
      <c r="F347" s="14" t="s">
        <v>13</v>
      </c>
      <c r="G347" s="14" t="s">
        <v>14</v>
      </c>
      <c r="H347" s="14">
        <f>MONTH(Dataset!$A349)</f>
        <v>8</v>
      </c>
      <c r="I347" s="15">
        <f>WEEKDAY(Dataset!$A349)</f>
        <v>7</v>
      </c>
      <c r="J347" s="14">
        <f>Dataset!$D349-Dataset!$C349</f>
        <v>-5</v>
      </c>
    </row>
    <row r="348" spans="1:10" x14ac:dyDescent="0.3">
      <c r="A348" s="22">
        <v>44415</v>
      </c>
      <c r="B348" s="10" t="s">
        <v>21</v>
      </c>
      <c r="C348" s="10">
        <v>137</v>
      </c>
      <c r="D348" s="10"/>
      <c r="E348" s="10" t="s">
        <v>22</v>
      </c>
      <c r="F348" s="10" t="s">
        <v>17</v>
      </c>
      <c r="G348" s="10" t="s">
        <v>14</v>
      </c>
      <c r="H348" s="10">
        <f>MONTH(Dataset!$A350)</f>
        <v>8</v>
      </c>
      <c r="I348" s="11">
        <f>WEEKDAY(Dataset!$A350)</f>
        <v>7</v>
      </c>
      <c r="J348" s="10">
        <f>Dataset!$D350-Dataset!$C350</f>
        <v>-137</v>
      </c>
    </row>
    <row r="349" spans="1:10" x14ac:dyDescent="0.3">
      <c r="A349" s="23">
        <v>44418</v>
      </c>
      <c r="B349" s="14" t="s">
        <v>23</v>
      </c>
      <c r="C349" s="14">
        <v>57</v>
      </c>
      <c r="D349" s="14"/>
      <c r="E349" s="14" t="s">
        <v>24</v>
      </c>
      <c r="F349" s="14" t="s">
        <v>17</v>
      </c>
      <c r="G349" s="14" t="s">
        <v>14</v>
      </c>
      <c r="H349" s="14">
        <f>MONTH(Dataset!$A351)</f>
        <v>8</v>
      </c>
      <c r="I349" s="15">
        <f>WEEKDAY(Dataset!$A351)</f>
        <v>3</v>
      </c>
      <c r="J349" s="14">
        <f>Dataset!$D351-Dataset!$C351</f>
        <v>-57</v>
      </c>
    </row>
    <row r="350" spans="1:10" x14ac:dyDescent="0.3">
      <c r="A350" s="22">
        <v>44418</v>
      </c>
      <c r="B350" s="10" t="s">
        <v>11</v>
      </c>
      <c r="C350" s="10">
        <v>5</v>
      </c>
      <c r="D350" s="10"/>
      <c r="E350" s="10" t="s">
        <v>12</v>
      </c>
      <c r="F350" s="10" t="s">
        <v>13</v>
      </c>
      <c r="G350" s="10" t="s">
        <v>14</v>
      </c>
      <c r="H350" s="10">
        <f>MONTH(Dataset!$A352)</f>
        <v>8</v>
      </c>
      <c r="I350" s="11">
        <f>WEEKDAY(Dataset!$A352)</f>
        <v>3</v>
      </c>
      <c r="J350" s="10">
        <f>Dataset!$D352-Dataset!$C352</f>
        <v>-5</v>
      </c>
    </row>
    <row r="351" spans="1:10" x14ac:dyDescent="0.3">
      <c r="A351" s="23">
        <v>44419</v>
      </c>
      <c r="B351" s="14" t="s">
        <v>11</v>
      </c>
      <c r="C351" s="14">
        <v>5</v>
      </c>
      <c r="D351" s="14"/>
      <c r="E351" s="14" t="s">
        <v>12</v>
      </c>
      <c r="F351" s="14" t="s">
        <v>13</v>
      </c>
      <c r="G351" s="14" t="s">
        <v>14</v>
      </c>
      <c r="H351" s="14">
        <f>MONTH(Dataset!$A353)</f>
        <v>8</v>
      </c>
      <c r="I351" s="15">
        <f>WEEKDAY(Dataset!$A353)</f>
        <v>4</v>
      </c>
      <c r="J351" s="14">
        <f>Dataset!$D353-Dataset!$C353</f>
        <v>-5</v>
      </c>
    </row>
    <row r="352" spans="1:10" x14ac:dyDescent="0.3">
      <c r="A352" s="22">
        <v>44420</v>
      </c>
      <c r="B352" s="10" t="s">
        <v>25</v>
      </c>
      <c r="C352" s="10">
        <v>84.199999999999989</v>
      </c>
      <c r="D352" s="10"/>
      <c r="E352" s="10" t="s">
        <v>48</v>
      </c>
      <c r="F352" s="10" t="s">
        <v>20</v>
      </c>
      <c r="G352" s="10" t="s">
        <v>14</v>
      </c>
      <c r="H352" s="10">
        <f>MONTH(Dataset!$A354)</f>
        <v>8</v>
      </c>
      <c r="I352" s="11">
        <f>WEEKDAY(Dataset!$A354)</f>
        <v>5</v>
      </c>
      <c r="J352" s="10">
        <f>Dataset!$D354-Dataset!$C354</f>
        <v>-84.199999999999989</v>
      </c>
    </row>
    <row r="353" spans="1:10" x14ac:dyDescent="0.3">
      <c r="A353" s="23">
        <v>44420</v>
      </c>
      <c r="B353" s="14" t="s">
        <v>11</v>
      </c>
      <c r="C353" s="14">
        <v>5</v>
      </c>
      <c r="D353" s="14"/>
      <c r="E353" s="14" t="s">
        <v>12</v>
      </c>
      <c r="F353" s="14" t="s">
        <v>13</v>
      </c>
      <c r="G353" s="14" t="s">
        <v>14</v>
      </c>
      <c r="H353" s="14">
        <f>MONTH(Dataset!$A355)</f>
        <v>8</v>
      </c>
      <c r="I353" s="15">
        <f>WEEKDAY(Dataset!$A355)</f>
        <v>5</v>
      </c>
      <c r="J353" s="14">
        <f>Dataset!$D355-Dataset!$C355</f>
        <v>-5</v>
      </c>
    </row>
    <row r="354" spans="1:10" x14ac:dyDescent="0.3">
      <c r="A354" s="22">
        <v>44421</v>
      </c>
      <c r="B354" s="10" t="s">
        <v>11</v>
      </c>
      <c r="C354" s="10">
        <v>5</v>
      </c>
      <c r="D354" s="10"/>
      <c r="E354" s="10" t="s">
        <v>12</v>
      </c>
      <c r="F354" s="10" t="s">
        <v>13</v>
      </c>
      <c r="G354" s="10" t="s">
        <v>14</v>
      </c>
      <c r="H354" s="10">
        <f>MONTH(Dataset!$A356)</f>
        <v>8</v>
      </c>
      <c r="I354" s="11">
        <f>WEEKDAY(Dataset!$A356)</f>
        <v>6</v>
      </c>
      <c r="J354" s="10">
        <f>Dataset!$D356-Dataset!$C356</f>
        <v>-5</v>
      </c>
    </row>
    <row r="355" spans="1:10" x14ac:dyDescent="0.3">
      <c r="A355" s="23">
        <v>44422</v>
      </c>
      <c r="B355" s="14" t="s">
        <v>21</v>
      </c>
      <c r="C355" s="14">
        <v>142.1</v>
      </c>
      <c r="D355" s="14"/>
      <c r="E355" s="14" t="s">
        <v>22</v>
      </c>
      <c r="F355" s="14" t="s">
        <v>17</v>
      </c>
      <c r="G355" s="14" t="s">
        <v>14</v>
      </c>
      <c r="H355" s="14">
        <f>MONTH(Dataset!$A357)</f>
        <v>8</v>
      </c>
      <c r="I355" s="15">
        <f>WEEKDAY(Dataset!$A357)</f>
        <v>7</v>
      </c>
      <c r="J355" s="14">
        <f>Dataset!$D357-Dataset!$C357</f>
        <v>-142.1</v>
      </c>
    </row>
    <row r="356" spans="1:10" x14ac:dyDescent="0.3">
      <c r="A356" s="22">
        <v>44422</v>
      </c>
      <c r="B356" s="10" t="s">
        <v>11</v>
      </c>
      <c r="C356" s="10">
        <v>5</v>
      </c>
      <c r="D356" s="10"/>
      <c r="E356" s="10" t="s">
        <v>12</v>
      </c>
      <c r="F356" s="10" t="s">
        <v>13</v>
      </c>
      <c r="G356" s="10" t="s">
        <v>14</v>
      </c>
      <c r="H356" s="10">
        <f>MONTH(Dataset!$A358)</f>
        <v>8</v>
      </c>
      <c r="I356" s="11">
        <f>WEEKDAY(Dataset!$A358)</f>
        <v>7</v>
      </c>
      <c r="J356" s="10">
        <f>Dataset!$D358-Dataset!$C358</f>
        <v>-5</v>
      </c>
    </row>
    <row r="357" spans="1:10" x14ac:dyDescent="0.3">
      <c r="A357" s="23">
        <v>44423</v>
      </c>
      <c r="B357" s="14" t="s">
        <v>11</v>
      </c>
      <c r="C357" s="14">
        <v>5</v>
      </c>
      <c r="D357" s="14"/>
      <c r="E357" s="14" t="s">
        <v>12</v>
      </c>
      <c r="F357" s="14" t="s">
        <v>13</v>
      </c>
      <c r="G357" s="14" t="s">
        <v>14</v>
      </c>
      <c r="H357" s="14">
        <f>MONTH(Dataset!$A359)</f>
        <v>8</v>
      </c>
      <c r="I357" s="15">
        <f>WEEKDAY(Dataset!$A359)</f>
        <v>1</v>
      </c>
      <c r="J357" s="14">
        <f>Dataset!$D359-Dataset!$C359</f>
        <v>-5</v>
      </c>
    </row>
    <row r="358" spans="1:10" x14ac:dyDescent="0.3">
      <c r="A358" s="22">
        <v>44423</v>
      </c>
      <c r="B358" s="10" t="s">
        <v>26</v>
      </c>
      <c r="C358" s="10">
        <v>46.8</v>
      </c>
      <c r="D358" s="10"/>
      <c r="E358" s="10" t="s">
        <v>27</v>
      </c>
      <c r="F358" s="10" t="s">
        <v>28</v>
      </c>
      <c r="G358" s="10" t="s">
        <v>14</v>
      </c>
      <c r="H358" s="10">
        <f>MONTH(Dataset!$A360)</f>
        <v>8</v>
      </c>
      <c r="I358" s="11">
        <f>WEEKDAY(Dataset!$A360)</f>
        <v>1</v>
      </c>
      <c r="J358" s="10">
        <f>Dataset!$D360-Dataset!$C360</f>
        <v>-46.8</v>
      </c>
    </row>
    <row r="359" spans="1:10" x14ac:dyDescent="0.3">
      <c r="A359" s="23">
        <v>44423</v>
      </c>
      <c r="B359" s="14" t="s">
        <v>29</v>
      </c>
      <c r="C359" s="14">
        <v>104.70000000000002</v>
      </c>
      <c r="D359" s="14"/>
      <c r="E359" s="14" t="s">
        <v>30</v>
      </c>
      <c r="F359" s="14" t="s">
        <v>28</v>
      </c>
      <c r="G359" s="14" t="s">
        <v>14</v>
      </c>
      <c r="H359" s="14">
        <f>MONTH(Dataset!$A361)</f>
        <v>8</v>
      </c>
      <c r="I359" s="15">
        <f>WEEKDAY(Dataset!$A361)</f>
        <v>1</v>
      </c>
      <c r="J359" s="14">
        <f>Dataset!$D361-Dataset!$C361</f>
        <v>-104.70000000000002</v>
      </c>
    </row>
    <row r="360" spans="1:10" x14ac:dyDescent="0.3">
      <c r="A360" s="22">
        <v>44423</v>
      </c>
      <c r="B360" s="10" t="s">
        <v>31</v>
      </c>
      <c r="C360" s="10">
        <v>59.1</v>
      </c>
      <c r="D360" s="10"/>
      <c r="E360" s="10" t="s">
        <v>32</v>
      </c>
      <c r="F360" s="10" t="s">
        <v>13</v>
      </c>
      <c r="G360" s="10" t="s">
        <v>14</v>
      </c>
      <c r="H360" s="10">
        <f>MONTH(Dataset!$A362)</f>
        <v>8</v>
      </c>
      <c r="I360" s="11">
        <f>WEEKDAY(Dataset!$A362)</f>
        <v>1</v>
      </c>
      <c r="J360" s="10">
        <f>Dataset!$D362-Dataset!$C362</f>
        <v>-59.1</v>
      </c>
    </row>
    <row r="361" spans="1:10" x14ac:dyDescent="0.3">
      <c r="A361" s="23">
        <v>44424</v>
      </c>
      <c r="B361" s="14" t="s">
        <v>33</v>
      </c>
      <c r="C361" s="14">
        <v>35.1</v>
      </c>
      <c r="D361" s="14"/>
      <c r="E361" s="14" t="s">
        <v>34</v>
      </c>
      <c r="F361" s="14" t="s">
        <v>20</v>
      </c>
      <c r="G361" s="14" t="s">
        <v>14</v>
      </c>
      <c r="H361" s="14">
        <f>MONTH(Dataset!$A363)</f>
        <v>8</v>
      </c>
      <c r="I361" s="15">
        <f>WEEKDAY(Dataset!$A363)</f>
        <v>2</v>
      </c>
      <c r="J361" s="14">
        <f>Dataset!$D363-Dataset!$C363</f>
        <v>-35.1</v>
      </c>
    </row>
    <row r="362" spans="1:10" x14ac:dyDescent="0.3">
      <c r="A362" s="22">
        <v>44425</v>
      </c>
      <c r="B362" s="10" t="s">
        <v>35</v>
      </c>
      <c r="C362" s="10"/>
      <c r="D362" s="10">
        <v>800</v>
      </c>
      <c r="E362" s="10" t="s">
        <v>36</v>
      </c>
      <c r="F362" s="10" t="s">
        <v>37</v>
      </c>
      <c r="G362" s="10" t="s">
        <v>10</v>
      </c>
      <c r="H362" s="10">
        <f>MONTH(Dataset!$A364)</f>
        <v>8</v>
      </c>
      <c r="I362" s="11">
        <f>WEEKDAY(Dataset!$A364)</f>
        <v>3</v>
      </c>
      <c r="J362" s="10">
        <f>Dataset!$D364-Dataset!$C364</f>
        <v>800</v>
      </c>
    </row>
    <row r="363" spans="1:10" x14ac:dyDescent="0.3">
      <c r="A363" s="23">
        <v>44425</v>
      </c>
      <c r="B363" s="14" t="s">
        <v>11</v>
      </c>
      <c r="C363" s="14">
        <v>5</v>
      </c>
      <c r="D363" s="14"/>
      <c r="E363" s="14" t="s">
        <v>12</v>
      </c>
      <c r="F363" s="14" t="s">
        <v>13</v>
      </c>
      <c r="G363" s="14" t="s">
        <v>14</v>
      </c>
      <c r="H363" s="14">
        <f>MONTH(Dataset!$A365)</f>
        <v>8</v>
      </c>
      <c r="I363" s="15">
        <f>WEEKDAY(Dataset!$A365)</f>
        <v>3</v>
      </c>
      <c r="J363" s="14">
        <f>Dataset!$D365-Dataset!$C365</f>
        <v>-5</v>
      </c>
    </row>
    <row r="364" spans="1:10" x14ac:dyDescent="0.3">
      <c r="A364" s="22">
        <v>44426</v>
      </c>
      <c r="B364" s="10" t="s">
        <v>11</v>
      </c>
      <c r="C364" s="10">
        <v>5</v>
      </c>
      <c r="D364" s="10"/>
      <c r="E364" s="10" t="s">
        <v>12</v>
      </c>
      <c r="F364" s="10" t="s">
        <v>13</v>
      </c>
      <c r="G364" s="10" t="s">
        <v>14</v>
      </c>
      <c r="H364" s="10">
        <f>MONTH(Dataset!$A366)</f>
        <v>8</v>
      </c>
      <c r="I364" s="11">
        <f>WEEKDAY(Dataset!$A366)</f>
        <v>4</v>
      </c>
      <c r="J364" s="10">
        <f>Dataset!$D366-Dataset!$C366</f>
        <v>-5</v>
      </c>
    </row>
    <row r="365" spans="1:10" x14ac:dyDescent="0.3">
      <c r="A365" s="23">
        <v>44426</v>
      </c>
      <c r="B365" s="14" t="s">
        <v>39</v>
      </c>
      <c r="C365" s="14">
        <v>40</v>
      </c>
      <c r="D365" s="14"/>
      <c r="E365" s="14" t="s">
        <v>39</v>
      </c>
      <c r="F365" s="14" t="s">
        <v>17</v>
      </c>
      <c r="G365" s="14" t="s">
        <v>14</v>
      </c>
      <c r="H365" s="14">
        <f>MONTH(Dataset!$A367)</f>
        <v>8</v>
      </c>
      <c r="I365" s="15">
        <f>WEEKDAY(Dataset!$A367)</f>
        <v>4</v>
      </c>
      <c r="J365" s="14">
        <f>Dataset!$D367-Dataset!$C367</f>
        <v>-40</v>
      </c>
    </row>
    <row r="366" spans="1:10" x14ac:dyDescent="0.3">
      <c r="A366" s="22">
        <v>44427</v>
      </c>
      <c r="B366" s="10" t="s">
        <v>40</v>
      </c>
      <c r="C366" s="10">
        <v>52.1</v>
      </c>
      <c r="D366" s="10"/>
      <c r="E366" s="10" t="s">
        <v>41</v>
      </c>
      <c r="F366" s="10" t="s">
        <v>28</v>
      </c>
      <c r="G366" s="10" t="s">
        <v>14</v>
      </c>
      <c r="H366" s="10">
        <f>MONTH(Dataset!$A368)</f>
        <v>8</v>
      </c>
      <c r="I366" s="11">
        <f>WEEKDAY(Dataset!$A368)</f>
        <v>5</v>
      </c>
      <c r="J366" s="10">
        <f>Dataset!$D368-Dataset!$C368</f>
        <v>-52.1</v>
      </c>
    </row>
    <row r="367" spans="1:10" x14ac:dyDescent="0.3">
      <c r="A367" s="23">
        <v>44427</v>
      </c>
      <c r="B367" s="14" t="s">
        <v>42</v>
      </c>
      <c r="C367" s="14">
        <v>35</v>
      </c>
      <c r="D367" s="14"/>
      <c r="E367" s="14" t="s">
        <v>27</v>
      </c>
      <c r="F367" s="14" t="s">
        <v>28</v>
      </c>
      <c r="G367" s="14" t="s">
        <v>14</v>
      </c>
      <c r="H367" s="14">
        <f>MONTH(Dataset!$A369)</f>
        <v>8</v>
      </c>
      <c r="I367" s="15">
        <f>WEEKDAY(Dataset!$A369)</f>
        <v>5</v>
      </c>
      <c r="J367" s="14">
        <f>Dataset!$D369-Dataset!$C369</f>
        <v>-35</v>
      </c>
    </row>
    <row r="368" spans="1:10" x14ac:dyDescent="0.3">
      <c r="A368" s="22">
        <v>44427</v>
      </c>
      <c r="B368" s="10" t="s">
        <v>11</v>
      </c>
      <c r="C368" s="10">
        <v>5</v>
      </c>
      <c r="D368" s="10"/>
      <c r="E368" s="10" t="s">
        <v>12</v>
      </c>
      <c r="F368" s="10" t="s">
        <v>13</v>
      </c>
      <c r="G368" s="10" t="s">
        <v>14</v>
      </c>
      <c r="H368" s="10">
        <f>MONTH(Dataset!$A370)</f>
        <v>8</v>
      </c>
      <c r="I368" s="11">
        <f>WEEKDAY(Dataset!$A370)</f>
        <v>5</v>
      </c>
      <c r="J368" s="10">
        <f>Dataset!$D370-Dataset!$C370</f>
        <v>-5</v>
      </c>
    </row>
    <row r="369" spans="1:10" x14ac:dyDescent="0.3">
      <c r="A369" s="23">
        <v>44428</v>
      </c>
      <c r="B369" s="14" t="s">
        <v>11</v>
      </c>
      <c r="C369" s="14">
        <v>5</v>
      </c>
      <c r="D369" s="14"/>
      <c r="E369" s="14" t="s">
        <v>12</v>
      </c>
      <c r="F369" s="14" t="s">
        <v>13</v>
      </c>
      <c r="G369" s="14" t="s">
        <v>14</v>
      </c>
      <c r="H369" s="14">
        <f>MONTH(Dataset!$A371)</f>
        <v>8</v>
      </c>
      <c r="I369" s="15">
        <f>WEEKDAY(Dataset!$A371)</f>
        <v>6</v>
      </c>
      <c r="J369" s="14">
        <f>Dataset!$D371-Dataset!$C371</f>
        <v>-5</v>
      </c>
    </row>
    <row r="370" spans="1:10" x14ac:dyDescent="0.3">
      <c r="A370" s="22">
        <v>44429</v>
      </c>
      <c r="B370" s="10" t="s">
        <v>11</v>
      </c>
      <c r="C370" s="10">
        <v>5</v>
      </c>
      <c r="D370" s="10"/>
      <c r="E370" s="10" t="s">
        <v>12</v>
      </c>
      <c r="F370" s="10" t="s">
        <v>13</v>
      </c>
      <c r="G370" s="10" t="s">
        <v>14</v>
      </c>
      <c r="H370" s="10">
        <f>MONTH(Dataset!$A372)</f>
        <v>8</v>
      </c>
      <c r="I370" s="11">
        <f>WEEKDAY(Dataset!$A372)</f>
        <v>7</v>
      </c>
      <c r="J370" s="10">
        <f>Dataset!$D372-Dataset!$C372</f>
        <v>-5</v>
      </c>
    </row>
    <row r="371" spans="1:10" x14ac:dyDescent="0.3">
      <c r="A371" s="23">
        <v>44429</v>
      </c>
      <c r="B371" s="14" t="s">
        <v>21</v>
      </c>
      <c r="C371" s="14">
        <v>177</v>
      </c>
      <c r="D371" s="14"/>
      <c r="E371" s="14" t="s">
        <v>22</v>
      </c>
      <c r="F371" s="14" t="s">
        <v>17</v>
      </c>
      <c r="G371" s="14" t="s">
        <v>14</v>
      </c>
      <c r="H371" s="14">
        <f>MONTH(Dataset!$A373)</f>
        <v>8</v>
      </c>
      <c r="I371" s="15">
        <f>WEEKDAY(Dataset!$A373)</f>
        <v>7</v>
      </c>
      <c r="J371" s="14">
        <f>Dataset!$D373-Dataset!$C373</f>
        <v>-177</v>
      </c>
    </row>
    <row r="372" spans="1:10" x14ac:dyDescent="0.3">
      <c r="A372" s="22">
        <v>44430</v>
      </c>
      <c r="B372" s="10" t="s">
        <v>43</v>
      </c>
      <c r="C372" s="10">
        <v>44.2</v>
      </c>
      <c r="D372" s="10"/>
      <c r="E372" s="10" t="s">
        <v>32</v>
      </c>
      <c r="F372" s="10" t="s">
        <v>13</v>
      </c>
      <c r="G372" s="10" t="s">
        <v>14</v>
      </c>
      <c r="H372" s="10">
        <f>MONTH(Dataset!$A374)</f>
        <v>8</v>
      </c>
      <c r="I372" s="11">
        <f>WEEKDAY(Dataset!$A374)</f>
        <v>1</v>
      </c>
      <c r="J372" s="10">
        <f>Dataset!$D374-Dataset!$C374</f>
        <v>-44.2</v>
      </c>
    </row>
    <row r="373" spans="1:10" x14ac:dyDescent="0.3">
      <c r="A373" s="23">
        <v>44431</v>
      </c>
      <c r="B373" s="14" t="s">
        <v>44</v>
      </c>
      <c r="C373" s="14">
        <v>19.2</v>
      </c>
      <c r="D373" s="14"/>
      <c r="E373" s="14" t="s">
        <v>32</v>
      </c>
      <c r="F373" s="14" t="s">
        <v>13</v>
      </c>
      <c r="G373" s="14" t="s">
        <v>14</v>
      </c>
      <c r="H373" s="14">
        <f>MONTH(Dataset!$A375)</f>
        <v>8</v>
      </c>
      <c r="I373" s="15">
        <f>WEEKDAY(Dataset!$A375)</f>
        <v>2</v>
      </c>
      <c r="J373" s="14">
        <f>Dataset!$D375-Dataset!$C375</f>
        <v>-19.2</v>
      </c>
    </row>
    <row r="374" spans="1:10" x14ac:dyDescent="0.3">
      <c r="A374" s="22">
        <v>44432</v>
      </c>
      <c r="B374" s="10" t="s">
        <v>45</v>
      </c>
      <c r="C374" s="10">
        <v>55</v>
      </c>
      <c r="D374" s="10"/>
      <c r="E374" s="10" t="s">
        <v>46</v>
      </c>
      <c r="F374" s="10" t="s">
        <v>47</v>
      </c>
      <c r="G374" s="10" t="s">
        <v>14</v>
      </c>
      <c r="H374" s="10">
        <f>MONTH(Dataset!$A376)</f>
        <v>8</v>
      </c>
      <c r="I374" s="11">
        <f>WEEKDAY(Dataset!$A376)</f>
        <v>3</v>
      </c>
      <c r="J374" s="10">
        <f>Dataset!$D376-Dataset!$C376</f>
        <v>-55</v>
      </c>
    </row>
    <row r="375" spans="1:10" x14ac:dyDescent="0.3">
      <c r="A375" s="23">
        <v>44432</v>
      </c>
      <c r="B375" s="14" t="s">
        <v>25</v>
      </c>
      <c r="C375" s="14">
        <v>69.700000000000017</v>
      </c>
      <c r="D375" s="14"/>
      <c r="E375" s="14" t="s">
        <v>48</v>
      </c>
      <c r="F375" s="14" t="s">
        <v>20</v>
      </c>
      <c r="G375" s="14" t="s">
        <v>14</v>
      </c>
      <c r="H375" s="14">
        <f>MONTH(Dataset!$A377)</f>
        <v>8</v>
      </c>
      <c r="I375" s="15">
        <f>WEEKDAY(Dataset!$A377)</f>
        <v>3</v>
      </c>
      <c r="J375" s="14">
        <f>Dataset!$D377-Dataset!$C377</f>
        <v>-69.700000000000017</v>
      </c>
    </row>
    <row r="376" spans="1:10" x14ac:dyDescent="0.3">
      <c r="A376" s="22">
        <v>44432</v>
      </c>
      <c r="B376" s="10" t="s">
        <v>11</v>
      </c>
      <c r="C376" s="10">
        <v>5</v>
      </c>
      <c r="D376" s="10"/>
      <c r="E376" s="10" t="s">
        <v>12</v>
      </c>
      <c r="F376" s="10" t="s">
        <v>13</v>
      </c>
      <c r="G376" s="10" t="s">
        <v>14</v>
      </c>
      <c r="H376" s="10">
        <f>MONTH(Dataset!$A378)</f>
        <v>8</v>
      </c>
      <c r="I376" s="11">
        <f>WEEKDAY(Dataset!$A378)</f>
        <v>3</v>
      </c>
      <c r="J376" s="10">
        <f>Dataset!$D378-Dataset!$C378</f>
        <v>-5</v>
      </c>
    </row>
    <row r="377" spans="1:10" x14ac:dyDescent="0.3">
      <c r="A377" s="23">
        <v>44433</v>
      </c>
      <c r="B377" s="14" t="s">
        <v>11</v>
      </c>
      <c r="C377" s="14">
        <v>5</v>
      </c>
      <c r="D377" s="14"/>
      <c r="E377" s="14" t="s">
        <v>12</v>
      </c>
      <c r="F377" s="14" t="s">
        <v>13</v>
      </c>
      <c r="G377" s="14" t="s">
        <v>14</v>
      </c>
      <c r="H377" s="14">
        <f>MONTH(Dataset!$A379)</f>
        <v>8</v>
      </c>
      <c r="I377" s="15">
        <f>WEEKDAY(Dataset!$A379)</f>
        <v>4</v>
      </c>
      <c r="J377" s="14">
        <f>Dataset!$D379-Dataset!$C379</f>
        <v>-5</v>
      </c>
    </row>
    <row r="378" spans="1:10" x14ac:dyDescent="0.3">
      <c r="A378" s="22">
        <v>44434</v>
      </c>
      <c r="B378" s="10" t="s">
        <v>11</v>
      </c>
      <c r="C378" s="10">
        <v>5</v>
      </c>
      <c r="D378" s="10"/>
      <c r="E378" s="10" t="s">
        <v>12</v>
      </c>
      <c r="F378" s="10" t="s">
        <v>13</v>
      </c>
      <c r="G378" s="10" t="s">
        <v>14</v>
      </c>
      <c r="H378" s="10">
        <f>MONTH(Dataset!$A380)</f>
        <v>8</v>
      </c>
      <c r="I378" s="11">
        <f>WEEKDAY(Dataset!$A380)</f>
        <v>5</v>
      </c>
      <c r="J378" s="10">
        <f>Dataset!$D380-Dataset!$C380</f>
        <v>-5</v>
      </c>
    </row>
    <row r="379" spans="1:10" x14ac:dyDescent="0.3">
      <c r="A379" s="23">
        <v>44435</v>
      </c>
      <c r="B379" s="14" t="s">
        <v>11</v>
      </c>
      <c r="C379" s="14">
        <v>5</v>
      </c>
      <c r="D379" s="14"/>
      <c r="E379" s="14" t="s">
        <v>12</v>
      </c>
      <c r="F379" s="14" t="s">
        <v>13</v>
      </c>
      <c r="G379" s="14" t="s">
        <v>14</v>
      </c>
      <c r="H379" s="14">
        <f>MONTH(Dataset!$A381)</f>
        <v>8</v>
      </c>
      <c r="I379" s="15">
        <f>WEEKDAY(Dataset!$A381)</f>
        <v>6</v>
      </c>
      <c r="J379" s="14">
        <f>Dataset!$D381-Dataset!$C381</f>
        <v>-5</v>
      </c>
    </row>
    <row r="380" spans="1:10" x14ac:dyDescent="0.3">
      <c r="A380" s="22">
        <v>44436</v>
      </c>
      <c r="B380" s="10" t="s">
        <v>11</v>
      </c>
      <c r="C380" s="10">
        <v>5</v>
      </c>
      <c r="D380" s="10"/>
      <c r="E380" s="10" t="s">
        <v>12</v>
      </c>
      <c r="F380" s="10" t="s">
        <v>13</v>
      </c>
      <c r="G380" s="10" t="s">
        <v>14</v>
      </c>
      <c r="H380" s="10">
        <f>MONTH(Dataset!$A382)</f>
        <v>8</v>
      </c>
      <c r="I380" s="11">
        <f>WEEKDAY(Dataset!$A382)</f>
        <v>7</v>
      </c>
      <c r="J380" s="10">
        <f>Dataset!$D382-Dataset!$C382</f>
        <v>-5</v>
      </c>
    </row>
    <row r="381" spans="1:10" x14ac:dyDescent="0.3">
      <c r="A381" s="23">
        <v>44436</v>
      </c>
      <c r="B381" s="14" t="s">
        <v>21</v>
      </c>
      <c r="C381" s="14">
        <v>117</v>
      </c>
      <c r="D381" s="14"/>
      <c r="E381" s="14" t="s">
        <v>22</v>
      </c>
      <c r="F381" s="14" t="s">
        <v>17</v>
      </c>
      <c r="G381" s="14" t="s">
        <v>14</v>
      </c>
      <c r="H381" s="14">
        <f>MONTH(Dataset!$A383)</f>
        <v>8</v>
      </c>
      <c r="I381" s="15">
        <f>WEEKDAY(Dataset!$A383)</f>
        <v>7</v>
      </c>
      <c r="J381" s="14">
        <f>Dataset!$D383-Dataset!$C383</f>
        <v>-117</v>
      </c>
    </row>
    <row r="382" spans="1:10" x14ac:dyDescent="0.3">
      <c r="A382" s="22">
        <v>44437</v>
      </c>
      <c r="B382" s="10" t="s">
        <v>49</v>
      </c>
      <c r="C382" s="10">
        <v>131.9</v>
      </c>
      <c r="D382" s="10"/>
      <c r="E382" s="10" t="s">
        <v>30</v>
      </c>
      <c r="F382" s="10" t="s">
        <v>28</v>
      </c>
      <c r="G382" s="10" t="s">
        <v>14</v>
      </c>
      <c r="H382" s="10">
        <f>MONTH(Dataset!$A384)</f>
        <v>8</v>
      </c>
      <c r="I382" s="11">
        <f>WEEKDAY(Dataset!$A384)</f>
        <v>1</v>
      </c>
      <c r="J382" s="10">
        <f>Dataset!$D384-Dataset!$C384</f>
        <v>-131.9</v>
      </c>
    </row>
    <row r="383" spans="1:10" x14ac:dyDescent="0.3">
      <c r="A383" s="23">
        <v>44437</v>
      </c>
      <c r="B383" s="14" t="s">
        <v>50</v>
      </c>
      <c r="C383" s="14">
        <v>182.39999999999998</v>
      </c>
      <c r="D383" s="14"/>
      <c r="E383" s="14" t="s">
        <v>27</v>
      </c>
      <c r="F383" s="14" t="s">
        <v>28</v>
      </c>
      <c r="G383" s="14" t="s">
        <v>14</v>
      </c>
      <c r="H383" s="14">
        <f>MONTH(Dataset!$A385)</f>
        <v>8</v>
      </c>
      <c r="I383" s="15">
        <f>WEEKDAY(Dataset!$A385)</f>
        <v>1</v>
      </c>
      <c r="J383" s="14">
        <f>Dataset!$D385-Dataset!$C385</f>
        <v>-182.39999999999998</v>
      </c>
    </row>
    <row r="384" spans="1:10" x14ac:dyDescent="0.3">
      <c r="A384" s="22">
        <v>44438</v>
      </c>
      <c r="B384" s="10" t="s">
        <v>29</v>
      </c>
      <c r="C384" s="10">
        <v>152.29999999999998</v>
      </c>
      <c r="D384" s="10"/>
      <c r="E384" s="10" t="s">
        <v>30</v>
      </c>
      <c r="F384" s="10" t="s">
        <v>28</v>
      </c>
      <c r="G384" s="10" t="s">
        <v>14</v>
      </c>
      <c r="H384" s="10">
        <f>MONTH(Dataset!$A386)</f>
        <v>8</v>
      </c>
      <c r="I384" s="11">
        <f>WEEKDAY(Dataset!$A386)</f>
        <v>2</v>
      </c>
      <c r="J384" s="10">
        <f>Dataset!$D386-Dataset!$C386</f>
        <v>-152.29999999999998</v>
      </c>
    </row>
    <row r="385" spans="1:10" x14ac:dyDescent="0.3">
      <c r="A385" s="23">
        <v>44438</v>
      </c>
      <c r="B385" s="14" t="s">
        <v>33</v>
      </c>
      <c r="C385" s="14">
        <v>30.300000000000004</v>
      </c>
      <c r="D385" s="14"/>
      <c r="E385" s="14" t="s">
        <v>34</v>
      </c>
      <c r="F385" s="14" t="s">
        <v>20</v>
      </c>
      <c r="G385" s="14" t="s">
        <v>14</v>
      </c>
      <c r="H385" s="14">
        <f>MONTH(Dataset!$A387)</f>
        <v>8</v>
      </c>
      <c r="I385" s="15">
        <f>WEEKDAY(Dataset!$A387)</f>
        <v>2</v>
      </c>
      <c r="J385" s="14">
        <f>Dataset!$D387-Dataset!$C387</f>
        <v>-30.300000000000004</v>
      </c>
    </row>
    <row r="386" spans="1:10" x14ac:dyDescent="0.3">
      <c r="A386" s="22">
        <v>44438</v>
      </c>
      <c r="B386" s="10" t="s">
        <v>56</v>
      </c>
      <c r="C386" s="10">
        <v>15</v>
      </c>
      <c r="D386" s="10"/>
      <c r="E386" s="10" t="s">
        <v>32</v>
      </c>
      <c r="F386" s="10" t="s">
        <v>13</v>
      </c>
      <c r="G386" s="10" t="s">
        <v>14</v>
      </c>
      <c r="H386" s="10">
        <f>MONTH(Dataset!$A388)</f>
        <v>8</v>
      </c>
      <c r="I386" s="11">
        <f>WEEKDAY(Dataset!$A388)</f>
        <v>2</v>
      </c>
      <c r="J386" s="10">
        <f>Dataset!$D388-Dataset!$C388</f>
        <v>-15</v>
      </c>
    </row>
    <row r="387" spans="1:10" x14ac:dyDescent="0.3">
      <c r="A387" s="23">
        <v>44439</v>
      </c>
      <c r="B387" s="14" t="s">
        <v>11</v>
      </c>
      <c r="C387" s="14">
        <v>5</v>
      </c>
      <c r="D387" s="14"/>
      <c r="E387" s="14" t="s">
        <v>12</v>
      </c>
      <c r="F387" s="14" t="s">
        <v>13</v>
      </c>
      <c r="G387" s="14" t="s">
        <v>14</v>
      </c>
      <c r="H387" s="14">
        <f>MONTH(Dataset!$A389)</f>
        <v>8</v>
      </c>
      <c r="I387" s="15">
        <f>WEEKDAY(Dataset!$A389)</f>
        <v>3</v>
      </c>
      <c r="J387" s="14">
        <f>Dataset!$D389-Dataset!$C389</f>
        <v>-5</v>
      </c>
    </row>
    <row r="388" spans="1:10" x14ac:dyDescent="0.3">
      <c r="A388" s="22">
        <v>44441</v>
      </c>
      <c r="B388" s="10" t="s">
        <v>11</v>
      </c>
      <c r="C388" s="10">
        <v>5</v>
      </c>
      <c r="D388" s="10"/>
      <c r="E388" s="10" t="s">
        <v>12</v>
      </c>
      <c r="F388" s="10" t="s">
        <v>13</v>
      </c>
      <c r="G388" s="10" t="s">
        <v>14</v>
      </c>
      <c r="H388" s="10">
        <f>MONTH(Dataset!$A390)</f>
        <v>9</v>
      </c>
      <c r="I388" s="11">
        <f>WEEKDAY(Dataset!$A390)</f>
        <v>5</v>
      </c>
      <c r="J388" s="10">
        <f>Dataset!$D390-Dataset!$C390</f>
        <v>-5</v>
      </c>
    </row>
    <row r="389" spans="1:10" x14ac:dyDescent="0.3">
      <c r="A389" s="23">
        <v>44441</v>
      </c>
      <c r="B389" s="14" t="s">
        <v>7</v>
      </c>
      <c r="C389" s="14"/>
      <c r="D389" s="14">
        <v>5000</v>
      </c>
      <c r="E389" s="14" t="s">
        <v>8</v>
      </c>
      <c r="F389" s="14" t="s">
        <v>9</v>
      </c>
      <c r="G389" s="14" t="s">
        <v>10</v>
      </c>
      <c r="H389" s="14">
        <f>MONTH(Dataset!$A391)</f>
        <v>9</v>
      </c>
      <c r="I389" s="15">
        <f>WEEKDAY(Dataset!$A391)</f>
        <v>5</v>
      </c>
      <c r="J389" s="14">
        <f>Dataset!$D391-Dataset!$C391</f>
        <v>5000</v>
      </c>
    </row>
    <row r="390" spans="1:10" x14ac:dyDescent="0.3">
      <c r="A390" s="22">
        <v>44442</v>
      </c>
      <c r="B390" s="10" t="s">
        <v>11</v>
      </c>
      <c r="C390" s="10">
        <v>5</v>
      </c>
      <c r="D390" s="10"/>
      <c r="E390" s="10" t="s">
        <v>12</v>
      </c>
      <c r="F390" s="10" t="s">
        <v>13</v>
      </c>
      <c r="G390" s="10" t="s">
        <v>14</v>
      </c>
      <c r="H390" s="10">
        <f>MONTH(Dataset!$A392)</f>
        <v>9</v>
      </c>
      <c r="I390" s="11">
        <f>WEEKDAY(Dataset!$A392)</f>
        <v>6</v>
      </c>
      <c r="J390" s="10">
        <f>Dataset!$D392-Dataset!$C392</f>
        <v>-5</v>
      </c>
    </row>
    <row r="391" spans="1:10" x14ac:dyDescent="0.3">
      <c r="A391" s="23">
        <v>44444</v>
      </c>
      <c r="B391" s="14" t="s">
        <v>15</v>
      </c>
      <c r="C391" s="14">
        <v>900</v>
      </c>
      <c r="D391" s="14"/>
      <c r="E391" s="14" t="s">
        <v>16</v>
      </c>
      <c r="F391" s="14" t="s">
        <v>17</v>
      </c>
      <c r="G391" s="14" t="s">
        <v>14</v>
      </c>
      <c r="H391" s="14">
        <f>MONTH(Dataset!$A393)</f>
        <v>9</v>
      </c>
      <c r="I391" s="15">
        <f>WEEKDAY(Dataset!$A393)</f>
        <v>1</v>
      </c>
      <c r="J391" s="14">
        <f>Dataset!$D393-Dataset!$C393</f>
        <v>-900</v>
      </c>
    </row>
    <row r="392" spans="1:10" x14ac:dyDescent="0.3">
      <c r="A392" s="22">
        <v>44444</v>
      </c>
      <c r="B392" s="10" t="s">
        <v>18</v>
      </c>
      <c r="C392" s="10">
        <v>150</v>
      </c>
      <c r="D392" s="10"/>
      <c r="E392" s="10" t="s">
        <v>19</v>
      </c>
      <c r="F392" s="10" t="s">
        <v>20</v>
      </c>
      <c r="G392" s="10" t="s">
        <v>14</v>
      </c>
      <c r="H392" s="10">
        <f>MONTH(Dataset!$A394)</f>
        <v>9</v>
      </c>
      <c r="I392" s="11">
        <f>WEEKDAY(Dataset!$A394)</f>
        <v>1</v>
      </c>
      <c r="J392" s="10">
        <f>Dataset!$D394-Dataset!$C394</f>
        <v>-150</v>
      </c>
    </row>
    <row r="393" spans="1:10" x14ac:dyDescent="0.3">
      <c r="A393" s="23">
        <v>44444</v>
      </c>
      <c r="B393" s="14" t="s">
        <v>11</v>
      </c>
      <c r="C393" s="14">
        <v>5</v>
      </c>
      <c r="D393" s="14"/>
      <c r="E393" s="14" t="s">
        <v>12</v>
      </c>
      <c r="F393" s="14" t="s">
        <v>13</v>
      </c>
      <c r="G393" s="14" t="s">
        <v>14</v>
      </c>
      <c r="H393" s="14">
        <f>MONTH(Dataset!$A395)</f>
        <v>9</v>
      </c>
      <c r="I393" s="15">
        <f>WEEKDAY(Dataset!$A395)</f>
        <v>1</v>
      </c>
      <c r="J393" s="14">
        <f>Dataset!$D395-Dataset!$C395</f>
        <v>-5</v>
      </c>
    </row>
    <row r="394" spans="1:10" x14ac:dyDescent="0.3">
      <c r="A394" s="23">
        <v>44445</v>
      </c>
      <c r="B394" s="14" t="s">
        <v>11</v>
      </c>
      <c r="C394" s="14">
        <v>5</v>
      </c>
      <c r="D394" s="14"/>
      <c r="E394" s="14" t="s">
        <v>12</v>
      </c>
      <c r="F394" s="14" t="s">
        <v>13</v>
      </c>
      <c r="G394" s="14" t="s">
        <v>14</v>
      </c>
      <c r="H394" s="14">
        <f>MONTH(Dataset!$A397)</f>
        <v>9</v>
      </c>
      <c r="I394" s="15">
        <f>WEEKDAY(Dataset!$A397)</f>
        <v>2</v>
      </c>
      <c r="J394" s="14">
        <f>Dataset!$D397-Dataset!$C397</f>
        <v>-5</v>
      </c>
    </row>
    <row r="395" spans="1:10" x14ac:dyDescent="0.3">
      <c r="A395" s="22">
        <v>44446</v>
      </c>
      <c r="B395" s="10" t="s">
        <v>11</v>
      </c>
      <c r="C395" s="10">
        <v>5</v>
      </c>
      <c r="D395" s="10"/>
      <c r="E395" s="10" t="s">
        <v>12</v>
      </c>
      <c r="F395" s="10" t="s">
        <v>13</v>
      </c>
      <c r="G395" s="10" t="s">
        <v>14</v>
      </c>
      <c r="H395" s="10">
        <f>MONTH(Dataset!$A398)</f>
        <v>9</v>
      </c>
      <c r="I395" s="11">
        <f>WEEKDAY(Dataset!$A398)</f>
        <v>3</v>
      </c>
      <c r="J395" s="10">
        <f>Dataset!$D398-Dataset!$C398</f>
        <v>-5</v>
      </c>
    </row>
    <row r="396" spans="1:10" x14ac:dyDescent="0.3">
      <c r="A396" s="23">
        <v>44446</v>
      </c>
      <c r="B396" s="14" t="s">
        <v>21</v>
      </c>
      <c r="C396" s="14">
        <v>163.39999999999998</v>
      </c>
      <c r="D396" s="14"/>
      <c r="E396" s="14" t="s">
        <v>22</v>
      </c>
      <c r="F396" s="14" t="s">
        <v>17</v>
      </c>
      <c r="G396" s="14" t="s">
        <v>14</v>
      </c>
      <c r="H396" s="14">
        <f>MONTH(Dataset!$A399)</f>
        <v>9</v>
      </c>
      <c r="I396" s="15">
        <f>WEEKDAY(Dataset!$A399)</f>
        <v>3</v>
      </c>
      <c r="J396" s="14">
        <f>Dataset!$D399-Dataset!$C399</f>
        <v>-163.39999999999998</v>
      </c>
    </row>
    <row r="397" spans="1:10" x14ac:dyDescent="0.3">
      <c r="A397" s="22">
        <v>44449</v>
      </c>
      <c r="B397" s="10" t="s">
        <v>23</v>
      </c>
      <c r="C397" s="10">
        <v>58.1</v>
      </c>
      <c r="D397" s="10"/>
      <c r="E397" s="10" t="s">
        <v>24</v>
      </c>
      <c r="F397" s="10" t="s">
        <v>17</v>
      </c>
      <c r="G397" s="10" t="s">
        <v>14</v>
      </c>
      <c r="H397" s="10">
        <f>MONTH(Dataset!$A400)</f>
        <v>9</v>
      </c>
      <c r="I397" s="11">
        <f>WEEKDAY(Dataset!$A400)</f>
        <v>6</v>
      </c>
      <c r="J397" s="10">
        <f>Dataset!$D400-Dataset!$C400</f>
        <v>-58.1</v>
      </c>
    </row>
    <row r="398" spans="1:10" x14ac:dyDescent="0.3">
      <c r="A398" s="23">
        <v>44449</v>
      </c>
      <c r="B398" s="14" t="s">
        <v>11</v>
      </c>
      <c r="C398" s="14">
        <v>5</v>
      </c>
      <c r="D398" s="14"/>
      <c r="E398" s="14" t="s">
        <v>12</v>
      </c>
      <c r="F398" s="14" t="s">
        <v>13</v>
      </c>
      <c r="G398" s="14" t="s">
        <v>14</v>
      </c>
      <c r="H398" s="14">
        <f>MONTH(Dataset!$A401)</f>
        <v>9</v>
      </c>
      <c r="I398" s="15">
        <f>WEEKDAY(Dataset!$A401)</f>
        <v>6</v>
      </c>
      <c r="J398" s="14">
        <f>Dataset!$D401-Dataset!$C401</f>
        <v>-5</v>
      </c>
    </row>
    <row r="399" spans="1:10" x14ac:dyDescent="0.3">
      <c r="A399" s="22">
        <v>44450</v>
      </c>
      <c r="B399" s="10" t="s">
        <v>11</v>
      </c>
      <c r="C399" s="10">
        <v>5</v>
      </c>
      <c r="D399" s="10"/>
      <c r="E399" s="10" t="s">
        <v>12</v>
      </c>
      <c r="F399" s="10" t="s">
        <v>13</v>
      </c>
      <c r="G399" s="10" t="s">
        <v>14</v>
      </c>
      <c r="H399" s="10">
        <f>MONTH(Dataset!$A402)</f>
        <v>9</v>
      </c>
      <c r="I399" s="11">
        <f>WEEKDAY(Dataset!$A402)</f>
        <v>7</v>
      </c>
      <c r="J399" s="10">
        <f>Dataset!$D402-Dataset!$C402</f>
        <v>-5</v>
      </c>
    </row>
    <row r="400" spans="1:10" x14ac:dyDescent="0.3">
      <c r="A400" s="23">
        <v>44451</v>
      </c>
      <c r="B400" s="14" t="s">
        <v>25</v>
      </c>
      <c r="C400" s="14">
        <v>85.299999999999983</v>
      </c>
      <c r="D400" s="14"/>
      <c r="E400" s="14" t="s">
        <v>48</v>
      </c>
      <c r="F400" s="14" t="s">
        <v>20</v>
      </c>
      <c r="G400" s="14" t="s">
        <v>14</v>
      </c>
      <c r="H400" s="14">
        <f>MONTH(Dataset!$A403)</f>
        <v>9</v>
      </c>
      <c r="I400" s="15">
        <f>WEEKDAY(Dataset!$A403)</f>
        <v>1</v>
      </c>
      <c r="J400" s="14">
        <f>Dataset!$D403-Dataset!$C403</f>
        <v>-85.299999999999983</v>
      </c>
    </row>
    <row r="401" spans="1:10" x14ac:dyDescent="0.3">
      <c r="A401" s="22">
        <v>44451</v>
      </c>
      <c r="B401" s="10" t="s">
        <v>11</v>
      </c>
      <c r="C401" s="10">
        <v>5</v>
      </c>
      <c r="D401" s="10"/>
      <c r="E401" s="10" t="s">
        <v>12</v>
      </c>
      <c r="F401" s="10" t="s">
        <v>13</v>
      </c>
      <c r="G401" s="10" t="s">
        <v>14</v>
      </c>
      <c r="H401" s="10">
        <f>MONTH(Dataset!$A404)</f>
        <v>9</v>
      </c>
      <c r="I401" s="11">
        <f>WEEKDAY(Dataset!$A404)</f>
        <v>1</v>
      </c>
      <c r="J401" s="10">
        <f>Dataset!$D404-Dataset!$C404</f>
        <v>-5</v>
      </c>
    </row>
    <row r="402" spans="1:10" x14ac:dyDescent="0.3">
      <c r="A402" s="23">
        <v>44452</v>
      </c>
      <c r="B402" s="14" t="s">
        <v>11</v>
      </c>
      <c r="C402" s="14">
        <v>5</v>
      </c>
      <c r="D402" s="14"/>
      <c r="E402" s="14" t="s">
        <v>12</v>
      </c>
      <c r="F402" s="14" t="s">
        <v>13</v>
      </c>
      <c r="G402" s="14" t="s">
        <v>14</v>
      </c>
      <c r="H402" s="14">
        <f>MONTH(Dataset!$A405)</f>
        <v>9</v>
      </c>
      <c r="I402" s="15">
        <f>WEEKDAY(Dataset!$A405)</f>
        <v>2</v>
      </c>
      <c r="J402" s="14">
        <f>Dataset!$D405-Dataset!$C405</f>
        <v>-5</v>
      </c>
    </row>
    <row r="403" spans="1:10" x14ac:dyDescent="0.3">
      <c r="A403" s="22">
        <v>44453</v>
      </c>
      <c r="B403" s="10" t="s">
        <v>21</v>
      </c>
      <c r="C403" s="10">
        <v>143</v>
      </c>
      <c r="D403" s="10"/>
      <c r="E403" s="10" t="s">
        <v>22</v>
      </c>
      <c r="F403" s="10" t="s">
        <v>17</v>
      </c>
      <c r="G403" s="10" t="s">
        <v>14</v>
      </c>
      <c r="H403" s="10">
        <f>MONTH(Dataset!$A406)</f>
        <v>9</v>
      </c>
      <c r="I403" s="11">
        <f>WEEKDAY(Dataset!$A406)</f>
        <v>3</v>
      </c>
      <c r="J403" s="10">
        <f>Dataset!$D406-Dataset!$C406</f>
        <v>-143</v>
      </c>
    </row>
    <row r="404" spans="1:10" x14ac:dyDescent="0.3">
      <c r="A404" s="23">
        <v>44453</v>
      </c>
      <c r="B404" s="14" t="s">
        <v>11</v>
      </c>
      <c r="C404" s="14">
        <v>5</v>
      </c>
      <c r="D404" s="14"/>
      <c r="E404" s="14" t="s">
        <v>12</v>
      </c>
      <c r="F404" s="14" t="s">
        <v>13</v>
      </c>
      <c r="G404" s="14" t="s">
        <v>14</v>
      </c>
      <c r="H404" s="14">
        <f>MONTH(Dataset!$A407)</f>
        <v>9</v>
      </c>
      <c r="I404" s="15">
        <f>WEEKDAY(Dataset!$A407)</f>
        <v>3</v>
      </c>
      <c r="J404" s="14">
        <f>Dataset!$D407-Dataset!$C407</f>
        <v>-5</v>
      </c>
    </row>
    <row r="405" spans="1:10" x14ac:dyDescent="0.3">
      <c r="A405" s="22">
        <v>44454</v>
      </c>
      <c r="B405" s="10" t="s">
        <v>11</v>
      </c>
      <c r="C405" s="10">
        <v>5</v>
      </c>
      <c r="D405" s="10"/>
      <c r="E405" s="10" t="s">
        <v>12</v>
      </c>
      <c r="F405" s="10" t="s">
        <v>13</v>
      </c>
      <c r="G405" s="10" t="s">
        <v>14</v>
      </c>
      <c r="H405" s="10">
        <f>MONTH(Dataset!$A408)</f>
        <v>9</v>
      </c>
      <c r="I405" s="11">
        <f>WEEKDAY(Dataset!$A408)</f>
        <v>4</v>
      </c>
      <c r="J405" s="10">
        <f>Dataset!$D408-Dataset!$C408</f>
        <v>-5</v>
      </c>
    </row>
    <row r="406" spans="1:10" x14ac:dyDescent="0.3">
      <c r="A406" s="23">
        <v>44454</v>
      </c>
      <c r="B406" s="14" t="s">
        <v>26</v>
      </c>
      <c r="C406" s="14">
        <v>47.8</v>
      </c>
      <c r="D406" s="14"/>
      <c r="E406" s="14" t="s">
        <v>27</v>
      </c>
      <c r="F406" s="14" t="s">
        <v>28</v>
      </c>
      <c r="G406" s="14" t="s">
        <v>14</v>
      </c>
      <c r="H406" s="14">
        <f>MONTH(Dataset!$A409)</f>
        <v>9</v>
      </c>
      <c r="I406" s="15">
        <f>WEEKDAY(Dataset!$A409)</f>
        <v>4</v>
      </c>
      <c r="J406" s="14">
        <f>Dataset!$D409-Dataset!$C409</f>
        <v>-47.8</v>
      </c>
    </row>
    <row r="407" spans="1:10" x14ac:dyDescent="0.3">
      <c r="A407" s="22">
        <v>44454</v>
      </c>
      <c r="B407" s="10" t="s">
        <v>29</v>
      </c>
      <c r="C407" s="10">
        <v>105.80000000000001</v>
      </c>
      <c r="D407" s="10"/>
      <c r="E407" s="10" t="s">
        <v>30</v>
      </c>
      <c r="F407" s="10" t="s">
        <v>28</v>
      </c>
      <c r="G407" s="10" t="s">
        <v>14</v>
      </c>
      <c r="H407" s="10">
        <f>MONTH(Dataset!$A410)</f>
        <v>9</v>
      </c>
      <c r="I407" s="11">
        <f>WEEKDAY(Dataset!$A410)</f>
        <v>4</v>
      </c>
      <c r="J407" s="10">
        <f>Dataset!$D410-Dataset!$C410</f>
        <v>-105.80000000000001</v>
      </c>
    </row>
    <row r="408" spans="1:10" x14ac:dyDescent="0.3">
      <c r="A408" s="23">
        <v>44454</v>
      </c>
      <c r="B408" s="14" t="s">
        <v>31</v>
      </c>
      <c r="C408" s="14">
        <v>60.1</v>
      </c>
      <c r="D408" s="14"/>
      <c r="E408" s="14" t="s">
        <v>32</v>
      </c>
      <c r="F408" s="14" t="s">
        <v>13</v>
      </c>
      <c r="G408" s="14" t="s">
        <v>14</v>
      </c>
      <c r="H408" s="14">
        <f>MONTH(Dataset!$A411)</f>
        <v>9</v>
      </c>
      <c r="I408" s="15">
        <f>WEEKDAY(Dataset!$A411)</f>
        <v>4</v>
      </c>
      <c r="J408" s="14">
        <f>Dataset!$D411-Dataset!$C411</f>
        <v>-60.1</v>
      </c>
    </row>
    <row r="409" spans="1:10" x14ac:dyDescent="0.3">
      <c r="A409" s="22">
        <v>44455</v>
      </c>
      <c r="B409" s="10" t="s">
        <v>33</v>
      </c>
      <c r="C409" s="10">
        <v>36.200000000000003</v>
      </c>
      <c r="D409" s="10"/>
      <c r="E409" s="10" t="s">
        <v>34</v>
      </c>
      <c r="F409" s="10" t="s">
        <v>20</v>
      </c>
      <c r="G409" s="10" t="s">
        <v>14</v>
      </c>
      <c r="H409" s="10">
        <f>MONTH(Dataset!$A412)</f>
        <v>9</v>
      </c>
      <c r="I409" s="11">
        <f>WEEKDAY(Dataset!$A412)</f>
        <v>5</v>
      </c>
      <c r="J409" s="10">
        <f>Dataset!$D412-Dataset!$C412</f>
        <v>-36.200000000000003</v>
      </c>
    </row>
    <row r="410" spans="1:10" x14ac:dyDescent="0.3">
      <c r="A410" s="23">
        <v>44456</v>
      </c>
      <c r="B410" s="14" t="s">
        <v>35</v>
      </c>
      <c r="C410" s="14"/>
      <c r="D410" s="14">
        <v>100</v>
      </c>
      <c r="E410" s="14" t="s">
        <v>36</v>
      </c>
      <c r="F410" s="14" t="s">
        <v>37</v>
      </c>
      <c r="G410" s="14" t="s">
        <v>10</v>
      </c>
      <c r="H410" s="14">
        <f>MONTH(Dataset!$A413)</f>
        <v>9</v>
      </c>
      <c r="I410" s="15">
        <f>WEEKDAY(Dataset!$A413)</f>
        <v>6</v>
      </c>
      <c r="J410" s="14">
        <f>Dataset!$D413-Dataset!$C413</f>
        <v>100</v>
      </c>
    </row>
    <row r="411" spans="1:10" x14ac:dyDescent="0.3">
      <c r="A411" s="22">
        <v>44456</v>
      </c>
      <c r="B411" s="10" t="s">
        <v>11</v>
      </c>
      <c r="C411" s="10">
        <v>5</v>
      </c>
      <c r="D411" s="10"/>
      <c r="E411" s="10" t="s">
        <v>12</v>
      </c>
      <c r="F411" s="10" t="s">
        <v>13</v>
      </c>
      <c r="G411" s="10" t="s">
        <v>14</v>
      </c>
      <c r="H411" s="10">
        <f>MONTH(Dataset!$A414)</f>
        <v>9</v>
      </c>
      <c r="I411" s="11">
        <f>WEEKDAY(Dataset!$A414)</f>
        <v>6</v>
      </c>
      <c r="J411" s="10">
        <f>Dataset!$D414-Dataset!$C414</f>
        <v>-5</v>
      </c>
    </row>
    <row r="412" spans="1:10" x14ac:dyDescent="0.3">
      <c r="A412" s="23">
        <v>44457</v>
      </c>
      <c r="B412" s="14" t="s">
        <v>11</v>
      </c>
      <c r="C412" s="14">
        <v>5</v>
      </c>
      <c r="D412" s="14"/>
      <c r="E412" s="14" t="s">
        <v>12</v>
      </c>
      <c r="F412" s="14" t="s">
        <v>13</v>
      </c>
      <c r="G412" s="14" t="s">
        <v>14</v>
      </c>
      <c r="H412" s="14">
        <f>MONTH(Dataset!$A415)</f>
        <v>9</v>
      </c>
      <c r="I412" s="15">
        <f>WEEKDAY(Dataset!$A415)</f>
        <v>7</v>
      </c>
      <c r="J412" s="14">
        <f>Dataset!$D415-Dataset!$C415</f>
        <v>-5</v>
      </c>
    </row>
    <row r="413" spans="1:10" x14ac:dyDescent="0.3">
      <c r="A413" s="22">
        <v>44457</v>
      </c>
      <c r="B413" s="10" t="s">
        <v>39</v>
      </c>
      <c r="C413" s="10">
        <v>40</v>
      </c>
      <c r="D413" s="10"/>
      <c r="E413" s="10" t="s">
        <v>39</v>
      </c>
      <c r="F413" s="10" t="s">
        <v>17</v>
      </c>
      <c r="G413" s="10" t="s">
        <v>14</v>
      </c>
      <c r="H413" s="10">
        <f>MONTH(Dataset!$A416)</f>
        <v>9</v>
      </c>
      <c r="I413" s="11">
        <f>WEEKDAY(Dataset!$A416)</f>
        <v>7</v>
      </c>
      <c r="J413" s="10">
        <f>Dataset!$D416-Dataset!$C416</f>
        <v>-40</v>
      </c>
    </row>
    <row r="414" spans="1:10" x14ac:dyDescent="0.3">
      <c r="A414" s="23">
        <v>44458</v>
      </c>
      <c r="B414" s="14" t="s">
        <v>40</v>
      </c>
      <c r="C414" s="14">
        <v>53</v>
      </c>
      <c r="D414" s="14"/>
      <c r="E414" s="14" t="s">
        <v>41</v>
      </c>
      <c r="F414" s="14" t="s">
        <v>28</v>
      </c>
      <c r="G414" s="14" t="s">
        <v>14</v>
      </c>
      <c r="H414" s="14">
        <f>MONTH(Dataset!$A417)</f>
        <v>9</v>
      </c>
      <c r="I414" s="15">
        <f>WEEKDAY(Dataset!$A417)</f>
        <v>1</v>
      </c>
      <c r="J414" s="14">
        <f>Dataset!$D417-Dataset!$C417</f>
        <v>-53</v>
      </c>
    </row>
    <row r="415" spans="1:10" x14ac:dyDescent="0.3">
      <c r="A415" s="22">
        <v>44458</v>
      </c>
      <c r="B415" s="10" t="s">
        <v>42</v>
      </c>
      <c r="C415" s="10">
        <v>35</v>
      </c>
      <c r="D415" s="10"/>
      <c r="E415" s="10" t="s">
        <v>27</v>
      </c>
      <c r="F415" s="10" t="s">
        <v>28</v>
      </c>
      <c r="G415" s="10" t="s">
        <v>14</v>
      </c>
      <c r="H415" s="10">
        <f>MONTH(Dataset!$A418)</f>
        <v>9</v>
      </c>
      <c r="I415" s="11">
        <f>WEEKDAY(Dataset!$A418)</f>
        <v>1</v>
      </c>
      <c r="J415" s="10">
        <f>Dataset!$D418-Dataset!$C418</f>
        <v>-35</v>
      </c>
    </row>
    <row r="416" spans="1:10" x14ac:dyDescent="0.3">
      <c r="A416" s="23">
        <v>44458</v>
      </c>
      <c r="B416" s="14" t="s">
        <v>11</v>
      </c>
      <c r="C416" s="14">
        <v>5</v>
      </c>
      <c r="D416" s="14"/>
      <c r="E416" s="14" t="s">
        <v>12</v>
      </c>
      <c r="F416" s="14" t="s">
        <v>13</v>
      </c>
      <c r="G416" s="14" t="s">
        <v>14</v>
      </c>
      <c r="H416" s="14">
        <f>MONTH(Dataset!$A419)</f>
        <v>9</v>
      </c>
      <c r="I416" s="15">
        <f>WEEKDAY(Dataset!$A419)</f>
        <v>1</v>
      </c>
      <c r="J416" s="14">
        <f>Dataset!$D419-Dataset!$C419</f>
        <v>-5</v>
      </c>
    </row>
    <row r="417" spans="1:10" x14ac:dyDescent="0.3">
      <c r="A417" s="22">
        <v>44459</v>
      </c>
      <c r="B417" s="10" t="s">
        <v>11</v>
      </c>
      <c r="C417" s="10">
        <v>5</v>
      </c>
      <c r="D417" s="10"/>
      <c r="E417" s="10" t="s">
        <v>12</v>
      </c>
      <c r="F417" s="10" t="s">
        <v>13</v>
      </c>
      <c r="G417" s="10" t="s">
        <v>14</v>
      </c>
      <c r="H417" s="10">
        <f>MONTH(Dataset!$A420)</f>
        <v>9</v>
      </c>
      <c r="I417" s="11">
        <f>WEEKDAY(Dataset!$A420)</f>
        <v>2</v>
      </c>
      <c r="J417" s="10">
        <f>Dataset!$D420-Dataset!$C420</f>
        <v>-5</v>
      </c>
    </row>
    <row r="418" spans="1:10" x14ac:dyDescent="0.3">
      <c r="A418" s="23">
        <v>44460</v>
      </c>
      <c r="B418" s="14" t="s">
        <v>11</v>
      </c>
      <c r="C418" s="14">
        <v>5</v>
      </c>
      <c r="D418" s="14"/>
      <c r="E418" s="14" t="s">
        <v>12</v>
      </c>
      <c r="F418" s="14" t="s">
        <v>13</v>
      </c>
      <c r="G418" s="14" t="s">
        <v>14</v>
      </c>
      <c r="H418" s="14">
        <f>MONTH(Dataset!$A421)</f>
        <v>9</v>
      </c>
      <c r="I418" s="15">
        <f>WEEKDAY(Dataset!$A421)</f>
        <v>3</v>
      </c>
      <c r="J418" s="14">
        <f>Dataset!$D421-Dataset!$C421</f>
        <v>-5</v>
      </c>
    </row>
    <row r="419" spans="1:10" x14ac:dyDescent="0.3">
      <c r="A419" s="22">
        <v>44460</v>
      </c>
      <c r="B419" s="10" t="s">
        <v>21</v>
      </c>
      <c r="C419" s="10">
        <v>177.9</v>
      </c>
      <c r="D419" s="10"/>
      <c r="E419" s="10" t="s">
        <v>22</v>
      </c>
      <c r="F419" s="10" t="s">
        <v>17</v>
      </c>
      <c r="G419" s="10" t="s">
        <v>14</v>
      </c>
      <c r="H419" s="10">
        <f>MONTH(Dataset!$A422)</f>
        <v>9</v>
      </c>
      <c r="I419" s="11">
        <f>WEEKDAY(Dataset!$A422)</f>
        <v>3</v>
      </c>
      <c r="J419" s="10">
        <f>Dataset!$D422-Dataset!$C422</f>
        <v>-177.9</v>
      </c>
    </row>
    <row r="420" spans="1:10" x14ac:dyDescent="0.3">
      <c r="A420" s="23">
        <v>44461</v>
      </c>
      <c r="B420" s="14" t="s">
        <v>43</v>
      </c>
      <c r="C420" s="14">
        <v>45.300000000000004</v>
      </c>
      <c r="D420" s="14"/>
      <c r="E420" s="14" t="s">
        <v>32</v>
      </c>
      <c r="F420" s="14" t="s">
        <v>13</v>
      </c>
      <c r="G420" s="14" t="s">
        <v>14</v>
      </c>
      <c r="H420" s="14">
        <f>MONTH(Dataset!$A423)</f>
        <v>9</v>
      </c>
      <c r="I420" s="15">
        <f>WEEKDAY(Dataset!$A423)</f>
        <v>4</v>
      </c>
      <c r="J420" s="14">
        <f>Dataset!$D423-Dataset!$C423</f>
        <v>-45.300000000000004</v>
      </c>
    </row>
    <row r="421" spans="1:10" x14ac:dyDescent="0.3">
      <c r="A421" s="22">
        <v>44462</v>
      </c>
      <c r="B421" s="10" t="s">
        <v>44</v>
      </c>
      <c r="C421" s="10">
        <v>20.099999999999998</v>
      </c>
      <c r="D421" s="10"/>
      <c r="E421" s="10" t="s">
        <v>32</v>
      </c>
      <c r="F421" s="10" t="s">
        <v>13</v>
      </c>
      <c r="G421" s="10" t="s">
        <v>14</v>
      </c>
      <c r="H421" s="10">
        <f>MONTH(Dataset!$A424)</f>
        <v>9</v>
      </c>
      <c r="I421" s="11">
        <f>WEEKDAY(Dataset!$A424)</f>
        <v>5</v>
      </c>
      <c r="J421" s="10">
        <f>Dataset!$D424-Dataset!$C424</f>
        <v>-20.099999999999998</v>
      </c>
    </row>
    <row r="422" spans="1:10" x14ac:dyDescent="0.3">
      <c r="A422" s="23">
        <v>44463</v>
      </c>
      <c r="B422" s="14" t="s">
        <v>45</v>
      </c>
      <c r="C422" s="14">
        <v>55</v>
      </c>
      <c r="D422" s="14"/>
      <c r="E422" s="14" t="s">
        <v>46</v>
      </c>
      <c r="F422" s="14" t="s">
        <v>47</v>
      </c>
      <c r="G422" s="14" t="s">
        <v>14</v>
      </c>
      <c r="H422" s="14">
        <f>MONTH(Dataset!$A425)</f>
        <v>9</v>
      </c>
      <c r="I422" s="15">
        <f>WEEKDAY(Dataset!$A425)</f>
        <v>6</v>
      </c>
      <c r="J422" s="14">
        <f>Dataset!$D425-Dataset!$C425</f>
        <v>-55</v>
      </c>
    </row>
    <row r="423" spans="1:10" x14ac:dyDescent="0.3">
      <c r="A423" s="22">
        <v>44463</v>
      </c>
      <c r="B423" s="10" t="s">
        <v>25</v>
      </c>
      <c r="C423" s="10">
        <v>70.600000000000023</v>
      </c>
      <c r="D423" s="10"/>
      <c r="E423" s="10" t="s">
        <v>48</v>
      </c>
      <c r="F423" s="10" t="s">
        <v>20</v>
      </c>
      <c r="G423" s="10" t="s">
        <v>14</v>
      </c>
      <c r="H423" s="10">
        <f>MONTH(Dataset!$A426)</f>
        <v>9</v>
      </c>
      <c r="I423" s="11">
        <f>WEEKDAY(Dataset!$A426)</f>
        <v>6</v>
      </c>
      <c r="J423" s="10">
        <f>Dataset!$D426-Dataset!$C426</f>
        <v>-70.600000000000023</v>
      </c>
    </row>
    <row r="424" spans="1:10" x14ac:dyDescent="0.3">
      <c r="A424" s="23">
        <v>44463</v>
      </c>
      <c r="B424" s="14" t="s">
        <v>11</v>
      </c>
      <c r="C424" s="14">
        <v>5</v>
      </c>
      <c r="D424" s="14"/>
      <c r="E424" s="14" t="s">
        <v>12</v>
      </c>
      <c r="F424" s="14" t="s">
        <v>13</v>
      </c>
      <c r="G424" s="14" t="s">
        <v>14</v>
      </c>
      <c r="H424" s="14">
        <f>MONTH(Dataset!$A427)</f>
        <v>9</v>
      </c>
      <c r="I424" s="15">
        <f>WEEKDAY(Dataset!$A427)</f>
        <v>6</v>
      </c>
      <c r="J424" s="14">
        <f>Dataset!$D427-Dataset!$C427</f>
        <v>-5</v>
      </c>
    </row>
    <row r="425" spans="1:10" x14ac:dyDescent="0.3">
      <c r="A425" s="22">
        <v>44464</v>
      </c>
      <c r="B425" s="10" t="s">
        <v>11</v>
      </c>
      <c r="C425" s="10">
        <v>5</v>
      </c>
      <c r="D425" s="10"/>
      <c r="E425" s="10" t="s">
        <v>12</v>
      </c>
      <c r="F425" s="10" t="s">
        <v>13</v>
      </c>
      <c r="G425" s="10" t="s">
        <v>14</v>
      </c>
      <c r="H425" s="10">
        <f>MONTH(Dataset!$A428)</f>
        <v>9</v>
      </c>
      <c r="I425" s="11">
        <f>WEEKDAY(Dataset!$A428)</f>
        <v>7</v>
      </c>
      <c r="J425" s="10">
        <f>Dataset!$D428-Dataset!$C428</f>
        <v>-5</v>
      </c>
    </row>
    <row r="426" spans="1:10" x14ac:dyDescent="0.3">
      <c r="A426" s="23">
        <v>44465</v>
      </c>
      <c r="B426" s="14" t="s">
        <v>11</v>
      </c>
      <c r="C426" s="14">
        <v>5</v>
      </c>
      <c r="D426" s="14"/>
      <c r="E426" s="14" t="s">
        <v>12</v>
      </c>
      <c r="F426" s="14" t="s">
        <v>13</v>
      </c>
      <c r="G426" s="14" t="s">
        <v>14</v>
      </c>
      <c r="H426" s="14">
        <f>MONTH(Dataset!$A429)</f>
        <v>9</v>
      </c>
      <c r="I426" s="15">
        <f>WEEKDAY(Dataset!$A429)</f>
        <v>1</v>
      </c>
      <c r="J426" s="14">
        <f>Dataset!$D429-Dataset!$C429</f>
        <v>-5</v>
      </c>
    </row>
    <row r="427" spans="1:10" x14ac:dyDescent="0.3">
      <c r="A427" s="22">
        <v>44466</v>
      </c>
      <c r="B427" s="10" t="s">
        <v>11</v>
      </c>
      <c r="C427" s="10">
        <v>5</v>
      </c>
      <c r="D427" s="10"/>
      <c r="E427" s="10" t="s">
        <v>12</v>
      </c>
      <c r="F427" s="10" t="s">
        <v>13</v>
      </c>
      <c r="G427" s="10" t="s">
        <v>14</v>
      </c>
      <c r="H427" s="10">
        <f>MONTH(Dataset!$A430)</f>
        <v>9</v>
      </c>
      <c r="I427" s="11">
        <f>WEEKDAY(Dataset!$A430)</f>
        <v>2</v>
      </c>
      <c r="J427" s="10">
        <f>Dataset!$D430-Dataset!$C430</f>
        <v>-5</v>
      </c>
    </row>
    <row r="428" spans="1:10" x14ac:dyDescent="0.3">
      <c r="A428" s="23">
        <v>44467</v>
      </c>
      <c r="B428" s="14" t="s">
        <v>11</v>
      </c>
      <c r="C428" s="14">
        <v>5</v>
      </c>
      <c r="D428" s="14"/>
      <c r="E428" s="14" t="s">
        <v>12</v>
      </c>
      <c r="F428" s="14" t="s">
        <v>13</v>
      </c>
      <c r="G428" s="14" t="s">
        <v>14</v>
      </c>
      <c r="H428" s="14">
        <f>MONTH(Dataset!$A431)</f>
        <v>9</v>
      </c>
      <c r="I428" s="15">
        <f>WEEKDAY(Dataset!$A431)</f>
        <v>3</v>
      </c>
      <c r="J428" s="14">
        <f>Dataset!$D431-Dataset!$C431</f>
        <v>-5</v>
      </c>
    </row>
    <row r="429" spans="1:10" x14ac:dyDescent="0.3">
      <c r="A429" s="22">
        <v>44467</v>
      </c>
      <c r="B429" s="10" t="s">
        <v>21</v>
      </c>
      <c r="C429" s="10">
        <v>223</v>
      </c>
      <c r="D429" s="10"/>
      <c r="E429" s="10" t="s">
        <v>22</v>
      </c>
      <c r="F429" s="10" t="s">
        <v>17</v>
      </c>
      <c r="G429" s="10" t="s">
        <v>14</v>
      </c>
      <c r="H429" s="10">
        <f>MONTH(Dataset!$A432)</f>
        <v>9</v>
      </c>
      <c r="I429" s="11">
        <f>WEEKDAY(Dataset!$A432)</f>
        <v>3</v>
      </c>
      <c r="J429" s="10">
        <f>Dataset!$D432-Dataset!$C432</f>
        <v>-223</v>
      </c>
    </row>
    <row r="430" spans="1:10" x14ac:dyDescent="0.3">
      <c r="A430" s="23">
        <v>44468</v>
      </c>
      <c r="B430" s="14" t="s">
        <v>49</v>
      </c>
      <c r="C430" s="14">
        <v>132.9</v>
      </c>
      <c r="D430" s="14"/>
      <c r="E430" s="14" t="s">
        <v>30</v>
      </c>
      <c r="F430" s="14" t="s">
        <v>28</v>
      </c>
      <c r="G430" s="14" t="s">
        <v>14</v>
      </c>
      <c r="H430" s="14">
        <f>MONTH(Dataset!$A433)</f>
        <v>9</v>
      </c>
      <c r="I430" s="15">
        <f>WEEKDAY(Dataset!$A433)</f>
        <v>4</v>
      </c>
      <c r="J430" s="14">
        <f>Dataset!$D433-Dataset!$C433</f>
        <v>-132.9</v>
      </c>
    </row>
    <row r="431" spans="1:10" x14ac:dyDescent="0.3">
      <c r="A431" s="22">
        <v>44468</v>
      </c>
      <c r="B431" s="10" t="s">
        <v>51</v>
      </c>
      <c r="C431" s="10">
        <v>175</v>
      </c>
      <c r="D431" s="10"/>
      <c r="E431" s="10" t="s">
        <v>30</v>
      </c>
      <c r="F431" s="10" t="s">
        <v>28</v>
      </c>
      <c r="G431" s="10" t="s">
        <v>14</v>
      </c>
      <c r="H431" s="10">
        <f>MONTH(Dataset!$A434)</f>
        <v>9</v>
      </c>
      <c r="I431" s="11">
        <f>WEEKDAY(Dataset!$A434)</f>
        <v>4</v>
      </c>
      <c r="J431" s="10">
        <f>Dataset!$D434-Dataset!$C434</f>
        <v>-175</v>
      </c>
    </row>
    <row r="432" spans="1:10" x14ac:dyDescent="0.3">
      <c r="A432" s="23">
        <v>44469</v>
      </c>
      <c r="B432" s="14" t="s">
        <v>29</v>
      </c>
      <c r="C432" s="14">
        <v>153.39999999999998</v>
      </c>
      <c r="D432" s="14"/>
      <c r="E432" s="14" t="s">
        <v>30</v>
      </c>
      <c r="F432" s="14" t="s">
        <v>28</v>
      </c>
      <c r="G432" s="14" t="s">
        <v>14</v>
      </c>
      <c r="H432" s="14">
        <f>MONTH(Dataset!$A435)</f>
        <v>9</v>
      </c>
      <c r="I432" s="15">
        <f>WEEKDAY(Dataset!$A435)</f>
        <v>5</v>
      </c>
      <c r="J432" s="14">
        <f>Dataset!$D435-Dataset!$C435</f>
        <v>-153.39999999999998</v>
      </c>
    </row>
    <row r="433" spans="1:10" x14ac:dyDescent="0.3">
      <c r="A433" s="22">
        <v>44469</v>
      </c>
      <c r="B433" s="10" t="s">
        <v>33</v>
      </c>
      <c r="C433" s="10">
        <v>31.200000000000003</v>
      </c>
      <c r="D433" s="10"/>
      <c r="E433" s="10" t="s">
        <v>34</v>
      </c>
      <c r="F433" s="10" t="s">
        <v>20</v>
      </c>
      <c r="G433" s="10" t="s">
        <v>14</v>
      </c>
      <c r="H433" s="10">
        <f>MONTH(Dataset!$A436)</f>
        <v>9</v>
      </c>
      <c r="I433" s="11">
        <f>WEEKDAY(Dataset!$A436)</f>
        <v>5</v>
      </c>
      <c r="J433" s="10">
        <f>Dataset!$D436-Dataset!$C436</f>
        <v>-31.200000000000003</v>
      </c>
    </row>
    <row r="434" spans="1:10" x14ac:dyDescent="0.3">
      <c r="A434" s="23">
        <v>44469</v>
      </c>
      <c r="B434" s="14" t="s">
        <v>56</v>
      </c>
      <c r="C434" s="14">
        <v>15</v>
      </c>
      <c r="D434" s="14"/>
      <c r="E434" s="14" t="s">
        <v>32</v>
      </c>
      <c r="F434" s="14" t="s">
        <v>13</v>
      </c>
      <c r="G434" s="14" t="s">
        <v>14</v>
      </c>
      <c r="H434" s="14">
        <f>MONTH(Dataset!$A437)</f>
        <v>9</v>
      </c>
      <c r="I434" s="15">
        <f>WEEKDAY(Dataset!$A437)</f>
        <v>5</v>
      </c>
      <c r="J434" s="14">
        <f>Dataset!$D437-Dataset!$C437</f>
        <v>-15</v>
      </c>
    </row>
    <row r="435" spans="1:10" x14ac:dyDescent="0.3">
      <c r="A435" s="22">
        <v>44470</v>
      </c>
      <c r="B435" s="10" t="s">
        <v>11</v>
      </c>
      <c r="C435" s="10">
        <v>5</v>
      </c>
      <c r="D435" s="10"/>
      <c r="E435" s="10" t="s">
        <v>12</v>
      </c>
      <c r="F435" s="10" t="s">
        <v>13</v>
      </c>
      <c r="G435" s="10" t="s">
        <v>14</v>
      </c>
      <c r="H435" s="10">
        <f>MONTH(Dataset!$A438)</f>
        <v>10</v>
      </c>
      <c r="I435" s="11">
        <f>WEEKDAY(Dataset!$A438)</f>
        <v>6</v>
      </c>
      <c r="J435" s="10">
        <f>Dataset!$D438-Dataset!$C438</f>
        <v>-5</v>
      </c>
    </row>
    <row r="436" spans="1:10" x14ac:dyDescent="0.3">
      <c r="A436" s="23">
        <v>44472</v>
      </c>
      <c r="B436" s="14" t="s">
        <v>11</v>
      </c>
      <c r="C436" s="14">
        <v>5</v>
      </c>
      <c r="D436" s="14"/>
      <c r="E436" s="14" t="s">
        <v>12</v>
      </c>
      <c r="F436" s="14" t="s">
        <v>13</v>
      </c>
      <c r="G436" s="14" t="s">
        <v>14</v>
      </c>
      <c r="H436" s="14">
        <f>MONTH(Dataset!$A439)</f>
        <v>10</v>
      </c>
      <c r="I436" s="15">
        <f>WEEKDAY(Dataset!$A439)</f>
        <v>1</v>
      </c>
      <c r="J436" s="14">
        <f>Dataset!$D439-Dataset!$C439</f>
        <v>-5</v>
      </c>
    </row>
    <row r="437" spans="1:10" x14ac:dyDescent="0.3">
      <c r="A437" s="22">
        <v>44472</v>
      </c>
      <c r="B437" s="10" t="s">
        <v>7</v>
      </c>
      <c r="C437" s="10"/>
      <c r="D437" s="10">
        <v>5000</v>
      </c>
      <c r="E437" s="10" t="s">
        <v>8</v>
      </c>
      <c r="F437" s="10" t="s">
        <v>9</v>
      </c>
      <c r="G437" s="10" t="s">
        <v>10</v>
      </c>
      <c r="H437" s="10">
        <f>MONTH(Dataset!$A440)</f>
        <v>10</v>
      </c>
      <c r="I437" s="11">
        <f>WEEKDAY(Dataset!$A440)</f>
        <v>1</v>
      </c>
      <c r="J437" s="10">
        <f>Dataset!$D440-Dataset!$C440</f>
        <v>5000</v>
      </c>
    </row>
    <row r="438" spans="1:10" x14ac:dyDescent="0.3">
      <c r="A438" s="23">
        <v>44473</v>
      </c>
      <c r="B438" s="14" t="s">
        <v>11</v>
      </c>
      <c r="C438" s="14">
        <v>5</v>
      </c>
      <c r="D438" s="14"/>
      <c r="E438" s="14" t="s">
        <v>12</v>
      </c>
      <c r="F438" s="14" t="s">
        <v>13</v>
      </c>
      <c r="G438" s="14" t="s">
        <v>14</v>
      </c>
      <c r="H438" s="14">
        <f>MONTH(Dataset!$A441)</f>
        <v>10</v>
      </c>
      <c r="I438" s="15">
        <f>WEEKDAY(Dataset!$A441)</f>
        <v>2</v>
      </c>
      <c r="J438" s="14">
        <f>Dataset!$D441-Dataset!$C441</f>
        <v>-5</v>
      </c>
    </row>
    <row r="439" spans="1:10" x14ac:dyDescent="0.3">
      <c r="A439" s="22">
        <v>44475</v>
      </c>
      <c r="B439" s="10" t="s">
        <v>15</v>
      </c>
      <c r="C439" s="10">
        <v>900</v>
      </c>
      <c r="D439" s="10"/>
      <c r="E439" s="10" t="s">
        <v>16</v>
      </c>
      <c r="F439" s="10" t="s">
        <v>17</v>
      </c>
      <c r="G439" s="10" t="s">
        <v>14</v>
      </c>
      <c r="H439" s="10">
        <f>MONTH(Dataset!$A442)</f>
        <v>10</v>
      </c>
      <c r="I439" s="11">
        <f>WEEKDAY(Dataset!$A442)</f>
        <v>4</v>
      </c>
      <c r="J439" s="10">
        <f>Dataset!$D442-Dataset!$C442</f>
        <v>-900</v>
      </c>
    </row>
    <row r="440" spans="1:10" x14ac:dyDescent="0.3">
      <c r="A440" s="23">
        <v>44475</v>
      </c>
      <c r="B440" s="14" t="s">
        <v>18</v>
      </c>
      <c r="C440" s="14">
        <v>150</v>
      </c>
      <c r="D440" s="14"/>
      <c r="E440" s="14" t="s">
        <v>19</v>
      </c>
      <c r="F440" s="14" t="s">
        <v>20</v>
      </c>
      <c r="G440" s="14" t="s">
        <v>14</v>
      </c>
      <c r="H440" s="14">
        <f>MONTH(Dataset!$A443)</f>
        <v>10</v>
      </c>
      <c r="I440" s="15">
        <f>WEEKDAY(Dataset!$A443)</f>
        <v>4</v>
      </c>
      <c r="J440" s="14">
        <f>Dataset!$D443-Dataset!$C443</f>
        <v>-150</v>
      </c>
    </row>
    <row r="441" spans="1:10" x14ac:dyDescent="0.3">
      <c r="A441" s="22">
        <v>44475</v>
      </c>
      <c r="B441" s="10" t="s">
        <v>11</v>
      </c>
      <c r="C441" s="10">
        <v>5</v>
      </c>
      <c r="D441" s="10"/>
      <c r="E441" s="10" t="s">
        <v>12</v>
      </c>
      <c r="F441" s="10" t="s">
        <v>13</v>
      </c>
      <c r="G441" s="10" t="s">
        <v>14</v>
      </c>
      <c r="H441" s="10">
        <f>MONTH(Dataset!$A444)</f>
        <v>10</v>
      </c>
      <c r="I441" s="11">
        <f>WEEKDAY(Dataset!$A444)</f>
        <v>4</v>
      </c>
      <c r="J441" s="10">
        <f>Dataset!$D444-Dataset!$C444</f>
        <v>-5</v>
      </c>
    </row>
    <row r="442" spans="1:10" x14ac:dyDescent="0.3">
      <c r="A442" s="22">
        <v>44476</v>
      </c>
      <c r="B442" s="10" t="s">
        <v>11</v>
      </c>
      <c r="C442" s="10">
        <v>5</v>
      </c>
      <c r="D442" s="10"/>
      <c r="E442" s="10" t="s">
        <v>12</v>
      </c>
      <c r="F442" s="10" t="s">
        <v>13</v>
      </c>
      <c r="G442" s="10" t="s">
        <v>14</v>
      </c>
      <c r="H442" s="10">
        <f>MONTH(Dataset!$A446)</f>
        <v>10</v>
      </c>
      <c r="I442" s="11">
        <f>WEEKDAY(Dataset!$A446)</f>
        <v>5</v>
      </c>
      <c r="J442" s="10">
        <f>Dataset!$D446-Dataset!$C446</f>
        <v>-5</v>
      </c>
    </row>
    <row r="443" spans="1:10" x14ac:dyDescent="0.3">
      <c r="A443" s="23">
        <v>44477</v>
      </c>
      <c r="B443" s="14" t="s">
        <v>11</v>
      </c>
      <c r="C443" s="14">
        <v>5</v>
      </c>
      <c r="D443" s="14"/>
      <c r="E443" s="14" t="s">
        <v>12</v>
      </c>
      <c r="F443" s="14" t="s">
        <v>13</v>
      </c>
      <c r="G443" s="14" t="s">
        <v>14</v>
      </c>
      <c r="H443" s="14">
        <f>MONTH(Dataset!$A447)</f>
        <v>10</v>
      </c>
      <c r="I443" s="15">
        <f>WEEKDAY(Dataset!$A447)</f>
        <v>6</v>
      </c>
      <c r="J443" s="14">
        <f>Dataset!$D447-Dataset!$C447</f>
        <v>-5</v>
      </c>
    </row>
    <row r="444" spans="1:10" x14ac:dyDescent="0.3">
      <c r="A444" s="22">
        <v>44477</v>
      </c>
      <c r="B444" s="10" t="s">
        <v>21</v>
      </c>
      <c r="C444" s="10">
        <v>105</v>
      </c>
      <c r="D444" s="10"/>
      <c r="E444" s="10" t="s">
        <v>22</v>
      </c>
      <c r="F444" s="10" t="s">
        <v>17</v>
      </c>
      <c r="G444" s="10" t="s">
        <v>14</v>
      </c>
      <c r="H444" s="10">
        <f>MONTH(Dataset!$A448)</f>
        <v>10</v>
      </c>
      <c r="I444" s="11">
        <f>WEEKDAY(Dataset!$A448)</f>
        <v>6</v>
      </c>
      <c r="J444" s="10">
        <f>Dataset!$D448-Dataset!$C448</f>
        <v>-105</v>
      </c>
    </row>
    <row r="445" spans="1:10" x14ac:dyDescent="0.3">
      <c r="A445" s="23">
        <v>44480</v>
      </c>
      <c r="B445" s="14" t="s">
        <v>23</v>
      </c>
      <c r="C445" s="14">
        <v>59</v>
      </c>
      <c r="D445" s="14"/>
      <c r="E445" s="14" t="s">
        <v>24</v>
      </c>
      <c r="F445" s="14" t="s">
        <v>17</v>
      </c>
      <c r="G445" s="14" t="s">
        <v>14</v>
      </c>
      <c r="H445" s="14">
        <f>MONTH(Dataset!$A449)</f>
        <v>10</v>
      </c>
      <c r="I445" s="15">
        <f>WEEKDAY(Dataset!$A449)</f>
        <v>2</v>
      </c>
      <c r="J445" s="14">
        <f>Dataset!$D449-Dataset!$C449</f>
        <v>-59</v>
      </c>
    </row>
    <row r="446" spans="1:10" x14ac:dyDescent="0.3">
      <c r="A446" s="22">
        <v>44480</v>
      </c>
      <c r="B446" s="10" t="s">
        <v>11</v>
      </c>
      <c r="C446" s="10">
        <v>5</v>
      </c>
      <c r="D446" s="10"/>
      <c r="E446" s="10" t="s">
        <v>12</v>
      </c>
      <c r="F446" s="10" t="s">
        <v>13</v>
      </c>
      <c r="G446" s="10" t="s">
        <v>14</v>
      </c>
      <c r="H446" s="10">
        <f>MONTH(Dataset!$A450)</f>
        <v>10</v>
      </c>
      <c r="I446" s="11">
        <f>WEEKDAY(Dataset!$A450)</f>
        <v>2</v>
      </c>
      <c r="J446" s="10">
        <f>Dataset!$D450-Dataset!$C450</f>
        <v>-5</v>
      </c>
    </row>
    <row r="447" spans="1:10" x14ac:dyDescent="0.3">
      <c r="A447" s="23">
        <v>44481</v>
      </c>
      <c r="B447" s="14" t="s">
        <v>11</v>
      </c>
      <c r="C447" s="14">
        <v>5</v>
      </c>
      <c r="D447" s="14"/>
      <c r="E447" s="14" t="s">
        <v>12</v>
      </c>
      <c r="F447" s="14" t="s">
        <v>13</v>
      </c>
      <c r="G447" s="14" t="s">
        <v>14</v>
      </c>
      <c r="H447" s="14">
        <f>MONTH(Dataset!$A451)</f>
        <v>10</v>
      </c>
      <c r="I447" s="15">
        <f>WEEKDAY(Dataset!$A451)</f>
        <v>3</v>
      </c>
      <c r="J447" s="14">
        <f>Dataset!$D451-Dataset!$C451</f>
        <v>-5</v>
      </c>
    </row>
    <row r="448" spans="1:10" x14ac:dyDescent="0.3">
      <c r="A448" s="22">
        <v>44482</v>
      </c>
      <c r="B448" s="10" t="s">
        <v>25</v>
      </c>
      <c r="C448" s="10">
        <v>86.399999999999977</v>
      </c>
      <c r="D448" s="10"/>
      <c r="E448" s="10" t="s">
        <v>48</v>
      </c>
      <c r="F448" s="10" t="s">
        <v>20</v>
      </c>
      <c r="G448" s="10" t="s">
        <v>14</v>
      </c>
      <c r="H448" s="10">
        <f>MONTH(Dataset!$A452)</f>
        <v>10</v>
      </c>
      <c r="I448" s="11">
        <f>WEEKDAY(Dataset!$A452)</f>
        <v>4</v>
      </c>
      <c r="J448" s="10">
        <f>Dataset!$D452-Dataset!$C452</f>
        <v>-86.399999999999977</v>
      </c>
    </row>
    <row r="449" spans="1:10" x14ac:dyDescent="0.3">
      <c r="A449" s="23">
        <v>44482</v>
      </c>
      <c r="B449" s="14" t="s">
        <v>11</v>
      </c>
      <c r="C449" s="14">
        <v>5</v>
      </c>
      <c r="D449" s="14"/>
      <c r="E449" s="14" t="s">
        <v>12</v>
      </c>
      <c r="F449" s="14" t="s">
        <v>13</v>
      </c>
      <c r="G449" s="14" t="s">
        <v>14</v>
      </c>
      <c r="H449" s="14">
        <f>MONTH(Dataset!$A453)</f>
        <v>10</v>
      </c>
      <c r="I449" s="15">
        <f>WEEKDAY(Dataset!$A453)</f>
        <v>4</v>
      </c>
      <c r="J449" s="14">
        <f>Dataset!$D453-Dataset!$C453</f>
        <v>-5</v>
      </c>
    </row>
    <row r="450" spans="1:10" x14ac:dyDescent="0.3">
      <c r="A450" s="22">
        <v>44483</v>
      </c>
      <c r="B450" s="10" t="s">
        <v>11</v>
      </c>
      <c r="C450" s="10">
        <v>5</v>
      </c>
      <c r="D450" s="10"/>
      <c r="E450" s="10" t="s">
        <v>12</v>
      </c>
      <c r="F450" s="10" t="s">
        <v>13</v>
      </c>
      <c r="G450" s="10" t="s">
        <v>14</v>
      </c>
      <c r="H450" s="10">
        <f>MONTH(Dataset!$A454)</f>
        <v>10</v>
      </c>
      <c r="I450" s="11">
        <f>WEEKDAY(Dataset!$A454)</f>
        <v>5</v>
      </c>
      <c r="J450" s="10">
        <f>Dataset!$D454-Dataset!$C454</f>
        <v>-5</v>
      </c>
    </row>
    <row r="451" spans="1:10" x14ac:dyDescent="0.3">
      <c r="A451" s="23">
        <v>44484</v>
      </c>
      <c r="B451" s="14" t="s">
        <v>21</v>
      </c>
      <c r="C451" s="14">
        <v>143.9</v>
      </c>
      <c r="D451" s="14"/>
      <c r="E451" s="14" t="s">
        <v>22</v>
      </c>
      <c r="F451" s="14" t="s">
        <v>17</v>
      </c>
      <c r="G451" s="14" t="s">
        <v>14</v>
      </c>
      <c r="H451" s="14">
        <f>MONTH(Dataset!$A455)</f>
        <v>10</v>
      </c>
      <c r="I451" s="15">
        <f>WEEKDAY(Dataset!$A455)</f>
        <v>6</v>
      </c>
      <c r="J451" s="14">
        <f>Dataset!$D455-Dataset!$C455</f>
        <v>-143.9</v>
      </c>
    </row>
    <row r="452" spans="1:10" x14ac:dyDescent="0.3">
      <c r="A452" s="22">
        <v>44484</v>
      </c>
      <c r="B452" s="10" t="s">
        <v>11</v>
      </c>
      <c r="C452" s="10">
        <v>5</v>
      </c>
      <c r="D452" s="10"/>
      <c r="E452" s="10" t="s">
        <v>12</v>
      </c>
      <c r="F452" s="10" t="s">
        <v>13</v>
      </c>
      <c r="G452" s="10" t="s">
        <v>14</v>
      </c>
      <c r="H452" s="10">
        <f>MONTH(Dataset!$A456)</f>
        <v>10</v>
      </c>
      <c r="I452" s="11">
        <f>WEEKDAY(Dataset!$A456)</f>
        <v>6</v>
      </c>
      <c r="J452" s="10">
        <f>Dataset!$D456-Dataset!$C456</f>
        <v>-5</v>
      </c>
    </row>
    <row r="453" spans="1:10" x14ac:dyDescent="0.3">
      <c r="A453" s="23">
        <v>44485</v>
      </c>
      <c r="B453" s="14" t="s">
        <v>11</v>
      </c>
      <c r="C453" s="14">
        <v>5</v>
      </c>
      <c r="D453" s="14"/>
      <c r="E453" s="14" t="s">
        <v>12</v>
      </c>
      <c r="F453" s="14" t="s">
        <v>13</v>
      </c>
      <c r="G453" s="14" t="s">
        <v>14</v>
      </c>
      <c r="H453" s="14">
        <f>MONTH(Dataset!$A457)</f>
        <v>10</v>
      </c>
      <c r="I453" s="15">
        <f>WEEKDAY(Dataset!$A457)</f>
        <v>7</v>
      </c>
      <c r="J453" s="14">
        <f>Dataset!$D457-Dataset!$C457</f>
        <v>-5</v>
      </c>
    </row>
    <row r="454" spans="1:10" x14ac:dyDescent="0.3">
      <c r="A454" s="22">
        <v>44485</v>
      </c>
      <c r="B454" s="10" t="s">
        <v>26</v>
      </c>
      <c r="C454" s="10">
        <v>48.8</v>
      </c>
      <c r="D454" s="10"/>
      <c r="E454" s="10" t="s">
        <v>27</v>
      </c>
      <c r="F454" s="10" t="s">
        <v>28</v>
      </c>
      <c r="G454" s="10" t="s">
        <v>14</v>
      </c>
      <c r="H454" s="10">
        <f>MONTH(Dataset!$A458)</f>
        <v>10</v>
      </c>
      <c r="I454" s="11">
        <f>WEEKDAY(Dataset!$A458)</f>
        <v>7</v>
      </c>
      <c r="J454" s="10">
        <f>Dataset!$D458-Dataset!$C458</f>
        <v>-48.8</v>
      </c>
    </row>
    <row r="455" spans="1:10" x14ac:dyDescent="0.3">
      <c r="A455" s="23">
        <v>44485</v>
      </c>
      <c r="B455" s="14" t="s">
        <v>29</v>
      </c>
      <c r="C455" s="14">
        <v>106.70000000000002</v>
      </c>
      <c r="D455" s="14"/>
      <c r="E455" s="14" t="s">
        <v>30</v>
      </c>
      <c r="F455" s="14" t="s">
        <v>28</v>
      </c>
      <c r="G455" s="14" t="s">
        <v>14</v>
      </c>
      <c r="H455" s="14">
        <f>MONTH(Dataset!$A459)</f>
        <v>10</v>
      </c>
      <c r="I455" s="15">
        <f>WEEKDAY(Dataset!$A459)</f>
        <v>7</v>
      </c>
      <c r="J455" s="14">
        <f>Dataset!$D459-Dataset!$C459</f>
        <v>-106.70000000000002</v>
      </c>
    </row>
    <row r="456" spans="1:10" x14ac:dyDescent="0.3">
      <c r="A456" s="22">
        <v>44485</v>
      </c>
      <c r="B456" s="10" t="s">
        <v>31</v>
      </c>
      <c r="C456" s="10">
        <v>61.1</v>
      </c>
      <c r="D456" s="10"/>
      <c r="E456" s="10" t="s">
        <v>32</v>
      </c>
      <c r="F456" s="10" t="s">
        <v>13</v>
      </c>
      <c r="G456" s="10" t="s">
        <v>14</v>
      </c>
      <c r="H456" s="10">
        <f>MONTH(Dataset!$A460)</f>
        <v>10</v>
      </c>
      <c r="I456" s="11">
        <f>WEEKDAY(Dataset!$A460)</f>
        <v>7</v>
      </c>
      <c r="J456" s="10">
        <f>Dataset!$D460-Dataset!$C460</f>
        <v>-61.1</v>
      </c>
    </row>
    <row r="457" spans="1:10" x14ac:dyDescent="0.3">
      <c r="A457" s="23">
        <v>44486</v>
      </c>
      <c r="B457" s="14" t="s">
        <v>33</v>
      </c>
      <c r="C457" s="14">
        <v>37.200000000000003</v>
      </c>
      <c r="D457" s="14"/>
      <c r="E457" s="14" t="s">
        <v>34</v>
      </c>
      <c r="F457" s="14" t="s">
        <v>20</v>
      </c>
      <c r="G457" s="14" t="s">
        <v>14</v>
      </c>
      <c r="H457" s="14">
        <f>MONTH(Dataset!$A461)</f>
        <v>10</v>
      </c>
      <c r="I457" s="15">
        <f>WEEKDAY(Dataset!$A461)</f>
        <v>1</v>
      </c>
      <c r="J457" s="14">
        <f>Dataset!$D461-Dataset!$C461</f>
        <v>-37.200000000000003</v>
      </c>
    </row>
    <row r="458" spans="1:10" x14ac:dyDescent="0.3">
      <c r="A458" s="22">
        <v>44487</v>
      </c>
      <c r="B458" s="10" t="s">
        <v>35</v>
      </c>
      <c r="C458" s="10"/>
      <c r="D458" s="10">
        <v>100</v>
      </c>
      <c r="E458" s="10" t="s">
        <v>36</v>
      </c>
      <c r="F458" s="10" t="s">
        <v>37</v>
      </c>
      <c r="G458" s="10" t="s">
        <v>10</v>
      </c>
      <c r="H458" s="10">
        <f>MONTH(Dataset!$A462)</f>
        <v>10</v>
      </c>
      <c r="I458" s="11">
        <f>WEEKDAY(Dataset!$A462)</f>
        <v>2</v>
      </c>
      <c r="J458" s="10">
        <f>Dataset!$D462-Dataset!$C462</f>
        <v>100</v>
      </c>
    </row>
    <row r="459" spans="1:10" x14ac:dyDescent="0.3">
      <c r="A459" s="23">
        <v>44487</v>
      </c>
      <c r="B459" s="14" t="s">
        <v>11</v>
      </c>
      <c r="C459" s="14">
        <v>5</v>
      </c>
      <c r="D459" s="14"/>
      <c r="E459" s="14" t="s">
        <v>12</v>
      </c>
      <c r="F459" s="14" t="s">
        <v>13</v>
      </c>
      <c r="G459" s="14" t="s">
        <v>14</v>
      </c>
      <c r="H459" s="14">
        <f>MONTH(Dataset!$A463)</f>
        <v>10</v>
      </c>
      <c r="I459" s="15">
        <f>WEEKDAY(Dataset!$A463)</f>
        <v>2</v>
      </c>
      <c r="J459" s="14">
        <f>Dataset!$D463-Dataset!$C463</f>
        <v>-5</v>
      </c>
    </row>
    <row r="460" spans="1:10" x14ac:dyDescent="0.3">
      <c r="A460" s="22">
        <v>44488</v>
      </c>
      <c r="B460" s="10" t="s">
        <v>11</v>
      </c>
      <c r="C460" s="10">
        <v>5</v>
      </c>
      <c r="D460" s="10"/>
      <c r="E460" s="10" t="s">
        <v>12</v>
      </c>
      <c r="F460" s="10" t="s">
        <v>13</v>
      </c>
      <c r="G460" s="10" t="s">
        <v>14</v>
      </c>
      <c r="H460" s="10">
        <f>MONTH(Dataset!$A464)</f>
        <v>10</v>
      </c>
      <c r="I460" s="11">
        <f>WEEKDAY(Dataset!$A464)</f>
        <v>3</v>
      </c>
      <c r="J460" s="10">
        <f>Dataset!$D464-Dataset!$C464</f>
        <v>-5</v>
      </c>
    </row>
    <row r="461" spans="1:10" x14ac:dyDescent="0.3">
      <c r="A461" s="23">
        <v>44488</v>
      </c>
      <c r="B461" s="14" t="s">
        <v>52</v>
      </c>
      <c r="C461" s="14">
        <v>75</v>
      </c>
      <c r="D461" s="14"/>
      <c r="E461" s="14" t="s">
        <v>53</v>
      </c>
      <c r="F461" s="14" t="s">
        <v>54</v>
      </c>
      <c r="G461" s="14" t="s">
        <v>14</v>
      </c>
      <c r="H461" s="14">
        <f>MONTH(Dataset!$A465)</f>
        <v>10</v>
      </c>
      <c r="I461" s="15">
        <f>WEEKDAY(Dataset!$A465)</f>
        <v>3</v>
      </c>
      <c r="J461" s="14">
        <f>Dataset!$D465-Dataset!$C465</f>
        <v>-75</v>
      </c>
    </row>
    <row r="462" spans="1:10" x14ac:dyDescent="0.3">
      <c r="A462" s="22">
        <v>44488</v>
      </c>
      <c r="B462" s="10" t="s">
        <v>39</v>
      </c>
      <c r="C462" s="10">
        <v>40</v>
      </c>
      <c r="D462" s="10"/>
      <c r="E462" s="10" t="s">
        <v>39</v>
      </c>
      <c r="F462" s="10" t="s">
        <v>17</v>
      </c>
      <c r="G462" s="10" t="s">
        <v>14</v>
      </c>
      <c r="H462" s="10">
        <f>MONTH(Dataset!$A466)</f>
        <v>10</v>
      </c>
      <c r="I462" s="11">
        <f>WEEKDAY(Dataset!$A466)</f>
        <v>3</v>
      </c>
      <c r="J462" s="10">
        <f>Dataset!$D466-Dataset!$C466</f>
        <v>-40</v>
      </c>
    </row>
    <row r="463" spans="1:10" x14ac:dyDescent="0.3">
      <c r="A463" s="23">
        <v>44489</v>
      </c>
      <c r="B463" s="14" t="s">
        <v>40</v>
      </c>
      <c r="C463" s="14">
        <v>54.1</v>
      </c>
      <c r="D463" s="14"/>
      <c r="E463" s="14" t="s">
        <v>41</v>
      </c>
      <c r="F463" s="14" t="s">
        <v>28</v>
      </c>
      <c r="G463" s="14" t="s">
        <v>14</v>
      </c>
      <c r="H463" s="14">
        <f>MONTH(Dataset!$A467)</f>
        <v>10</v>
      </c>
      <c r="I463" s="15">
        <f>WEEKDAY(Dataset!$A467)</f>
        <v>4</v>
      </c>
      <c r="J463" s="14">
        <f>Dataset!$D467-Dataset!$C467</f>
        <v>-54.1</v>
      </c>
    </row>
    <row r="464" spans="1:10" x14ac:dyDescent="0.3">
      <c r="A464" s="22">
        <v>44489</v>
      </c>
      <c r="B464" s="10" t="s">
        <v>42</v>
      </c>
      <c r="C464" s="10">
        <v>35</v>
      </c>
      <c r="D464" s="10"/>
      <c r="E464" s="10" t="s">
        <v>27</v>
      </c>
      <c r="F464" s="10" t="s">
        <v>28</v>
      </c>
      <c r="G464" s="10" t="s">
        <v>14</v>
      </c>
      <c r="H464" s="10">
        <f>MONTH(Dataset!$A468)</f>
        <v>10</v>
      </c>
      <c r="I464" s="11">
        <f>WEEKDAY(Dataset!$A468)</f>
        <v>4</v>
      </c>
      <c r="J464" s="10">
        <f>Dataset!$D468-Dataset!$C468</f>
        <v>-35</v>
      </c>
    </row>
    <row r="465" spans="1:10" x14ac:dyDescent="0.3">
      <c r="A465" s="23">
        <v>44489</v>
      </c>
      <c r="B465" s="14" t="s">
        <v>11</v>
      </c>
      <c r="C465" s="14">
        <v>5</v>
      </c>
      <c r="D465" s="14"/>
      <c r="E465" s="14" t="s">
        <v>12</v>
      </c>
      <c r="F465" s="14" t="s">
        <v>13</v>
      </c>
      <c r="G465" s="14" t="s">
        <v>14</v>
      </c>
      <c r="H465" s="14">
        <f>MONTH(Dataset!$A469)</f>
        <v>10</v>
      </c>
      <c r="I465" s="15">
        <f>WEEKDAY(Dataset!$A469)</f>
        <v>4</v>
      </c>
      <c r="J465" s="14">
        <f>Dataset!$D469-Dataset!$C469</f>
        <v>-5</v>
      </c>
    </row>
    <row r="466" spans="1:10" x14ac:dyDescent="0.3">
      <c r="A466" s="22">
        <v>44490</v>
      </c>
      <c r="B466" s="10" t="s">
        <v>11</v>
      </c>
      <c r="C466" s="10">
        <v>5</v>
      </c>
      <c r="D466" s="10"/>
      <c r="E466" s="10" t="s">
        <v>12</v>
      </c>
      <c r="F466" s="10" t="s">
        <v>13</v>
      </c>
      <c r="G466" s="10" t="s">
        <v>14</v>
      </c>
      <c r="H466" s="10">
        <f>MONTH(Dataset!$A470)</f>
        <v>10</v>
      </c>
      <c r="I466" s="11">
        <f>WEEKDAY(Dataset!$A470)</f>
        <v>5</v>
      </c>
      <c r="J466" s="10">
        <f>Dataset!$D470-Dataset!$C470</f>
        <v>-5</v>
      </c>
    </row>
    <row r="467" spans="1:10" x14ac:dyDescent="0.3">
      <c r="A467" s="23">
        <v>44491</v>
      </c>
      <c r="B467" s="14" t="s">
        <v>11</v>
      </c>
      <c r="C467" s="14">
        <v>5</v>
      </c>
      <c r="D467" s="14"/>
      <c r="E467" s="14" t="s">
        <v>12</v>
      </c>
      <c r="F467" s="14" t="s">
        <v>13</v>
      </c>
      <c r="G467" s="14" t="s">
        <v>14</v>
      </c>
      <c r="H467" s="14">
        <f>MONTH(Dataset!$A471)</f>
        <v>10</v>
      </c>
      <c r="I467" s="15">
        <f>WEEKDAY(Dataset!$A471)</f>
        <v>6</v>
      </c>
      <c r="J467" s="14">
        <f>Dataset!$D471-Dataset!$C471</f>
        <v>-5</v>
      </c>
    </row>
    <row r="468" spans="1:10" x14ac:dyDescent="0.3">
      <c r="A468" s="22">
        <v>44491</v>
      </c>
      <c r="B468" s="10" t="s">
        <v>21</v>
      </c>
      <c r="C468" s="10">
        <v>178.9</v>
      </c>
      <c r="D468" s="10"/>
      <c r="E468" s="10" t="s">
        <v>22</v>
      </c>
      <c r="F468" s="10" t="s">
        <v>17</v>
      </c>
      <c r="G468" s="10" t="s">
        <v>14</v>
      </c>
      <c r="H468" s="10">
        <f>MONTH(Dataset!$A472)</f>
        <v>10</v>
      </c>
      <c r="I468" s="11">
        <f>WEEKDAY(Dataset!$A472)</f>
        <v>6</v>
      </c>
      <c r="J468" s="10">
        <f>Dataset!$D472-Dataset!$C472</f>
        <v>-178.9</v>
      </c>
    </row>
    <row r="469" spans="1:10" x14ac:dyDescent="0.3">
      <c r="A469" s="23">
        <v>44492</v>
      </c>
      <c r="B469" s="14" t="s">
        <v>43</v>
      </c>
      <c r="C469" s="14">
        <v>46.2</v>
      </c>
      <c r="D469" s="14"/>
      <c r="E469" s="14" t="s">
        <v>32</v>
      </c>
      <c r="F469" s="14" t="s">
        <v>13</v>
      </c>
      <c r="G469" s="14" t="s">
        <v>14</v>
      </c>
      <c r="H469" s="14">
        <f>MONTH(Dataset!$A473)</f>
        <v>10</v>
      </c>
      <c r="I469" s="15">
        <f>WEEKDAY(Dataset!$A473)</f>
        <v>7</v>
      </c>
      <c r="J469" s="14">
        <f>Dataset!$D473-Dataset!$C473</f>
        <v>-46.2</v>
      </c>
    </row>
    <row r="470" spans="1:10" x14ac:dyDescent="0.3">
      <c r="A470" s="22">
        <v>44493</v>
      </c>
      <c r="B470" s="10" t="s">
        <v>44</v>
      </c>
      <c r="C470" s="10">
        <v>21.099999999999998</v>
      </c>
      <c r="D470" s="10"/>
      <c r="E470" s="10" t="s">
        <v>32</v>
      </c>
      <c r="F470" s="10" t="s">
        <v>13</v>
      </c>
      <c r="G470" s="10" t="s">
        <v>14</v>
      </c>
      <c r="H470" s="10">
        <f>MONTH(Dataset!$A474)</f>
        <v>10</v>
      </c>
      <c r="I470" s="11">
        <f>WEEKDAY(Dataset!$A474)</f>
        <v>1</v>
      </c>
      <c r="J470" s="10">
        <f>Dataset!$D474-Dataset!$C474</f>
        <v>-21.099999999999998</v>
      </c>
    </row>
    <row r="471" spans="1:10" x14ac:dyDescent="0.3">
      <c r="A471" s="23">
        <v>44494</v>
      </c>
      <c r="B471" s="14" t="s">
        <v>45</v>
      </c>
      <c r="C471" s="14">
        <v>55</v>
      </c>
      <c r="D471" s="14"/>
      <c r="E471" s="14" t="s">
        <v>46</v>
      </c>
      <c r="F471" s="14" t="s">
        <v>47</v>
      </c>
      <c r="G471" s="14" t="s">
        <v>14</v>
      </c>
      <c r="H471" s="14">
        <f>MONTH(Dataset!$A475)</f>
        <v>10</v>
      </c>
      <c r="I471" s="15">
        <f>WEEKDAY(Dataset!$A475)</f>
        <v>2</v>
      </c>
      <c r="J471" s="14">
        <f>Dataset!$D475-Dataset!$C475</f>
        <v>-55</v>
      </c>
    </row>
    <row r="472" spans="1:10" x14ac:dyDescent="0.3">
      <c r="A472" s="22">
        <v>44494</v>
      </c>
      <c r="B472" s="10" t="s">
        <v>25</v>
      </c>
      <c r="C472" s="10">
        <v>71.500000000000028</v>
      </c>
      <c r="D472" s="10"/>
      <c r="E472" s="10" t="s">
        <v>48</v>
      </c>
      <c r="F472" s="10" t="s">
        <v>20</v>
      </c>
      <c r="G472" s="10" t="s">
        <v>14</v>
      </c>
      <c r="H472" s="10">
        <f>MONTH(Dataset!$A476)</f>
        <v>10</v>
      </c>
      <c r="I472" s="11">
        <f>WEEKDAY(Dataset!$A476)</f>
        <v>2</v>
      </c>
      <c r="J472" s="10">
        <f>Dataset!$D476-Dataset!$C476</f>
        <v>-71.500000000000028</v>
      </c>
    </row>
    <row r="473" spans="1:10" x14ac:dyDescent="0.3">
      <c r="A473" s="23">
        <v>44494</v>
      </c>
      <c r="B473" s="14" t="s">
        <v>11</v>
      </c>
      <c r="C473" s="14">
        <v>5</v>
      </c>
      <c r="D473" s="14"/>
      <c r="E473" s="14" t="s">
        <v>12</v>
      </c>
      <c r="F473" s="14" t="s">
        <v>13</v>
      </c>
      <c r="G473" s="14" t="s">
        <v>14</v>
      </c>
      <c r="H473" s="14">
        <f>MONTH(Dataset!$A477)</f>
        <v>10</v>
      </c>
      <c r="I473" s="15">
        <f>WEEKDAY(Dataset!$A477)</f>
        <v>2</v>
      </c>
      <c r="J473" s="14">
        <f>Dataset!$D477-Dataset!$C477</f>
        <v>-5</v>
      </c>
    </row>
    <row r="474" spans="1:10" x14ac:dyDescent="0.3">
      <c r="A474" s="22">
        <v>44495</v>
      </c>
      <c r="B474" s="10" t="s">
        <v>11</v>
      </c>
      <c r="C474" s="10">
        <v>5</v>
      </c>
      <c r="D474" s="10"/>
      <c r="E474" s="10" t="s">
        <v>12</v>
      </c>
      <c r="F474" s="10" t="s">
        <v>13</v>
      </c>
      <c r="G474" s="10" t="s">
        <v>14</v>
      </c>
      <c r="H474" s="10">
        <f>MONTH(Dataset!$A478)</f>
        <v>10</v>
      </c>
      <c r="I474" s="11">
        <f>WEEKDAY(Dataset!$A478)</f>
        <v>3</v>
      </c>
      <c r="J474" s="10">
        <f>Dataset!$D478-Dataset!$C478</f>
        <v>-5</v>
      </c>
    </row>
    <row r="475" spans="1:10" x14ac:dyDescent="0.3">
      <c r="A475" s="23">
        <v>44496</v>
      </c>
      <c r="B475" s="14" t="s">
        <v>11</v>
      </c>
      <c r="C475" s="14">
        <v>5</v>
      </c>
      <c r="D475" s="14"/>
      <c r="E475" s="14" t="s">
        <v>12</v>
      </c>
      <c r="F475" s="14" t="s">
        <v>13</v>
      </c>
      <c r="G475" s="14" t="s">
        <v>14</v>
      </c>
      <c r="H475" s="14">
        <f>MONTH(Dataset!$A479)</f>
        <v>10</v>
      </c>
      <c r="I475" s="15">
        <f>WEEKDAY(Dataset!$A479)</f>
        <v>4</v>
      </c>
      <c r="J475" s="14">
        <f>Dataset!$D479-Dataset!$C479</f>
        <v>-5</v>
      </c>
    </row>
    <row r="476" spans="1:10" x14ac:dyDescent="0.3">
      <c r="A476" s="22">
        <v>44497</v>
      </c>
      <c r="B476" s="10" t="s">
        <v>11</v>
      </c>
      <c r="C476" s="10">
        <v>5</v>
      </c>
      <c r="D476" s="10"/>
      <c r="E476" s="10" t="s">
        <v>12</v>
      </c>
      <c r="F476" s="10" t="s">
        <v>13</v>
      </c>
      <c r="G476" s="10" t="s">
        <v>14</v>
      </c>
      <c r="H476" s="10">
        <f>MONTH(Dataset!$A480)</f>
        <v>10</v>
      </c>
      <c r="I476" s="11">
        <f>WEEKDAY(Dataset!$A480)</f>
        <v>5</v>
      </c>
      <c r="J476" s="10">
        <f>Dataset!$D480-Dataset!$C480</f>
        <v>-5</v>
      </c>
    </row>
    <row r="477" spans="1:10" x14ac:dyDescent="0.3">
      <c r="A477" s="23">
        <v>44498</v>
      </c>
      <c r="B477" s="14" t="s">
        <v>11</v>
      </c>
      <c r="C477" s="14">
        <v>5</v>
      </c>
      <c r="D477" s="14"/>
      <c r="E477" s="14" t="s">
        <v>12</v>
      </c>
      <c r="F477" s="14" t="s">
        <v>13</v>
      </c>
      <c r="G477" s="14" t="s">
        <v>14</v>
      </c>
      <c r="H477" s="14">
        <f>MONTH(Dataset!$A481)</f>
        <v>10</v>
      </c>
      <c r="I477" s="15">
        <f>WEEKDAY(Dataset!$A481)</f>
        <v>6</v>
      </c>
      <c r="J477" s="14">
        <f>Dataset!$D481-Dataset!$C481</f>
        <v>-5</v>
      </c>
    </row>
    <row r="478" spans="1:10" x14ac:dyDescent="0.3">
      <c r="A478" s="22">
        <v>44498</v>
      </c>
      <c r="B478" s="10" t="s">
        <v>21</v>
      </c>
      <c r="C478" s="10">
        <v>189</v>
      </c>
      <c r="D478" s="10"/>
      <c r="E478" s="10" t="s">
        <v>22</v>
      </c>
      <c r="F478" s="10" t="s">
        <v>17</v>
      </c>
      <c r="G478" s="10" t="s">
        <v>14</v>
      </c>
      <c r="H478" s="10">
        <f>MONTH(Dataset!$A482)</f>
        <v>10</v>
      </c>
      <c r="I478" s="11">
        <f>WEEKDAY(Dataset!$A482)</f>
        <v>6</v>
      </c>
      <c r="J478" s="10">
        <f>Dataset!$D482-Dataset!$C482</f>
        <v>-189</v>
      </c>
    </row>
    <row r="479" spans="1:10" x14ac:dyDescent="0.3">
      <c r="A479" s="23">
        <v>44499</v>
      </c>
      <c r="B479" s="14" t="s">
        <v>49</v>
      </c>
      <c r="C479" s="14">
        <v>133.80000000000001</v>
      </c>
      <c r="D479" s="14"/>
      <c r="E479" s="14" t="s">
        <v>30</v>
      </c>
      <c r="F479" s="14" t="s">
        <v>28</v>
      </c>
      <c r="G479" s="14" t="s">
        <v>14</v>
      </c>
      <c r="H479" s="14">
        <f>MONTH(Dataset!$A483)</f>
        <v>10</v>
      </c>
      <c r="I479" s="15">
        <f>WEEKDAY(Dataset!$A483)</f>
        <v>7</v>
      </c>
      <c r="J479" s="14">
        <f>Dataset!$D483-Dataset!$C483</f>
        <v>-133.80000000000001</v>
      </c>
    </row>
    <row r="480" spans="1:10" x14ac:dyDescent="0.3">
      <c r="A480" s="22">
        <v>44499</v>
      </c>
      <c r="B480" s="10" t="s">
        <v>50</v>
      </c>
      <c r="C480" s="10">
        <v>184.39999999999998</v>
      </c>
      <c r="D480" s="10"/>
      <c r="E480" s="10" t="s">
        <v>27</v>
      </c>
      <c r="F480" s="10" t="s">
        <v>28</v>
      </c>
      <c r="G480" s="10" t="s">
        <v>14</v>
      </c>
      <c r="H480" s="10">
        <f>MONTH(Dataset!$A484)</f>
        <v>10</v>
      </c>
      <c r="I480" s="11">
        <f>WEEKDAY(Dataset!$A484)</f>
        <v>7</v>
      </c>
      <c r="J480" s="10">
        <f>Dataset!$D484-Dataset!$C484</f>
        <v>-184.39999999999998</v>
      </c>
    </row>
    <row r="481" spans="1:10" x14ac:dyDescent="0.3">
      <c r="A481" s="23">
        <v>44500</v>
      </c>
      <c r="B481" s="14" t="s">
        <v>29</v>
      </c>
      <c r="C481" s="14">
        <v>154.49999999999997</v>
      </c>
      <c r="D481" s="14"/>
      <c r="E481" s="14" t="s">
        <v>30</v>
      </c>
      <c r="F481" s="14" t="s">
        <v>28</v>
      </c>
      <c r="G481" s="14" t="s">
        <v>14</v>
      </c>
      <c r="H481" s="14">
        <f>MONTH(Dataset!$A485)</f>
        <v>10</v>
      </c>
      <c r="I481" s="15">
        <f>WEEKDAY(Dataset!$A485)</f>
        <v>1</v>
      </c>
      <c r="J481" s="14">
        <f>Dataset!$D485-Dataset!$C485</f>
        <v>-154.49999999999997</v>
      </c>
    </row>
    <row r="482" spans="1:10" x14ac:dyDescent="0.3">
      <c r="A482" s="22">
        <v>44500</v>
      </c>
      <c r="B482" s="10" t="s">
        <v>33</v>
      </c>
      <c r="C482" s="10">
        <v>32.1</v>
      </c>
      <c r="D482" s="10"/>
      <c r="E482" s="10" t="s">
        <v>34</v>
      </c>
      <c r="F482" s="10" t="s">
        <v>20</v>
      </c>
      <c r="G482" s="10" t="s">
        <v>14</v>
      </c>
      <c r="H482" s="10">
        <f>MONTH(Dataset!$A486)</f>
        <v>10</v>
      </c>
      <c r="I482" s="11">
        <f>WEEKDAY(Dataset!$A486)</f>
        <v>1</v>
      </c>
      <c r="J482" s="10">
        <f>Dataset!$D486-Dataset!$C486</f>
        <v>-32.1</v>
      </c>
    </row>
    <row r="483" spans="1:10" x14ac:dyDescent="0.3">
      <c r="A483" s="23">
        <v>44500</v>
      </c>
      <c r="B483" s="14" t="s">
        <v>56</v>
      </c>
      <c r="C483" s="14">
        <v>15</v>
      </c>
      <c r="D483" s="14"/>
      <c r="E483" s="14" t="s">
        <v>32</v>
      </c>
      <c r="F483" s="14" t="s">
        <v>13</v>
      </c>
      <c r="G483" s="14" t="s">
        <v>14</v>
      </c>
      <c r="H483" s="14">
        <f>MONTH(Dataset!$A487)</f>
        <v>10</v>
      </c>
      <c r="I483" s="15">
        <f>WEEKDAY(Dataset!$A487)</f>
        <v>1</v>
      </c>
      <c r="J483" s="14">
        <f>Dataset!$D487-Dataset!$C487</f>
        <v>-15</v>
      </c>
    </row>
    <row r="484" spans="1:10" x14ac:dyDescent="0.3">
      <c r="A484"/>
    </row>
    <row r="485" spans="1:10" x14ac:dyDescent="0.3">
      <c r="A485"/>
    </row>
    <row r="486" spans="1:10" x14ac:dyDescent="0.3">
      <c r="A486"/>
    </row>
    <row r="487" spans="1:10" x14ac:dyDescent="0.3">
      <c r="A48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029ED-3681-4EAB-BA4A-48FF6D6186EC}">
  <dimension ref="A1:O30"/>
  <sheetViews>
    <sheetView zoomScale="85" workbookViewId="0">
      <selection activeCell="N17" sqref="N17"/>
    </sheetView>
  </sheetViews>
  <sheetFormatPr defaultRowHeight="14.4" x14ac:dyDescent="0.3"/>
  <cols>
    <col min="1" max="1" width="14.44140625" bestFit="1" customWidth="1"/>
    <col min="2" max="2" width="12.5546875" bestFit="1" customWidth="1"/>
    <col min="3" max="3" width="12.6640625" bestFit="1" customWidth="1"/>
    <col min="4" max="4" width="12.44140625" bestFit="1" customWidth="1"/>
    <col min="5" max="5" width="11.88671875" bestFit="1" customWidth="1"/>
    <col min="8" max="8" width="13.44140625" bestFit="1" customWidth="1"/>
    <col min="9" max="9" width="8.88671875" bestFit="1" customWidth="1"/>
    <col min="10" max="10" width="7.44140625" bestFit="1" customWidth="1"/>
    <col min="14" max="14" width="13.44140625" bestFit="1" customWidth="1"/>
    <col min="15" max="16" width="12.5546875" bestFit="1" customWidth="1"/>
  </cols>
  <sheetData>
    <row r="1" spans="1:15" x14ac:dyDescent="0.3">
      <c r="A1" t="s">
        <v>64</v>
      </c>
      <c r="B1" t="s">
        <v>65</v>
      </c>
      <c r="C1" t="s">
        <v>79</v>
      </c>
    </row>
    <row r="2" spans="1:15" x14ac:dyDescent="0.3">
      <c r="A2" s="29">
        <v>30170.999999999993</v>
      </c>
      <c r="B2" s="29">
        <v>65440</v>
      </c>
      <c r="C2" s="29">
        <v>35269.000000000007</v>
      </c>
      <c r="N2" s="25" t="s">
        <v>67</v>
      </c>
      <c r="O2" t="s">
        <v>64</v>
      </c>
    </row>
    <row r="3" spans="1:15" x14ac:dyDescent="0.3">
      <c r="A3" s="25" t="s">
        <v>6</v>
      </c>
      <c r="B3" t="s">
        <v>66</v>
      </c>
      <c r="N3" s="26" t="s">
        <v>19</v>
      </c>
      <c r="O3" s="29">
        <v>1500</v>
      </c>
    </row>
    <row r="4" spans="1:15" x14ac:dyDescent="0.3">
      <c r="N4" s="26" t="s">
        <v>27</v>
      </c>
      <c r="O4" s="29">
        <v>1812.6</v>
      </c>
    </row>
    <row r="5" spans="1:15" x14ac:dyDescent="0.3">
      <c r="A5" s="25" t="s">
        <v>67</v>
      </c>
      <c r="B5" t="s">
        <v>64</v>
      </c>
      <c r="N5" s="26" t="s">
        <v>30</v>
      </c>
      <c r="O5" s="29">
        <v>4303.6000000000004</v>
      </c>
    </row>
    <row r="6" spans="1:15" x14ac:dyDescent="0.3">
      <c r="A6" s="26" t="s">
        <v>69</v>
      </c>
      <c r="B6" s="29">
        <v>2874</v>
      </c>
      <c r="N6" s="26" t="s">
        <v>22</v>
      </c>
      <c r="O6" s="29">
        <v>6454.0999999999995</v>
      </c>
    </row>
    <row r="7" spans="1:15" x14ac:dyDescent="0.3">
      <c r="A7" s="26" t="s">
        <v>70</v>
      </c>
      <c r="B7" s="29">
        <v>2904.6000000000004</v>
      </c>
      <c r="N7" s="26" t="s">
        <v>16</v>
      </c>
      <c r="O7" s="29">
        <v>9000</v>
      </c>
    </row>
    <row r="8" spans="1:15" x14ac:dyDescent="0.3">
      <c r="A8" s="26" t="s">
        <v>71</v>
      </c>
      <c r="B8" s="29">
        <v>3049.7</v>
      </c>
      <c r="N8" s="26" t="s">
        <v>68</v>
      </c>
      <c r="O8" s="29">
        <v>23070.3</v>
      </c>
    </row>
    <row r="9" spans="1:15" x14ac:dyDescent="0.3">
      <c r="A9" s="26" t="s">
        <v>72</v>
      </c>
      <c r="B9" s="29">
        <v>3038.0000000000005</v>
      </c>
    </row>
    <row r="10" spans="1:15" x14ac:dyDescent="0.3">
      <c r="A10" s="26" t="s">
        <v>73</v>
      </c>
      <c r="B10" s="29">
        <v>3116.1</v>
      </c>
    </row>
    <row r="11" spans="1:15" x14ac:dyDescent="0.3">
      <c r="A11" s="26" t="s">
        <v>74</v>
      </c>
      <c r="B11" s="29">
        <v>3000.7</v>
      </c>
    </row>
    <row r="12" spans="1:15" x14ac:dyDescent="0.3">
      <c r="A12" s="26" t="s">
        <v>75</v>
      </c>
      <c r="B12" s="29">
        <v>3065</v>
      </c>
    </row>
    <row r="13" spans="1:15" x14ac:dyDescent="0.3">
      <c r="A13" s="26" t="s">
        <v>76</v>
      </c>
      <c r="B13" s="29">
        <v>2947.0999999999995</v>
      </c>
    </row>
    <row r="14" spans="1:15" x14ac:dyDescent="0.3">
      <c r="A14" s="26" t="s">
        <v>77</v>
      </c>
      <c r="B14" s="29">
        <v>3082.1</v>
      </c>
    </row>
    <row r="15" spans="1:15" x14ac:dyDescent="0.3">
      <c r="A15" s="26" t="s">
        <v>78</v>
      </c>
      <c r="B15" s="29">
        <v>3093.7</v>
      </c>
    </row>
    <row r="16" spans="1:15" x14ac:dyDescent="0.3">
      <c r="A16" s="26" t="s">
        <v>68</v>
      </c>
      <c r="B16" s="29">
        <v>30170.999999999996</v>
      </c>
    </row>
    <row r="19" spans="1:10" x14ac:dyDescent="0.3">
      <c r="A19" s="25" t="s">
        <v>67</v>
      </c>
      <c r="B19" t="s">
        <v>64</v>
      </c>
      <c r="H19" s="25" t="s">
        <v>67</v>
      </c>
      <c r="I19" t="s">
        <v>80</v>
      </c>
      <c r="J19" t="s">
        <v>10</v>
      </c>
    </row>
    <row r="20" spans="1:10" x14ac:dyDescent="0.3">
      <c r="A20" s="26" t="s">
        <v>17</v>
      </c>
      <c r="B20" s="27">
        <v>0.54356169831957835</v>
      </c>
      <c r="H20" s="26" t="s">
        <v>69</v>
      </c>
      <c r="I20" s="29">
        <v>2874</v>
      </c>
      <c r="J20" s="29">
        <v>14000</v>
      </c>
    </row>
    <row r="21" spans="1:10" x14ac:dyDescent="0.3">
      <c r="A21" s="26" t="s">
        <v>28</v>
      </c>
      <c r="B21" s="27">
        <v>0.23292565708793209</v>
      </c>
      <c r="H21" s="26" t="s">
        <v>70</v>
      </c>
      <c r="I21" s="29">
        <v>2904.6000000000004</v>
      </c>
      <c r="J21" s="29">
        <v>5800</v>
      </c>
    </row>
    <row r="22" spans="1:10" x14ac:dyDescent="0.3">
      <c r="A22" s="26" t="s">
        <v>20</v>
      </c>
      <c r="B22" s="27">
        <v>0.11649265851314171</v>
      </c>
      <c r="H22" s="26" t="s">
        <v>71</v>
      </c>
      <c r="I22" s="29">
        <v>3049.7</v>
      </c>
      <c r="J22" s="29">
        <v>6000</v>
      </c>
    </row>
    <row r="23" spans="1:10" x14ac:dyDescent="0.3">
      <c r="A23" s="26" t="s">
        <v>13</v>
      </c>
      <c r="B23" s="27">
        <v>8.1333068178051734E-2</v>
      </c>
      <c r="H23" s="26" t="s">
        <v>72</v>
      </c>
      <c r="I23" s="29">
        <v>3038.0000000000005</v>
      </c>
      <c r="J23" s="29">
        <v>7340</v>
      </c>
    </row>
    <row r="24" spans="1:10" x14ac:dyDescent="0.3">
      <c r="A24" s="26" t="s">
        <v>47</v>
      </c>
      <c r="B24" s="27">
        <v>1.8229425607371313E-2</v>
      </c>
      <c r="H24" s="26" t="s">
        <v>73</v>
      </c>
      <c r="I24" s="29">
        <v>3116.1</v>
      </c>
      <c r="J24" s="29">
        <v>6000</v>
      </c>
    </row>
    <row r="25" spans="1:10" x14ac:dyDescent="0.3">
      <c r="A25" s="26" t="s">
        <v>54</v>
      </c>
      <c r="B25" s="27">
        <v>7.4574922939246282E-3</v>
      </c>
      <c r="H25" s="26" t="s">
        <v>74</v>
      </c>
      <c r="I25" s="29">
        <v>3000.7</v>
      </c>
      <c r="J25" s="29">
        <v>5100</v>
      </c>
    </row>
    <row r="26" spans="1:10" x14ac:dyDescent="0.3">
      <c r="A26" s="26" t="s">
        <v>9</v>
      </c>
      <c r="B26" s="27">
        <v>0</v>
      </c>
      <c r="H26" s="26" t="s">
        <v>75</v>
      </c>
      <c r="I26" s="29">
        <v>3065</v>
      </c>
      <c r="J26" s="29">
        <v>5200</v>
      </c>
    </row>
    <row r="27" spans="1:10" x14ac:dyDescent="0.3">
      <c r="A27" s="26" t="s">
        <v>37</v>
      </c>
      <c r="B27" s="27">
        <v>0</v>
      </c>
      <c r="H27" s="26" t="s">
        <v>76</v>
      </c>
      <c r="I27" s="29">
        <v>2947.0999999999995</v>
      </c>
      <c r="J27" s="29">
        <v>5800</v>
      </c>
    </row>
    <row r="28" spans="1:10" x14ac:dyDescent="0.3">
      <c r="A28" s="26" t="s">
        <v>68</v>
      </c>
      <c r="B28" s="27">
        <v>1</v>
      </c>
      <c r="H28" s="26" t="s">
        <v>77</v>
      </c>
      <c r="I28" s="29">
        <v>3082.1</v>
      </c>
      <c r="J28" s="29">
        <v>5100</v>
      </c>
    </row>
    <row r="29" spans="1:10" x14ac:dyDescent="0.3">
      <c r="H29" s="26" t="s">
        <v>78</v>
      </c>
      <c r="I29" s="29">
        <v>3093.7</v>
      </c>
      <c r="J29" s="29">
        <v>5100</v>
      </c>
    </row>
    <row r="30" spans="1:10" x14ac:dyDescent="0.3">
      <c r="H30" s="26" t="s">
        <v>68</v>
      </c>
      <c r="I30" s="29">
        <v>30170.999999999996</v>
      </c>
      <c r="J30" s="29">
        <v>65440</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R I L y 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R I L 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S C 8 l g o i k e 4 D g A A A B E A A A A T A B w A R m 9 y b X V s Y X M v U 2 V j d G l v b j E u b S C i G A A o o B Q A A A A A A A A A A A A A A A A A A A A A A A A A A A A r T k 0 u y c z P U w i G 0 I b W A F B L A Q I t A B Q A A g A I A E S C 8 l j x a t + y p A A A A P Y A A A A S A A A A A A A A A A A A A A A A A A A A A A B D b 2 5 m a W c v U G F j a 2 F n Z S 5 4 b W x Q S w E C L Q A U A A I A C A B E g v J Y D 8 r p q 6 Q A A A D p A A A A E w A A A A A A A A A A A A A A A A D w A A A A W 0 N v b n R l b n R f V H l w Z X N d L n h t b F B L A Q I t A B Q A A g A I A E S C 8 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X Q 6 s x W F 5 R 6 z N E s V g i 4 B c A A A A A A I A A A A A A B B m A A A A A Q A A I A A A A D s w D o 5 Q X C T 4 X a M z g U E A v k F K L h z 7 e F s 1 + s j P k o o N W y r 6 A A A A A A 6 A A A A A A g A A I A A A A P J s Y F x 4 r 9 I W i t / o n O D D I i 0 d Q 0 A Z u / f s 5 V G k P 3 9 3 p 5 d D U A A A A M j V / L S u K g j R z Y T J R h J N W 6 8 E / B 7 r W n 5 A + w 5 j d 5 Z 4 Q M M M k d f v D + l V Y N A k a k m i f b d 0 L i 2 g t 7 2 m b T p 7 5 z F + O E L r q O h o y n Y 4 V z f 7 y m R d w g 7 q j x y i Q A A A A C q y 1 4 j y r r L n M v M R X u 3 t x M X 4 6 V U m K v O 0 Y 2 S e u 1 n z 8 l y B v C E K w a O Z F M y u L U 5 N 5 Z U L y N 7 b p y 4 J h q C A l A P t J K U T y N o = < / D a t a M a s h u p > 
</file>

<file path=customXml/itemProps1.xml><?xml version="1.0" encoding="utf-8"?>
<ds:datastoreItem xmlns:ds="http://schemas.openxmlformats.org/officeDocument/2006/customXml" ds:itemID="{4B2DF06C-9A7D-496B-98B7-448A017B0F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Dataset</vt:lpstr>
      <vt:lpstr>working sheet</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Ishu Farainzia</cp:lastModifiedBy>
  <cp:lastPrinted>2024-07-17T19:52:31Z</cp:lastPrinted>
  <dcterms:created xsi:type="dcterms:W3CDTF">2021-12-12T19:13:53Z</dcterms:created>
  <dcterms:modified xsi:type="dcterms:W3CDTF">2025-10-01T16:09:31Z</dcterms:modified>
</cp:coreProperties>
</file>