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wmf" ContentType="image/x-wmf"/>
  <Override PartName="/xl/media/image4.png" ContentType="image/png"/>
  <Override PartName="/xl/media/image5.wmf" ContentType="image/x-wmf"/>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K-Test1" sheetId="1" state="visible" r:id="rId3"/>
    <sheet name="Ok-Test2" sheetId="2" state="visible" r:id="rId4"/>
    <sheet name="Ok-Test3" sheetId="3" state="visible" r:id="rId5"/>
    <sheet name="Ok-Test4" sheetId="4" state="visible" r:id="rId6"/>
    <sheet name="Ok-Test5"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<sst xmlns="http://schemas.openxmlformats.org/spreadsheetml/2006/main" count="154" uniqueCount="78">
  <si>
    <t xml:space="preserve">Test No 1</t>
  </si>
  <si>
    <t xml:space="preserve">Name: calibration_sfsu_hallway</t>
  </si>
  <si>
    <r>
      <rPr>
        <b val="true"/>
        <sz val="11"/>
        <color theme="1"/>
        <rFont val="Calibri"/>
        <family val="2"/>
        <charset val="1"/>
      </rPr>
      <t xml:space="preserve">Description:</t>
    </r>
    <r>
      <rPr>
        <sz val="11"/>
        <color theme="1"/>
        <rFont val="Calibri"/>
        <family val="2"/>
        <charset val="1"/>
      </rPr>
      <t xml:space="preserve"> Our testing process will include both hammer and shaker tests conducted in the hallway of the new building. Nodes will be strategically positioned in two straight lines. The primary objective of this testing is to validate the impacts related to PFEEL, including PFEEL in conjunction with gait and APDM.</t>
    </r>
  </si>
  <si>
    <t xml:space="preserve">Test Matrix</t>
  </si>
  <si>
    <t xml:space="preserve">Hammer</t>
  </si>
  <si>
    <t xml:space="preserve">Shaker</t>
  </si>
  <si>
    <t xml:space="preserve">Quantity</t>
  </si>
  <si>
    <t xml:space="preserve">Total nodes</t>
  </si>
  <si>
    <t xml:space="preserve">Shaker and/or hammer (1 or 2)</t>
  </si>
  <si>
    <t xml:space="preserve">Repetitions</t>
  </si>
  <si>
    <t xml:space="preserve">Total trials</t>
  </si>
  <si>
    <t xml:space="preserve">Time per trial (min)</t>
  </si>
  <si>
    <t xml:space="preserve">Test time approx (hrs)</t>
  </si>
  <si>
    <t xml:space="preserve">Total Time (hrs)</t>
  </si>
  <si>
    <t xml:space="preserve">General parameters</t>
  </si>
  <si>
    <t xml:space="preserve">Building, Floor No</t>
  </si>
  <si>
    <t xml:space="preserve">Specific Paarameters</t>
  </si>
  <si>
    <t xml:space="preserve">Node-ID, node coordinates</t>
  </si>
  <si>
    <t xml:space="preserve">hallway width</t>
  </si>
  <si>
    <t xml:space="preserve">3m</t>
  </si>
  <si>
    <t xml:space="preserve">Cummulative time (hr)</t>
  </si>
  <si>
    <t xml:space="preserve">hallway length</t>
  </si>
  <si>
    <t xml:space="preserve">27 m</t>
  </si>
  <si>
    <t xml:space="preserve">Sensors</t>
  </si>
  <si>
    <t xml:space="preserve">SN</t>
  </si>
  <si>
    <t xml:space="preserve">Model</t>
  </si>
  <si>
    <t xml:space="preserve">Sensitivity</t>
  </si>
  <si>
    <t xml:space="preserve">393B31</t>
  </si>
  <si>
    <t xml:space="preserve">393A03</t>
  </si>
  <si>
    <t xml:space="preserve">Sensor Number</t>
  </si>
  <si>
    <t xml:space="preserve">Channel</t>
  </si>
  <si>
    <t xml:space="preserve">Type</t>
  </si>
  <si>
    <t xml:space="preserve">Sensitivity (mV/g)</t>
  </si>
  <si>
    <t xml:space="preserve">X (in)</t>
  </si>
  <si>
    <t xml:space="preserve">Y (in)</t>
  </si>
  <si>
    <t xml:space="preserve">PCB393B31</t>
  </si>
  <si>
    <t xml:space="preserve">8x</t>
  </si>
  <si>
    <t xml:space="preserve">PCB393A03</t>
  </si>
  <si>
    <t xml:space="preserve">n/a</t>
  </si>
  <si>
    <t xml:space="preserve">8y</t>
  </si>
  <si>
    <t xml:space="preserve">8z</t>
  </si>
  <si>
    <t xml:space="preserve">9x</t>
  </si>
  <si>
    <t xml:space="preserve">9y</t>
  </si>
  <si>
    <t xml:space="preserve">9z</t>
  </si>
  <si>
    <t xml:space="preserve">Files created:</t>
  </si>
  <si>
    <t xml:space="preserve">calibration_hammer_sfsu_hallway.JSON</t>
  </si>
  <si>
    <t xml:space="preserve">calibration_shaker_sfsu_hallway.JSON</t>
  </si>
  <si>
    <r>
      <rPr>
        <b val="true"/>
        <sz val="11"/>
        <color theme="1"/>
        <rFont val="Calibri"/>
        <family val="2"/>
        <charset val="1"/>
      </rPr>
      <t xml:space="preserve">calibration_hammer_sfsu_hallway:
---------------------------------------------
</t>
    </r>
    <r>
      <rPr>
        <sz val="11"/>
        <color theme="1"/>
        <rFont val="Calibri"/>
        <family val="2"/>
        <charset val="1"/>
      </rPr>
      <t xml:space="preserve">(check in JSON)
1. Check ID of the NI card 
2. Building: 
   Floor No:
   Hallway Width:118.11 in
   Hallway Length:1063 in 
</t>
    </r>
  </si>
  <si>
    <r>
      <rPr>
        <b val="true"/>
        <sz val="11"/>
        <color theme="1"/>
        <rFont val="Calibri"/>
        <family val="2"/>
        <charset val="1"/>
      </rPr>
      <t xml:space="preserve">calibration_shaker_sfsu_hallway:
---------------------------------------------
</t>
    </r>
    <r>
      <rPr>
        <sz val="11"/>
        <color theme="1"/>
        <rFont val="Calibri"/>
        <family val="2"/>
        <charset val="1"/>
      </rPr>
      <t xml:space="preserve">(check in JSON)
1. Check ID of the NI card 
2. Check channel of the output signals
3. Check channel of the top sensor
4. Building: 
   Floor No:
   Hallway Width:118.11 in
   Hallway Length:1063 in 
</t>
    </r>
  </si>
  <si>
    <t xml:space="preserve">Test No 2</t>
  </si>
  <si>
    <t xml:space="preserve">Name: walking_hallway_single_person_APDM </t>
  </si>
  <si>
    <r>
      <rPr>
        <b val="true"/>
        <sz val="11"/>
        <color theme="1"/>
        <rFont val="Calibri"/>
        <family val="2"/>
        <charset val="1"/>
      </rPr>
      <t xml:space="preserve">Description:</t>
    </r>
    <r>
      <rPr>
        <sz val="11"/>
        <color theme="1"/>
        <rFont val="Calibri"/>
        <family val="2"/>
        <charset val="1"/>
      </rPr>
      <t xml:space="preserve"> Participants will walk along a straight path in the hallway, covering a distance of at least 10 meters. They will be equipped with APDM sensors for data collection. The dataset is for walking over a template of each subjectID steps location. </t>
    </r>
  </si>
  <si>
    <t xml:space="preserve">Template-Fixed step</t>
  </si>
  <si>
    <t xml:space="preserve">No of Participants walking</t>
  </si>
  <si>
    <t xml:space="preserve">Directions</t>
  </si>
  <si>
    <t xml:space="preserve">Repetitions/direction</t>
  </si>
  <si>
    <t xml:space="preserve">Total time (hrs)</t>
  </si>
  <si>
    <t xml:space="preserve">Building, floor No, Description, height, age, weight, type_of_shoe as vectors</t>
  </si>
  <si>
    <t xml:space="preserve">comments, direction, subjectID</t>
  </si>
  <si>
    <t xml:space="preserve">walking_hallway_single_person_APDM_$subjectID$
---------------------------------------------
(check in JSON)
1. Check ID of the NI card 
2. Building: 
   Floor No:
   Hallway Width:118.11 in
   Hallway Length:1063 in   
   Subjects ID: [001, 002, 003]
   Height:                                                     
   Age:                                                      
   Weight:                                                   
   shoe-type:                                                                                                                                            heel_strike_locations:                                  
</t>
  </si>
  <si>
    <t xml:space="preserve">walking_hallway_single_person_APDM_$subjectID$_free_pace
---------------------------------------------
(check in JSON)
1. Check ID of the NI card 
2. Building: 
   Floor No:
   Hallway Width:118.11 in
   Hallway Length:1063 in   
   Subjects ID: [001, 002, 003]
   Height:                                                     
   Age:                                                      
   Weight:                                                   
   shoe-type:                                                                                                                                            ref_points_locations:                                  
</t>
  </si>
  <si>
    <t xml:space="preserve">Test No 3</t>
  </si>
  <si>
    <t xml:space="preserve">Name: walking_hallway_classroom_single_person_APDM </t>
  </si>
  <si>
    <r>
      <rPr>
        <b val="true"/>
        <sz val="11"/>
        <color theme="1"/>
        <rFont val="Calibri"/>
        <family val="2"/>
        <charset val="1"/>
      </rPr>
      <t xml:space="preserve">Description:</t>
    </r>
    <r>
      <rPr>
        <sz val="11"/>
        <color theme="1"/>
        <rFont val="Calibri"/>
        <family val="2"/>
        <charset val="1"/>
      </rPr>
      <t xml:space="preserve"> A single participant will walk in the hallway, entering to the classroom equipped with APDM sensors. This test has GoPro recordings</t>
    </r>
  </si>
  <si>
    <t xml:space="preserve">Different Participants walking individually</t>
  </si>
  <si>
    <t xml:space="preserve">walking_hallway_single_person_APDM_$subjectID$_free_pace
---------------------------------------------
(check in JSON)
1. Check ID of the NI card 
2. Building: 
   Floor No:
   Hallway Width:118.11 in
   Hallway Length:1063 in   
   Subjects ID: 
   Height:                                                     
   Age:                                                      
   Weight:                                                   
   shoe-type:                                                                                                                                            ref_points_locations:                                  
</t>
  </si>
  <si>
    <t xml:space="preserve">Test No 4</t>
  </si>
  <si>
    <t xml:space="preserve">Name: walking_hallway-calssroom_#_people_# (number of people, doing what)</t>
  </si>
  <si>
    <r>
      <rPr>
        <b val="true"/>
        <sz val="11"/>
        <color theme="1"/>
        <rFont val="Calibri"/>
        <family val="2"/>
        <charset val="1"/>
      </rPr>
      <t xml:space="preserve">Description:</t>
    </r>
    <r>
      <rPr>
        <sz val="11"/>
        <color theme="1"/>
        <rFont val="Calibri"/>
        <family val="2"/>
        <charset val="1"/>
      </rPr>
      <t xml:space="preserve">  Participants will walk along a straight path in the hallwaythe entering the room in groups of 2 or 3 people. </t>
    </r>
  </si>
  <si>
    <t xml:space="preserve">Side-by-side</t>
  </si>
  <si>
    <t xml:space="preserve">one-after-the-otherone</t>
  </si>
  <si>
    <t xml:space="preserve">No of Participants walking at the same time</t>
  </si>
  <si>
    <t xml:space="preserve">Total different particiapants (Sub1, sub2), (sub1,sub3), (sub2, sub3)</t>
  </si>
  <si>
    <t xml:space="preserve">Types (next to each other, behind each other) </t>
  </si>
  <si>
    <t xml:space="preserve">Total time this test (hrs)</t>
  </si>
  <si>
    <r>
      <rPr>
        <b val="true"/>
        <sz val="11"/>
        <color theme="1"/>
        <rFont val="Calibri"/>
        <family val="2"/>
        <charset val="1"/>
      </rPr>
      <t xml:space="preserve">walking_hallway-calssroom_multiple_people
---------------------------------------------
</t>
    </r>
    <r>
      <rPr>
        <sz val="11"/>
        <color theme="1"/>
        <rFont val="Calibri"/>
        <family val="2"/>
        <charset val="1"/>
      </rPr>
      <t xml:space="preserve">(check in JSON)
1. Check ID of the NI card 
2. Building: 
   Floor No:
   Hallway Width:118.11 in
   Hallway Length:1063 in   
   Subjects ID: [001, 002, 003]
   Height: [                     ]
   Age:    [                     ]
   Weight: [                     ]
shoe-type: [                ]
sibject_ID_L_R: [left_ID, Right_ID]
</t>
    </r>
  </si>
  <si>
    <t xml:space="preserve">Name: walking_random_path_single_person_GoPro_#  ( subjectID)</t>
  </si>
  <si>
    <r>
      <rPr>
        <b val="true"/>
        <sz val="11"/>
        <color theme="1"/>
        <rFont val="Calibri"/>
        <family val="2"/>
        <charset val="1"/>
      </rPr>
      <t xml:space="preserve">Description:</t>
    </r>
    <r>
      <rPr>
        <sz val="11"/>
        <color theme="1"/>
        <rFont val="Calibri"/>
        <family val="2"/>
        <charset val="1"/>
      </rPr>
      <t xml:space="preserve">  Participants will walk in any direction using the Go-Pro </t>
    </r>
  </si>
</sst>
</file>

<file path=xl/styles.xml><?xml version="1.0" encoding="utf-8"?>
<styleSheet xmlns="http://schemas.openxmlformats.org/spreadsheetml/2006/main">
  <numFmts count="2">
    <numFmt numFmtId="164" formatCode="General"/>
    <numFmt numFmtId="165" formatCode="0.0"/>
  </numFmts>
  <fonts count="10">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11"/>
      <name val="Calibri"/>
      <family val="2"/>
      <charset val="1"/>
    </font>
    <font>
      <b val="true"/>
      <sz val="10"/>
      <color rgb="FF242424"/>
      <name val="Arial"/>
      <family val="2"/>
      <charset val="1"/>
    </font>
    <font>
      <sz val="10"/>
      <color rgb="FF242424"/>
      <name val="Arial"/>
      <family val="2"/>
      <charset val="1"/>
    </font>
    <font>
      <b val="true"/>
      <u val="single"/>
      <sz val="11"/>
      <color theme="1"/>
      <name val="Calibri"/>
      <family val="2"/>
      <charset val="1"/>
    </font>
    <font>
      <sz val="9"/>
      <color theme="1"/>
      <name val="Calibri"/>
      <family val="2"/>
      <charset val="1"/>
    </font>
  </fonts>
  <fills count="7">
    <fill>
      <patternFill patternType="none"/>
    </fill>
    <fill>
      <patternFill patternType="gray125"/>
    </fill>
    <fill>
      <patternFill patternType="solid">
        <fgColor theme="9" tint="0.5999"/>
        <bgColor rgb="FFD9D9D9"/>
      </patternFill>
    </fill>
    <fill>
      <patternFill patternType="solid">
        <fgColor theme="4" tint="0.7999"/>
        <bgColor rgb="FFD6DCE5"/>
      </patternFill>
    </fill>
    <fill>
      <patternFill patternType="solid">
        <fgColor theme="3" tint="0.7999"/>
        <bgColor rgb="FFD9D9D9"/>
      </patternFill>
    </fill>
    <fill>
      <patternFill patternType="solid">
        <fgColor rgb="FFFFFFFF"/>
        <bgColor rgb="FFFFFFCC"/>
      </patternFill>
    </fill>
    <fill>
      <patternFill patternType="solid">
        <fgColor theme="0" tint="-0.15"/>
        <bgColor rgb="FFD6DCE5"/>
      </patternFill>
    </fill>
  </fills>
  <borders count="14">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style="thin"/>
      <right style="thin"/>
      <top style="thin"/>
      <bottom style="thin"/>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5" fontId="0" fillId="0" borderId="5" xfId="0" applyFont="fals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center" textRotation="0" wrapText="false" indent="0" shrinkToFit="false"/>
      <protection locked="true" hidden="false"/>
    </xf>
    <xf numFmtId="165" fontId="0" fillId="3" borderId="10"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6" fillId="5" borderId="10" xfId="0" applyFont="true" applyBorder="true" applyAlignment="true" applyProtection="false">
      <alignment horizontal="center" vertical="center" textRotation="0" wrapText="true" indent="0" shrinkToFit="false"/>
      <protection locked="true" hidden="false"/>
    </xf>
    <xf numFmtId="164" fontId="7" fillId="6" borderId="13" xfId="0" applyFont="true" applyBorder="true" applyAlignment="true" applyProtection="false">
      <alignment horizontal="center" vertical="center" textRotation="0" wrapText="true" indent="0" shrinkToFit="false"/>
      <protection locked="true" hidden="false"/>
    </xf>
    <xf numFmtId="164" fontId="7" fillId="6" borderId="7" xfId="0" applyFont="true" applyBorder="true" applyAlignment="true" applyProtection="false">
      <alignment horizontal="center" vertical="center" textRotation="0" wrapText="true" indent="0" shrinkToFit="false"/>
      <protection locked="true" hidden="false"/>
    </xf>
    <xf numFmtId="164" fontId="7" fillId="5" borderId="13" xfId="0" applyFont="true" applyBorder="true" applyAlignment="true" applyProtection="false">
      <alignment horizontal="center" vertical="center" textRotation="0" wrapText="true" indent="0" shrinkToFit="false"/>
      <protection locked="true" hidden="false"/>
    </xf>
    <xf numFmtId="164" fontId="7" fillId="5" borderId="7"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DEEBF7"/>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wmf"/>
</Relationships>
</file>

<file path=xl/drawings/_rels/drawing3.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4.png"/><Relationship Id="rId3" Type="http://schemas.openxmlformats.org/officeDocument/2006/relationships/image" Target="../media/image5.wmf"/>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4.png"/><Relationship Id="rId3" Type="http://schemas.openxmlformats.org/officeDocument/2006/relationships/image" Target="../media/image5.wmf"/>
</Relationships>
</file>

<file path=xl/drawings/_rels/drawing5.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4.png"/><Relationship Id="rId3" Type="http://schemas.openxmlformats.org/officeDocument/2006/relationships/image" Target="../media/image5.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133200</xdr:colOff>
      <xdr:row>24</xdr:row>
      <xdr:rowOff>104760</xdr:rowOff>
    </xdr:from>
    <xdr:to>
      <xdr:col>2</xdr:col>
      <xdr:colOff>666360</xdr:colOff>
      <xdr:row>41</xdr:row>
      <xdr:rowOff>18720</xdr:rowOff>
    </xdr:to>
    <xdr:pic>
      <xdr:nvPicPr>
        <xdr:cNvPr id="0" name="Picture 1" descr=""/>
        <xdr:cNvPicPr/>
      </xdr:nvPicPr>
      <xdr:blipFill>
        <a:blip r:embed="rId1"/>
        <a:stretch/>
      </xdr:blipFill>
      <xdr:spPr>
        <a:xfrm>
          <a:off x="739800" y="5514840"/>
          <a:ext cx="2496240" cy="3162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9360</xdr:colOff>
      <xdr:row>24</xdr:row>
      <xdr:rowOff>19080</xdr:rowOff>
    </xdr:from>
    <xdr:to>
      <xdr:col>2</xdr:col>
      <xdr:colOff>152640</xdr:colOff>
      <xdr:row>40</xdr:row>
      <xdr:rowOff>47160</xdr:rowOff>
    </xdr:to>
    <xdr:pic>
      <xdr:nvPicPr>
        <xdr:cNvPr id="1" name="Picture 2" descr=""/>
        <xdr:cNvPicPr/>
      </xdr:nvPicPr>
      <xdr:blipFill>
        <a:blip r:embed="rId1"/>
        <a:stretch/>
      </xdr:blipFill>
      <xdr:spPr>
        <a:xfrm>
          <a:off x="615960" y="5400720"/>
          <a:ext cx="2106360" cy="3076200"/>
        </a:xfrm>
        <a:prstGeom prst="rect">
          <a:avLst/>
        </a:prstGeom>
        <a:ln w="0">
          <a:noFill/>
        </a:ln>
      </xdr:spPr>
    </xdr:pic>
    <xdr:clientData/>
  </xdr:twoCellAnchor>
  <xdr:twoCellAnchor editAs="absolute">
    <xdr:from>
      <xdr:col>0</xdr:col>
      <xdr:colOff>0</xdr:colOff>
      <xdr:row>43</xdr:row>
      <xdr:rowOff>0</xdr:rowOff>
    </xdr:from>
    <xdr:to>
      <xdr:col>4</xdr:col>
      <xdr:colOff>440280</xdr:colOff>
      <xdr:row>63</xdr:row>
      <xdr:rowOff>152280</xdr:rowOff>
    </xdr:to>
    <xdr:pic>
      <xdr:nvPicPr>
        <xdr:cNvPr id="2" name="Picture 3" descr=""/>
        <xdr:cNvPicPr/>
      </xdr:nvPicPr>
      <xdr:blipFill>
        <a:blip r:embed="rId2"/>
        <a:stretch/>
      </xdr:blipFill>
      <xdr:spPr>
        <a:xfrm>
          <a:off x="0" y="9001080"/>
          <a:ext cx="5496840" cy="39621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1123920</xdr:colOff>
      <xdr:row>18</xdr:row>
      <xdr:rowOff>99000</xdr:rowOff>
    </xdr:from>
    <xdr:to>
      <xdr:col>2</xdr:col>
      <xdr:colOff>335520</xdr:colOff>
      <xdr:row>36</xdr:row>
      <xdr:rowOff>120240</xdr:rowOff>
    </xdr:to>
    <xdr:grpSp>
      <xdr:nvGrpSpPr>
        <xdr:cNvPr id="3" name="Group 5"/>
        <xdr:cNvGrpSpPr/>
      </xdr:nvGrpSpPr>
      <xdr:grpSpPr>
        <a:xfrm>
          <a:off x="1187640" y="6423480"/>
          <a:ext cx="3469320" cy="2383200"/>
          <a:chOff x="1187640" y="6423480"/>
          <a:chExt cx="3469320" cy="2383200"/>
        </a:xfrm>
      </xdr:grpSpPr>
      <xdr:pic>
        <xdr:nvPicPr>
          <xdr:cNvPr id="4" name="Picture 4" descr=""/>
          <xdr:cNvPicPr/>
        </xdr:nvPicPr>
        <xdr:blipFill>
          <a:blip r:embed="rId1"/>
          <a:stretch/>
        </xdr:blipFill>
        <xdr:spPr>
          <a:xfrm rot="16200000">
            <a:off x="2757240" y="5942520"/>
            <a:ext cx="1418760" cy="2380320"/>
          </a:xfrm>
          <a:prstGeom prst="rect">
            <a:avLst/>
          </a:prstGeom>
          <a:ln w="0">
            <a:noFill/>
          </a:ln>
        </xdr:spPr>
      </xdr:pic>
      <xdr:pic>
        <xdr:nvPicPr>
          <xdr:cNvPr id="5" name="Picture 3" descr=""/>
          <xdr:cNvPicPr/>
        </xdr:nvPicPr>
        <xdr:blipFill>
          <a:blip r:embed="rId2"/>
          <a:stretch/>
        </xdr:blipFill>
        <xdr:spPr>
          <a:xfrm>
            <a:off x="1187640" y="6543720"/>
            <a:ext cx="1492560" cy="2262960"/>
          </a:xfrm>
          <a:prstGeom prst="rect">
            <a:avLst/>
          </a:prstGeom>
          <a:ln w="0">
            <a:noFill/>
          </a:ln>
        </xdr:spPr>
      </xdr:pic>
    </xdr:grpSp>
    <xdr:clientData/>
  </xdr:twoCellAnchor>
  <xdr:twoCellAnchor editAs="absolute">
    <xdr:from>
      <xdr:col>0</xdr:col>
      <xdr:colOff>0</xdr:colOff>
      <xdr:row>35</xdr:row>
      <xdr:rowOff>0</xdr:rowOff>
    </xdr:from>
    <xdr:to>
      <xdr:col>3</xdr:col>
      <xdr:colOff>795960</xdr:colOff>
      <xdr:row>53</xdr:row>
      <xdr:rowOff>110160</xdr:rowOff>
    </xdr:to>
    <xdr:pic>
      <xdr:nvPicPr>
        <xdr:cNvPr id="6" name="Picture 1" descr=""/>
        <xdr:cNvPicPr/>
      </xdr:nvPicPr>
      <xdr:blipFill>
        <a:blip r:embed="rId3"/>
        <a:stretch/>
      </xdr:blipFill>
      <xdr:spPr>
        <a:xfrm>
          <a:off x="0" y="9039240"/>
          <a:ext cx="5510880" cy="35391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1924200</xdr:colOff>
      <xdr:row>25</xdr:row>
      <xdr:rowOff>105120</xdr:rowOff>
    </xdr:from>
    <xdr:to>
      <xdr:col>2</xdr:col>
      <xdr:colOff>342720</xdr:colOff>
      <xdr:row>32</xdr:row>
      <xdr:rowOff>15480</xdr:rowOff>
    </xdr:to>
    <xdr:pic>
      <xdr:nvPicPr>
        <xdr:cNvPr id="7" name="Picture 3" descr=""/>
        <xdr:cNvPicPr/>
      </xdr:nvPicPr>
      <xdr:blipFill>
        <a:blip r:embed="rId1"/>
        <a:stretch/>
      </xdr:blipFill>
      <xdr:spPr>
        <a:xfrm rot="16200000">
          <a:off x="2703960" y="6608880"/>
          <a:ext cx="1243800" cy="1590120"/>
        </a:xfrm>
        <a:prstGeom prst="rect">
          <a:avLst/>
        </a:prstGeom>
        <a:ln w="0">
          <a:noFill/>
        </a:ln>
      </xdr:spPr>
    </xdr:pic>
    <xdr:clientData/>
  </xdr:twoCellAnchor>
  <xdr:twoCellAnchor editAs="twoCell">
    <xdr:from>
      <xdr:col>1</xdr:col>
      <xdr:colOff>571680</xdr:colOff>
      <xdr:row>25</xdr:row>
      <xdr:rowOff>152280</xdr:rowOff>
    </xdr:from>
    <xdr:to>
      <xdr:col>1</xdr:col>
      <xdr:colOff>1990440</xdr:colOff>
      <xdr:row>37</xdr:row>
      <xdr:rowOff>129240</xdr:rowOff>
    </xdr:to>
    <xdr:pic>
      <xdr:nvPicPr>
        <xdr:cNvPr id="8" name="Picture 4" descr=""/>
        <xdr:cNvPicPr/>
      </xdr:nvPicPr>
      <xdr:blipFill>
        <a:blip r:embed="rId2"/>
        <a:stretch/>
      </xdr:blipFill>
      <xdr:spPr>
        <a:xfrm>
          <a:off x="1178280" y="6829200"/>
          <a:ext cx="1418760" cy="2262960"/>
        </a:xfrm>
        <a:prstGeom prst="rect">
          <a:avLst/>
        </a:prstGeom>
        <a:ln w="0">
          <a:noFill/>
        </a:ln>
      </xdr:spPr>
    </xdr:pic>
    <xdr:clientData/>
  </xdr:twoCellAnchor>
  <xdr:twoCellAnchor editAs="absolute">
    <xdr:from>
      <xdr:col>0</xdr:col>
      <xdr:colOff>152280</xdr:colOff>
      <xdr:row>37</xdr:row>
      <xdr:rowOff>152280</xdr:rowOff>
    </xdr:from>
    <xdr:to>
      <xdr:col>4</xdr:col>
      <xdr:colOff>406440</xdr:colOff>
      <xdr:row>56</xdr:row>
      <xdr:rowOff>92880</xdr:rowOff>
    </xdr:to>
    <xdr:pic>
      <xdr:nvPicPr>
        <xdr:cNvPr id="9" name="Picture 2" descr=""/>
        <xdr:cNvPicPr/>
      </xdr:nvPicPr>
      <xdr:blipFill>
        <a:blip r:embed="rId3"/>
        <a:stretch/>
      </xdr:blipFill>
      <xdr:spPr>
        <a:xfrm>
          <a:off x="152280" y="9115200"/>
          <a:ext cx="5575320" cy="356004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1924200</xdr:colOff>
      <xdr:row>23</xdr:row>
      <xdr:rowOff>105120</xdr:rowOff>
    </xdr:from>
    <xdr:to>
      <xdr:col>2</xdr:col>
      <xdr:colOff>342720</xdr:colOff>
      <xdr:row>30</xdr:row>
      <xdr:rowOff>15480</xdr:rowOff>
    </xdr:to>
    <xdr:pic>
      <xdr:nvPicPr>
        <xdr:cNvPr id="10" name="Picture 2" descr=""/>
        <xdr:cNvPicPr/>
      </xdr:nvPicPr>
      <xdr:blipFill>
        <a:blip r:embed="rId1"/>
        <a:stretch/>
      </xdr:blipFill>
      <xdr:spPr>
        <a:xfrm rot="16200000">
          <a:off x="2703960" y="5990040"/>
          <a:ext cx="1243800" cy="1590120"/>
        </a:xfrm>
        <a:prstGeom prst="rect">
          <a:avLst/>
        </a:prstGeom>
        <a:ln w="0">
          <a:noFill/>
        </a:ln>
      </xdr:spPr>
    </xdr:pic>
    <xdr:clientData/>
  </xdr:twoCellAnchor>
  <xdr:twoCellAnchor editAs="twoCell">
    <xdr:from>
      <xdr:col>1</xdr:col>
      <xdr:colOff>571680</xdr:colOff>
      <xdr:row>23</xdr:row>
      <xdr:rowOff>152280</xdr:rowOff>
    </xdr:from>
    <xdr:to>
      <xdr:col>1</xdr:col>
      <xdr:colOff>1990440</xdr:colOff>
      <xdr:row>35</xdr:row>
      <xdr:rowOff>129240</xdr:rowOff>
    </xdr:to>
    <xdr:pic>
      <xdr:nvPicPr>
        <xdr:cNvPr id="11" name="Picture 3" descr=""/>
        <xdr:cNvPicPr/>
      </xdr:nvPicPr>
      <xdr:blipFill>
        <a:blip r:embed="rId2"/>
        <a:stretch/>
      </xdr:blipFill>
      <xdr:spPr>
        <a:xfrm>
          <a:off x="1178280" y="6210360"/>
          <a:ext cx="1418760" cy="2262960"/>
        </a:xfrm>
        <a:prstGeom prst="rect">
          <a:avLst/>
        </a:prstGeom>
        <a:ln w="0">
          <a:noFill/>
        </a:ln>
      </xdr:spPr>
    </xdr:pic>
    <xdr:clientData/>
  </xdr:twoCellAnchor>
  <xdr:twoCellAnchor editAs="absolute">
    <xdr:from>
      <xdr:col>0</xdr:col>
      <xdr:colOff>152280</xdr:colOff>
      <xdr:row>35</xdr:row>
      <xdr:rowOff>152280</xdr:rowOff>
    </xdr:from>
    <xdr:to>
      <xdr:col>4</xdr:col>
      <xdr:colOff>406440</xdr:colOff>
      <xdr:row>54</xdr:row>
      <xdr:rowOff>92880</xdr:rowOff>
    </xdr:to>
    <xdr:pic>
      <xdr:nvPicPr>
        <xdr:cNvPr id="12" name="Picture 1" descr=""/>
        <xdr:cNvPicPr/>
      </xdr:nvPicPr>
      <xdr:blipFill>
        <a:blip r:embed="rId3"/>
        <a:stretch/>
      </xdr:blipFill>
      <xdr:spPr>
        <a:xfrm>
          <a:off x="152280" y="8496360"/>
          <a:ext cx="5575320" cy="35600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48" colorId="64" zoomScale="100" zoomScaleNormal="100" zoomScalePageLayoutView="100" workbookViewId="0">
      <selection pane="topLeft" activeCell="H70" activeCellId="0" sqref="H70"/>
    </sheetView>
  </sheetViews>
  <sheetFormatPr defaultColWidth="8.60546875" defaultRowHeight="15" zeroHeight="false" outlineLevelRow="0" outlineLevelCol="0"/>
  <cols>
    <col collapsed="false" customWidth="true" hidden="false" outlineLevel="0" max="2" min="2" style="0" width="27.86"/>
    <col collapsed="false" customWidth="true" hidden="false" outlineLevel="0" max="3" min="3" style="0" width="13.29"/>
  </cols>
  <sheetData>
    <row r="1" customFormat="false" ht="15" hidden="false" customHeight="false" outlineLevel="0" collapsed="false">
      <c r="A1" s="1" t="s">
        <v>0</v>
      </c>
      <c r="B1" s="1"/>
      <c r="C1" s="1"/>
      <c r="D1" s="1"/>
      <c r="E1" s="1"/>
      <c r="F1" s="1"/>
      <c r="G1" s="1"/>
    </row>
    <row r="2" customFormat="false" ht="15" hidden="false" customHeight="false" outlineLevel="0" collapsed="false">
      <c r="A2" s="2" t="s">
        <v>1</v>
      </c>
      <c r="B2" s="2"/>
      <c r="C2" s="2"/>
      <c r="D2" s="2"/>
      <c r="E2" s="2"/>
      <c r="F2" s="2"/>
      <c r="G2" s="2"/>
      <c r="H2" s="3"/>
    </row>
    <row r="3" customFormat="false" ht="15" hidden="false" customHeight="true" outlineLevel="0" collapsed="false">
      <c r="A3" s="4" t="s">
        <v>2</v>
      </c>
      <c r="B3" s="4"/>
      <c r="C3" s="4"/>
      <c r="D3" s="4"/>
      <c r="E3" s="4"/>
      <c r="F3" s="4"/>
      <c r="G3" s="5"/>
      <c r="H3" s="5"/>
    </row>
    <row r="4" customFormat="false" ht="15" hidden="false" customHeight="false" outlineLevel="0" collapsed="false">
      <c r="A4" s="4"/>
      <c r="B4" s="4"/>
      <c r="C4" s="4"/>
      <c r="D4" s="4"/>
      <c r="E4" s="4"/>
      <c r="F4" s="4"/>
      <c r="G4" s="5"/>
      <c r="H4" s="5"/>
    </row>
    <row r="5" customFormat="false" ht="15" hidden="false" customHeight="false" outlineLevel="0" collapsed="false">
      <c r="A5" s="4"/>
      <c r="B5" s="4"/>
      <c r="C5" s="4"/>
      <c r="D5" s="4"/>
      <c r="E5" s="4"/>
      <c r="F5" s="4"/>
      <c r="G5" s="5"/>
      <c r="H5" s="5"/>
    </row>
    <row r="6" customFormat="false" ht="15" hidden="false" customHeight="false" outlineLevel="0" collapsed="false">
      <c r="A6" s="4"/>
      <c r="B6" s="4"/>
      <c r="C6" s="4"/>
      <c r="D6" s="4"/>
      <c r="E6" s="4"/>
      <c r="F6" s="4"/>
      <c r="G6" s="5"/>
      <c r="H6" s="5"/>
    </row>
    <row r="7" customFormat="false" ht="15" hidden="false" customHeight="false" outlineLevel="0" collapsed="false">
      <c r="A7" s="4"/>
      <c r="B7" s="4"/>
      <c r="C7" s="4"/>
      <c r="D7" s="4"/>
      <c r="E7" s="4"/>
      <c r="F7" s="4"/>
    </row>
    <row r="8" customFormat="false" ht="15.75" hidden="false" customHeight="false" outlineLevel="0" collapsed="false">
      <c r="A8" s="6"/>
      <c r="B8" s="6"/>
      <c r="C8" s="6"/>
      <c r="D8" s="6"/>
      <c r="E8" s="6"/>
      <c r="F8" s="6"/>
    </row>
    <row r="9" customFormat="false" ht="15.75" hidden="false" customHeight="false" outlineLevel="0" collapsed="false">
      <c r="A9" s="7" t="s">
        <v>3</v>
      </c>
      <c r="C9" s="8"/>
      <c r="D9" s="8"/>
    </row>
    <row r="10" customFormat="false" ht="15.75" hidden="false" customHeight="false" outlineLevel="0" collapsed="false">
      <c r="C10" s="9" t="s">
        <v>4</v>
      </c>
      <c r="D10" s="0" t="s">
        <v>5</v>
      </c>
    </row>
    <row r="11" customFormat="false" ht="15" hidden="false" customHeight="false" outlineLevel="0" collapsed="false">
      <c r="B11" s="10"/>
      <c r="C11" s="11" t="s">
        <v>6</v>
      </c>
      <c r="D11" s="11" t="s">
        <v>6</v>
      </c>
    </row>
    <row r="12" customFormat="false" ht="15" hidden="false" customHeight="false" outlineLevel="0" collapsed="false">
      <c r="B12" s="12" t="s">
        <v>7</v>
      </c>
      <c r="C12" s="13" t="n">
        <v>20</v>
      </c>
      <c r="D12" s="13" t="n">
        <v>20</v>
      </c>
    </row>
    <row r="13" customFormat="false" ht="15" hidden="false" customHeight="false" outlineLevel="0" collapsed="false">
      <c r="B13" s="12" t="s">
        <v>8</v>
      </c>
      <c r="C13" s="13" t="n">
        <v>1</v>
      </c>
      <c r="D13" s="13" t="n">
        <v>1</v>
      </c>
    </row>
    <row r="14" customFormat="false" ht="15" hidden="false" customHeight="false" outlineLevel="0" collapsed="false">
      <c r="B14" s="12" t="s">
        <v>9</v>
      </c>
      <c r="C14" s="13" t="n">
        <v>3</v>
      </c>
      <c r="D14" s="13" t="n">
        <v>1</v>
      </c>
    </row>
    <row r="15" customFormat="false" ht="15" hidden="false" customHeight="false" outlineLevel="0" collapsed="false">
      <c r="B15" s="12" t="s">
        <v>10</v>
      </c>
      <c r="C15" s="13" t="n">
        <f aca="false">+PRODUCT(C12:C14)</f>
        <v>60</v>
      </c>
      <c r="D15" s="13" t="n">
        <f aca="false">+PRODUCT(D12:D14)</f>
        <v>20</v>
      </c>
    </row>
    <row r="16" customFormat="false" ht="15" hidden="false" customHeight="false" outlineLevel="0" collapsed="false">
      <c r="B16" s="12" t="s">
        <v>11</v>
      </c>
      <c r="C16" s="13" t="n">
        <v>1</v>
      </c>
      <c r="D16" s="13" t="n">
        <v>6</v>
      </c>
    </row>
    <row r="17" customFormat="false" ht="15" hidden="false" customHeight="false" outlineLevel="0" collapsed="false">
      <c r="B17" s="12" t="s">
        <v>12</v>
      </c>
      <c r="C17" s="13" t="n">
        <f aca="false">+(C15*C16)/60</f>
        <v>1</v>
      </c>
      <c r="D17" s="14" t="n">
        <f aca="false">+(D15*D16)/60</f>
        <v>2</v>
      </c>
    </row>
    <row r="18" customFormat="false" ht="15" hidden="false" customHeight="false" outlineLevel="0" collapsed="false">
      <c r="B18" s="12" t="s">
        <v>13</v>
      </c>
      <c r="C18" s="14" t="n">
        <f aca="false">+C17+D17</f>
        <v>3</v>
      </c>
      <c r="D18" s="14"/>
    </row>
    <row r="19" customFormat="false" ht="40.5" hidden="false" customHeight="true" outlineLevel="0" collapsed="false">
      <c r="B19" s="12" t="s">
        <v>14</v>
      </c>
      <c r="C19" s="15" t="s">
        <v>15</v>
      </c>
      <c r="D19" s="15"/>
    </row>
    <row r="20" customFormat="false" ht="51" hidden="false" customHeight="true" outlineLevel="0" collapsed="false">
      <c r="B20" s="16" t="s">
        <v>16</v>
      </c>
      <c r="C20" s="17" t="s">
        <v>17</v>
      </c>
      <c r="D20" s="17"/>
    </row>
    <row r="22" customFormat="false" ht="15.75" hidden="false" customHeight="false" outlineLevel="0" collapsed="false"/>
    <row r="23" customFormat="false" ht="15.75" hidden="false" customHeight="false" outlineLevel="0" collapsed="false">
      <c r="E23" s="18" t="s">
        <v>18</v>
      </c>
      <c r="F23" s="19"/>
      <c r="G23" s="20" t="s">
        <v>19</v>
      </c>
    </row>
    <row r="24" customFormat="false" ht="15.75" hidden="false" customHeight="false" outlineLevel="0" collapsed="false">
      <c r="B24" s="21" t="s">
        <v>20</v>
      </c>
      <c r="C24" s="22" t="n">
        <f aca="false">+C18</f>
        <v>3</v>
      </c>
      <c r="E24" s="23" t="s">
        <v>21</v>
      </c>
      <c r="F24" s="24"/>
      <c r="G24" s="25" t="s">
        <v>22</v>
      </c>
    </row>
    <row r="26" customFormat="false" ht="15" hidden="false" customHeight="false" outlineLevel="0" collapsed="false">
      <c r="D26" s="26" t="s">
        <v>23</v>
      </c>
      <c r="E26" s="26" t="s">
        <v>24</v>
      </c>
      <c r="F26" s="26" t="s">
        <v>25</v>
      </c>
      <c r="G26" s="26" t="s">
        <v>26</v>
      </c>
    </row>
    <row r="27" customFormat="false" ht="15" hidden="false" customHeight="false" outlineLevel="0" collapsed="false">
      <c r="D27" s="27" t="n">
        <v>1</v>
      </c>
      <c r="E27" s="0" t="n">
        <v>51815</v>
      </c>
      <c r="F27" s="0" t="s">
        <v>27</v>
      </c>
      <c r="G27" s="28" t="n">
        <v>9890</v>
      </c>
    </row>
    <row r="28" customFormat="false" ht="15" hidden="false" customHeight="false" outlineLevel="0" collapsed="false">
      <c r="D28" s="27" t="n">
        <v>2</v>
      </c>
      <c r="E28" s="0" t="n">
        <v>51819</v>
      </c>
      <c r="F28" s="0" t="s">
        <v>27</v>
      </c>
      <c r="G28" s="28" t="n">
        <v>9710</v>
      </c>
    </row>
    <row r="29" customFormat="false" ht="15" hidden="false" customHeight="false" outlineLevel="0" collapsed="false">
      <c r="D29" s="27" t="n">
        <v>3</v>
      </c>
      <c r="E29" s="0" t="n">
        <v>72538</v>
      </c>
      <c r="F29" s="0" t="s">
        <v>27</v>
      </c>
      <c r="G29" s="28" t="n">
        <v>9940</v>
      </c>
    </row>
    <row r="30" customFormat="false" ht="15" hidden="false" customHeight="false" outlineLevel="0" collapsed="false">
      <c r="D30" s="27" t="n">
        <v>4</v>
      </c>
      <c r="E30" s="0" t="n">
        <v>51835</v>
      </c>
      <c r="F30" s="0" t="s">
        <v>27</v>
      </c>
      <c r="G30" s="28" t="n">
        <v>9770</v>
      </c>
    </row>
    <row r="31" customFormat="false" ht="15" hidden="false" customHeight="false" outlineLevel="0" collapsed="false">
      <c r="D31" s="27" t="n">
        <v>5</v>
      </c>
      <c r="E31" s="0" t="n">
        <v>51836</v>
      </c>
      <c r="F31" s="0" t="s">
        <v>27</v>
      </c>
      <c r="G31" s="28" t="n">
        <v>9730</v>
      </c>
    </row>
    <row r="32" customFormat="false" ht="15" hidden="false" customHeight="false" outlineLevel="0" collapsed="false">
      <c r="D32" s="27" t="n">
        <v>6</v>
      </c>
      <c r="E32" s="0" t="n">
        <v>61292</v>
      </c>
      <c r="F32" s="0" t="s">
        <v>27</v>
      </c>
      <c r="G32" s="28" t="n">
        <v>9910</v>
      </c>
    </row>
    <row r="33" customFormat="false" ht="15" hidden="false" customHeight="false" outlineLevel="0" collapsed="false">
      <c r="D33" s="27" t="n">
        <v>7</v>
      </c>
      <c r="E33" s="0" t="n">
        <v>61321</v>
      </c>
      <c r="F33" s="0" t="s">
        <v>27</v>
      </c>
      <c r="G33" s="28" t="n">
        <v>9700</v>
      </c>
    </row>
    <row r="34" customFormat="false" ht="15.75" hidden="false" customHeight="false" outlineLevel="0" collapsed="false">
      <c r="D34" s="23" t="n">
        <v>8</v>
      </c>
      <c r="E34" s="24" t="n">
        <v>68542</v>
      </c>
      <c r="F34" s="24" t="s">
        <v>28</v>
      </c>
      <c r="G34" s="25" t="n">
        <v>1004.6</v>
      </c>
    </row>
    <row r="44" customFormat="false" ht="15.75" hidden="false" customHeight="false" outlineLevel="0" collapsed="false"/>
    <row r="45" customFormat="false" ht="26.25" hidden="false" customHeight="false" outlineLevel="0" collapsed="false">
      <c r="A45" s="29" t="s">
        <v>29</v>
      </c>
      <c r="B45" s="30" t="s">
        <v>30</v>
      </c>
      <c r="C45" s="30" t="s">
        <v>31</v>
      </c>
      <c r="D45" s="30" t="s">
        <v>24</v>
      </c>
      <c r="E45" s="30" t="s">
        <v>32</v>
      </c>
      <c r="F45" s="30" t="s">
        <v>33</v>
      </c>
      <c r="G45" s="30" t="s">
        <v>34</v>
      </c>
    </row>
    <row r="46" customFormat="false" ht="15.75" hidden="false" customHeight="false" outlineLevel="0" collapsed="false">
      <c r="A46" s="31" t="n">
        <v>1</v>
      </c>
      <c r="B46" s="32" t="n">
        <v>1</v>
      </c>
      <c r="C46" s="32" t="s">
        <v>35</v>
      </c>
      <c r="D46" s="32" t="n">
        <v>51815</v>
      </c>
      <c r="E46" s="32" t="n">
        <v>9890</v>
      </c>
      <c r="F46" s="31" t="n">
        <v>83</v>
      </c>
      <c r="G46" s="32" t="n">
        <v>991</v>
      </c>
    </row>
    <row r="47" customFormat="false" ht="15.75" hidden="false" customHeight="false" outlineLevel="0" collapsed="false">
      <c r="A47" s="31" t="n">
        <v>2</v>
      </c>
      <c r="B47" s="32" t="n">
        <v>2</v>
      </c>
      <c r="C47" s="32" t="s">
        <v>35</v>
      </c>
      <c r="D47" s="32" t="n">
        <v>51819</v>
      </c>
      <c r="E47" s="32" t="n">
        <v>9710</v>
      </c>
      <c r="F47" s="31" t="n">
        <v>0.3</v>
      </c>
      <c r="G47" s="32" t="n">
        <v>886</v>
      </c>
    </row>
    <row r="48" customFormat="false" ht="15.75" hidden="false" customHeight="false" outlineLevel="0" collapsed="false">
      <c r="A48" s="31" t="n">
        <v>3</v>
      </c>
      <c r="B48" s="32" t="n">
        <v>3</v>
      </c>
      <c r="C48" s="32" t="s">
        <v>35</v>
      </c>
      <c r="D48" s="32" t="n">
        <v>72538</v>
      </c>
      <c r="E48" s="32" t="n">
        <v>9940</v>
      </c>
      <c r="F48" s="31" t="n">
        <v>84</v>
      </c>
      <c r="G48" s="32" t="n">
        <v>805</v>
      </c>
    </row>
    <row r="49" customFormat="false" ht="15.75" hidden="false" customHeight="false" outlineLevel="0" collapsed="false">
      <c r="A49" s="31" t="n">
        <v>4</v>
      </c>
      <c r="B49" s="32" t="n">
        <v>4</v>
      </c>
      <c r="C49" s="32" t="s">
        <v>35</v>
      </c>
      <c r="D49" s="32" t="n">
        <v>51835</v>
      </c>
      <c r="E49" s="32" t="n">
        <v>9770</v>
      </c>
      <c r="F49" s="31" t="n">
        <v>0.3</v>
      </c>
      <c r="G49" s="32" t="n">
        <v>739</v>
      </c>
    </row>
    <row r="50" customFormat="false" ht="15.75" hidden="false" customHeight="false" outlineLevel="0" collapsed="false">
      <c r="A50" s="31" t="n">
        <v>5</v>
      </c>
      <c r="B50" s="32" t="n">
        <v>5</v>
      </c>
      <c r="C50" s="32" t="s">
        <v>35</v>
      </c>
      <c r="D50" s="32" t="n">
        <v>51836</v>
      </c>
      <c r="E50" s="32" t="n">
        <v>9730</v>
      </c>
      <c r="F50" s="31" t="n">
        <v>83</v>
      </c>
      <c r="G50" s="32" t="n">
        <v>553</v>
      </c>
    </row>
    <row r="51" customFormat="false" ht="15.75" hidden="false" customHeight="false" outlineLevel="0" collapsed="false">
      <c r="A51" s="31" t="n">
        <v>6</v>
      </c>
      <c r="B51" s="32" t="n">
        <v>6</v>
      </c>
      <c r="C51" s="32" t="s">
        <v>35</v>
      </c>
      <c r="D51" s="32" t="n">
        <v>61292</v>
      </c>
      <c r="E51" s="32" t="n">
        <v>9910</v>
      </c>
      <c r="F51" s="31" t="n">
        <v>30</v>
      </c>
      <c r="G51" s="32" t="n">
        <v>372</v>
      </c>
    </row>
    <row r="52" customFormat="false" ht="15.75" hidden="false" customHeight="false" outlineLevel="0" collapsed="false">
      <c r="A52" s="31" t="n">
        <v>7</v>
      </c>
      <c r="B52" s="32" t="n">
        <v>7</v>
      </c>
      <c r="C52" s="32" t="s">
        <v>35</v>
      </c>
      <c r="D52" s="32" t="n">
        <v>61321</v>
      </c>
      <c r="E52" s="32" t="n">
        <v>9700</v>
      </c>
      <c r="F52" s="31" t="n">
        <v>84</v>
      </c>
      <c r="G52" s="32" t="n">
        <v>234</v>
      </c>
    </row>
    <row r="53" customFormat="false" ht="15.75" hidden="false" customHeight="true" outlineLevel="0" collapsed="false">
      <c r="A53" s="33" t="s">
        <v>36</v>
      </c>
      <c r="B53" s="34" t="n">
        <v>8</v>
      </c>
      <c r="C53" s="34" t="s">
        <v>37</v>
      </c>
      <c r="D53" s="34" t="n">
        <v>67865</v>
      </c>
      <c r="E53" s="34" t="n">
        <v>975.181</v>
      </c>
      <c r="F53" s="35" t="s">
        <v>38</v>
      </c>
      <c r="G53" s="35"/>
    </row>
    <row r="54" customFormat="false" ht="15.75" hidden="false" customHeight="false" outlineLevel="0" collapsed="false">
      <c r="A54" s="33" t="s">
        <v>39</v>
      </c>
      <c r="B54" s="34" t="n">
        <v>9</v>
      </c>
      <c r="C54" s="34" t="s">
        <v>37</v>
      </c>
      <c r="D54" s="34" t="n">
        <v>67866</v>
      </c>
      <c r="E54" s="34" t="n">
        <v>997.215</v>
      </c>
      <c r="F54" s="35"/>
      <c r="G54" s="35"/>
    </row>
    <row r="55" customFormat="false" ht="15.75" hidden="false" customHeight="false" outlineLevel="0" collapsed="false">
      <c r="A55" s="31" t="s">
        <v>40</v>
      </c>
      <c r="B55" s="32" t="n">
        <v>10</v>
      </c>
      <c r="C55" s="32" t="s">
        <v>37</v>
      </c>
      <c r="D55" s="32" t="n">
        <v>68542</v>
      </c>
      <c r="E55" s="32" t="n">
        <v>1004.5919</v>
      </c>
      <c r="F55" s="31" t="n">
        <v>0</v>
      </c>
      <c r="G55" s="32" t="n">
        <v>103</v>
      </c>
    </row>
    <row r="56" customFormat="false" ht="15.75" hidden="false" customHeight="true" outlineLevel="0" collapsed="false">
      <c r="A56" s="33" t="s">
        <v>41</v>
      </c>
      <c r="B56" s="34" t="n">
        <v>11</v>
      </c>
      <c r="C56" s="34" t="s">
        <v>37</v>
      </c>
      <c r="D56" s="34" t="n">
        <v>68578</v>
      </c>
      <c r="E56" s="34" t="n">
        <v>977.3876</v>
      </c>
      <c r="F56" s="35" t="s">
        <v>38</v>
      </c>
      <c r="G56" s="35"/>
    </row>
    <row r="57" customFormat="false" ht="15.75" hidden="false" customHeight="false" outlineLevel="0" collapsed="false">
      <c r="A57" s="33" t="s">
        <v>42</v>
      </c>
      <c r="B57" s="34" t="n">
        <v>12</v>
      </c>
      <c r="C57" s="34" t="s">
        <v>37</v>
      </c>
      <c r="D57" s="34" t="n">
        <v>68588</v>
      </c>
      <c r="E57" s="34" t="n">
        <v>988.2226</v>
      </c>
      <c r="F57" s="35"/>
      <c r="G57" s="35"/>
    </row>
    <row r="58" customFormat="false" ht="15.75" hidden="false" customHeight="false" outlineLevel="0" collapsed="false">
      <c r="A58" s="31" t="s">
        <v>43</v>
      </c>
      <c r="B58" s="32" t="n">
        <v>13</v>
      </c>
      <c r="C58" s="32" t="s">
        <v>37</v>
      </c>
      <c r="D58" s="32" t="n">
        <v>68595</v>
      </c>
      <c r="E58" s="32" t="n">
        <v>983.7188</v>
      </c>
      <c r="F58" s="31" t="n">
        <v>443</v>
      </c>
      <c r="G58" s="32" t="n">
        <v>1105</v>
      </c>
    </row>
    <row r="59" customFormat="false" ht="15.75" hidden="false" customHeight="false" outlineLevel="0" collapsed="false">
      <c r="A59" s="31" t="n">
        <v>10</v>
      </c>
      <c r="B59" s="32" t="n">
        <v>14</v>
      </c>
      <c r="C59" s="32" t="s">
        <v>35</v>
      </c>
      <c r="D59" s="32" t="n">
        <v>61596</v>
      </c>
      <c r="E59" s="32" t="n">
        <v>9620</v>
      </c>
      <c r="F59" s="31" t="n">
        <v>311</v>
      </c>
      <c r="G59" s="32" t="n">
        <v>1010</v>
      </c>
    </row>
    <row r="60" customFormat="false" ht="15.75" hidden="false" customHeight="false" outlineLevel="0" collapsed="false">
      <c r="A60" s="33" t="n">
        <v>11</v>
      </c>
      <c r="B60" s="34" t="n">
        <v>15</v>
      </c>
      <c r="C60" s="34" t="s">
        <v>35</v>
      </c>
      <c r="D60" s="34" t="n">
        <v>61603</v>
      </c>
      <c r="E60" s="34" t="n">
        <v>9820</v>
      </c>
      <c r="F60" s="33" t="n">
        <v>311</v>
      </c>
      <c r="G60" s="34" t="n">
        <v>973</v>
      </c>
    </row>
    <row r="61" customFormat="false" ht="15.75" hidden="false" customHeight="false" outlineLevel="0" collapsed="false">
      <c r="A61" s="33" t="n">
        <v>12</v>
      </c>
      <c r="B61" s="34" t="n">
        <v>16</v>
      </c>
      <c r="C61" s="34" t="s">
        <v>35</v>
      </c>
      <c r="D61" s="34" t="n">
        <v>61605</v>
      </c>
      <c r="E61" s="34" t="n">
        <v>9580</v>
      </c>
      <c r="F61" s="33" t="n">
        <v>141</v>
      </c>
      <c r="G61" s="34" t="n">
        <v>905</v>
      </c>
    </row>
    <row r="62" customFormat="false" ht="15.75" hidden="false" customHeight="false" outlineLevel="0" collapsed="false">
      <c r="A62" s="33" t="n">
        <v>13</v>
      </c>
      <c r="B62" s="34" t="n">
        <v>17</v>
      </c>
      <c r="C62" s="34" t="s">
        <v>35</v>
      </c>
      <c r="D62" s="34" t="n">
        <v>72955</v>
      </c>
      <c r="E62" s="34" t="n">
        <v>9770</v>
      </c>
      <c r="F62" s="33" t="n">
        <v>167</v>
      </c>
      <c r="G62" s="34" t="n">
        <v>733</v>
      </c>
    </row>
    <row r="63" customFormat="false" ht="15.75" hidden="false" customHeight="false" outlineLevel="0" collapsed="false">
      <c r="A63" s="33" t="n">
        <v>14</v>
      </c>
      <c r="B63" s="34" t="n">
        <v>18</v>
      </c>
      <c r="C63" s="34" t="s">
        <v>35</v>
      </c>
      <c r="D63" s="34" t="n">
        <v>72956</v>
      </c>
      <c r="E63" s="34" t="n">
        <v>9640</v>
      </c>
      <c r="F63" s="33" t="n">
        <v>264</v>
      </c>
      <c r="G63" s="34" t="n">
        <v>469</v>
      </c>
    </row>
    <row r="64" customFormat="false" ht="15.75" hidden="false" customHeight="false" outlineLevel="0" collapsed="false">
      <c r="A64" s="33" t="n">
        <v>15</v>
      </c>
      <c r="B64" s="34" t="n">
        <v>19</v>
      </c>
      <c r="C64" s="34" t="s">
        <v>35</v>
      </c>
      <c r="D64" s="34" t="n">
        <v>61462</v>
      </c>
      <c r="E64" s="34" t="n">
        <v>9770</v>
      </c>
      <c r="F64" s="33" t="n">
        <v>192</v>
      </c>
      <c r="G64" s="34" t="n">
        <v>267</v>
      </c>
    </row>
    <row r="65" customFormat="false" ht="15.75" hidden="false" customHeight="false" outlineLevel="0" collapsed="false">
      <c r="A65" s="33" t="n">
        <v>16</v>
      </c>
      <c r="B65" s="34" t="n">
        <v>20</v>
      </c>
      <c r="C65" s="34" t="s">
        <v>35</v>
      </c>
      <c r="D65" s="34" t="n">
        <v>61593</v>
      </c>
      <c r="E65" s="34" t="n">
        <v>9620</v>
      </c>
      <c r="F65" s="33" t="n">
        <v>408</v>
      </c>
      <c r="G65" s="34" t="n">
        <v>181</v>
      </c>
    </row>
    <row r="67" customFormat="false" ht="15" hidden="false" customHeight="false" outlineLevel="0" collapsed="false">
      <c r="B67" s="36" t="s">
        <v>44</v>
      </c>
    </row>
    <row r="68" customFormat="false" ht="15" hidden="false" customHeight="false" outlineLevel="0" collapsed="false">
      <c r="B68" s="0" t="s">
        <v>45</v>
      </c>
    </row>
    <row r="69" customFormat="false" ht="15" hidden="false" customHeight="false" outlineLevel="0" collapsed="false">
      <c r="B69" s="0" t="s">
        <v>46</v>
      </c>
    </row>
    <row r="72" customFormat="false" ht="15" hidden="false" customHeight="true" outlineLevel="0" collapsed="false">
      <c r="B72" s="37" t="s">
        <v>47</v>
      </c>
      <c r="C72" s="37"/>
      <c r="D72" s="37"/>
      <c r="E72" s="37"/>
      <c r="F72" s="37"/>
    </row>
    <row r="73" customFormat="false" ht="15" hidden="false" customHeight="false" outlineLevel="0" collapsed="false">
      <c r="B73" s="37"/>
      <c r="C73" s="37"/>
      <c r="D73" s="37"/>
      <c r="E73" s="37"/>
      <c r="F73" s="37"/>
    </row>
    <row r="74" customFormat="false" ht="15" hidden="false" customHeight="false" outlineLevel="0" collapsed="false">
      <c r="B74" s="37"/>
      <c r="C74" s="37"/>
      <c r="D74" s="37"/>
      <c r="E74" s="37"/>
      <c r="F74" s="37"/>
    </row>
    <row r="75" customFormat="false" ht="15" hidden="false" customHeight="false" outlineLevel="0" collapsed="false">
      <c r="B75" s="37"/>
      <c r="C75" s="37"/>
      <c r="D75" s="37"/>
      <c r="E75" s="37"/>
      <c r="F75" s="37"/>
    </row>
    <row r="76" customFormat="false" ht="15" hidden="false" customHeight="false" outlineLevel="0" collapsed="false">
      <c r="B76" s="37"/>
      <c r="C76" s="37"/>
      <c r="D76" s="37"/>
      <c r="E76" s="37"/>
      <c r="F76" s="37"/>
    </row>
    <row r="77" customFormat="false" ht="15" hidden="false" customHeight="false" outlineLevel="0" collapsed="false">
      <c r="B77" s="37"/>
      <c r="C77" s="37"/>
      <c r="D77" s="37"/>
      <c r="E77" s="37"/>
      <c r="F77" s="37"/>
    </row>
    <row r="78" customFormat="false" ht="15" hidden="false" customHeight="false" outlineLevel="0" collapsed="false">
      <c r="B78" s="37"/>
      <c r="C78" s="37"/>
      <c r="D78" s="37"/>
      <c r="E78" s="37"/>
      <c r="F78" s="37"/>
    </row>
    <row r="79" customFormat="false" ht="15" hidden="false" customHeight="false" outlineLevel="0" collapsed="false">
      <c r="B79" s="37"/>
      <c r="C79" s="37"/>
      <c r="D79" s="37"/>
      <c r="E79" s="37"/>
      <c r="F79" s="37"/>
    </row>
    <row r="80" customFormat="false" ht="15" hidden="false" customHeight="false" outlineLevel="0" collapsed="false">
      <c r="B80" s="37"/>
      <c r="C80" s="37"/>
      <c r="D80" s="37"/>
      <c r="E80" s="37"/>
      <c r="F80" s="37"/>
    </row>
    <row r="81" customFormat="false" ht="15" hidden="false" customHeight="false" outlineLevel="0" collapsed="false">
      <c r="B81" s="37"/>
      <c r="C81" s="37"/>
      <c r="D81" s="37"/>
      <c r="E81" s="37"/>
      <c r="F81" s="37"/>
    </row>
    <row r="83" customFormat="false" ht="149.25" hidden="false" customHeight="true" outlineLevel="0" collapsed="false">
      <c r="B83" s="37" t="s">
        <v>48</v>
      </c>
      <c r="C83" s="37"/>
      <c r="D83" s="37"/>
      <c r="E83" s="37"/>
      <c r="F83" s="37"/>
    </row>
    <row r="89" customFormat="false" ht="15" hidden="false" customHeight="true" outlineLevel="0" collapsed="false"/>
  </sheetData>
  <mergeCells count="10">
    <mergeCell ref="A1:G1"/>
    <mergeCell ref="A2:G2"/>
    <mergeCell ref="A3:F7"/>
    <mergeCell ref="C18:D18"/>
    <mergeCell ref="C19:D19"/>
    <mergeCell ref="C20:D20"/>
    <mergeCell ref="F53:G54"/>
    <mergeCell ref="F56:G57"/>
    <mergeCell ref="B72:F81"/>
    <mergeCell ref="B83:F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selection pane="topLeft" activeCell="C110" activeCellId="0" sqref="C110"/>
    </sheetView>
  </sheetViews>
  <sheetFormatPr defaultColWidth="8.60546875" defaultRowHeight="15" zeroHeight="false" outlineLevelRow="0" outlineLevelCol="0"/>
  <cols>
    <col collapsed="false" customWidth="true" hidden="false" outlineLevel="0" max="2" min="2" style="0" width="27.86"/>
    <col collapsed="false" customWidth="true" hidden="false" outlineLevel="0" max="3" min="3" style="0" width="20.85"/>
    <col collapsed="false" customWidth="true" hidden="false" outlineLevel="0" max="4" min="4" style="0" width="14.42"/>
  </cols>
  <sheetData>
    <row r="1" customFormat="false" ht="15" hidden="false" customHeight="false" outlineLevel="0" collapsed="false">
      <c r="A1" s="1" t="s">
        <v>49</v>
      </c>
      <c r="B1" s="1"/>
      <c r="C1" s="1"/>
      <c r="D1" s="1"/>
      <c r="E1" s="1"/>
      <c r="F1" s="7"/>
      <c r="G1" s="7"/>
    </row>
    <row r="2" customFormat="false" ht="15" hidden="false" customHeight="false" outlineLevel="0" collapsed="false">
      <c r="A2" s="2" t="s">
        <v>50</v>
      </c>
      <c r="B2" s="2"/>
      <c r="C2" s="2"/>
      <c r="D2" s="2"/>
      <c r="E2" s="2"/>
      <c r="F2" s="2"/>
      <c r="G2" s="2"/>
      <c r="H2" s="3"/>
    </row>
    <row r="3" customFormat="false" ht="15" hidden="false" customHeight="true" outlineLevel="0" collapsed="false">
      <c r="A3" s="38" t="s">
        <v>51</v>
      </c>
      <c r="B3" s="38"/>
      <c r="C3" s="38"/>
      <c r="D3" s="38"/>
      <c r="E3" s="38"/>
      <c r="F3" s="5"/>
      <c r="G3" s="5"/>
      <c r="H3" s="5"/>
    </row>
    <row r="4" customFormat="false" ht="15" hidden="false" customHeight="false" outlineLevel="0" collapsed="false">
      <c r="A4" s="38"/>
      <c r="B4" s="38"/>
      <c r="C4" s="38"/>
      <c r="D4" s="38"/>
      <c r="E4" s="38"/>
      <c r="F4" s="5"/>
      <c r="G4" s="5"/>
      <c r="H4" s="5"/>
    </row>
    <row r="5" customFormat="false" ht="15" hidden="false" customHeight="false" outlineLevel="0" collapsed="false">
      <c r="A5" s="38"/>
      <c r="B5" s="38"/>
      <c r="C5" s="38"/>
      <c r="D5" s="38"/>
      <c r="E5" s="38"/>
      <c r="F5" s="5"/>
      <c r="G5" s="5"/>
      <c r="H5" s="5"/>
    </row>
    <row r="6" customFormat="false" ht="15" hidden="false" customHeight="false" outlineLevel="0" collapsed="false">
      <c r="A6" s="38"/>
      <c r="B6" s="38"/>
      <c r="C6" s="38"/>
      <c r="D6" s="38"/>
      <c r="E6" s="38"/>
      <c r="F6" s="5"/>
      <c r="G6" s="5"/>
      <c r="H6" s="5"/>
    </row>
    <row r="7" customFormat="false" ht="15" hidden="false" customHeight="false" outlineLevel="0" collapsed="false">
      <c r="A7" s="38"/>
      <c r="B7" s="38"/>
      <c r="C7" s="38"/>
      <c r="D7" s="38"/>
      <c r="E7" s="38"/>
    </row>
    <row r="8" customFormat="false" ht="15" hidden="false" customHeight="false" outlineLevel="0" collapsed="false">
      <c r="A8" s="7" t="s">
        <v>3</v>
      </c>
    </row>
    <row r="9" customFormat="false" ht="15.75" hidden="false" customHeight="false" outlineLevel="0" collapsed="false">
      <c r="C9" s="0" t="s">
        <v>52</v>
      </c>
    </row>
    <row r="10" customFormat="false" ht="15" hidden="false" customHeight="false" outlineLevel="0" collapsed="false">
      <c r="B10" s="10"/>
      <c r="C10" s="11" t="s">
        <v>6</v>
      </c>
      <c r="D10" s="11"/>
    </row>
    <row r="11" customFormat="false" ht="15" hidden="false" customHeight="false" outlineLevel="0" collapsed="false">
      <c r="B11" s="12" t="s">
        <v>53</v>
      </c>
      <c r="C11" s="13" t="n">
        <v>3</v>
      </c>
      <c r="D11" s="13"/>
    </row>
    <row r="12" customFormat="false" ht="15" hidden="false" customHeight="false" outlineLevel="0" collapsed="false">
      <c r="B12" s="12" t="s">
        <v>54</v>
      </c>
      <c r="C12" s="13" t="n">
        <v>2</v>
      </c>
      <c r="D12" s="13"/>
    </row>
    <row r="13" customFormat="false" ht="15" hidden="false" customHeight="false" outlineLevel="0" collapsed="false">
      <c r="B13" s="12" t="s">
        <v>55</v>
      </c>
      <c r="C13" s="13" t="n">
        <v>10</v>
      </c>
      <c r="D13" s="13"/>
    </row>
    <row r="14" customFormat="false" ht="15" hidden="false" customHeight="false" outlineLevel="0" collapsed="false">
      <c r="B14" s="12" t="s">
        <v>10</v>
      </c>
      <c r="C14" s="13" t="n">
        <f aca="false">+PRODUCT(C11:C13)</f>
        <v>60</v>
      </c>
      <c r="D14" s="13"/>
    </row>
    <row r="15" customFormat="false" ht="15" hidden="false" customHeight="false" outlineLevel="0" collapsed="false">
      <c r="B15" s="12" t="s">
        <v>11</v>
      </c>
      <c r="C15" s="13" t="n">
        <v>5</v>
      </c>
      <c r="D15" s="13"/>
    </row>
    <row r="16" customFormat="false" ht="15" hidden="false" customHeight="false" outlineLevel="0" collapsed="false">
      <c r="B16" s="12" t="s">
        <v>12</v>
      </c>
      <c r="C16" s="14" t="n">
        <f aca="false">+(C14*C15)/60</f>
        <v>5</v>
      </c>
      <c r="D16" s="14"/>
    </row>
    <row r="17" customFormat="false" ht="15" hidden="false" customHeight="false" outlineLevel="0" collapsed="false">
      <c r="B17" s="12" t="s">
        <v>56</v>
      </c>
      <c r="C17" s="14" t="n">
        <f aca="false">+C16+D16</f>
        <v>5</v>
      </c>
      <c r="D17" s="14"/>
    </row>
    <row r="18" customFormat="false" ht="40.5" hidden="false" customHeight="true" outlineLevel="0" collapsed="false">
      <c r="B18" s="12" t="s">
        <v>14</v>
      </c>
      <c r="C18" s="15" t="s">
        <v>57</v>
      </c>
      <c r="D18" s="15"/>
    </row>
    <row r="19" customFormat="false" ht="51" hidden="false" customHeight="true" outlineLevel="0" collapsed="false">
      <c r="B19" s="16" t="s">
        <v>16</v>
      </c>
      <c r="C19" s="17" t="s">
        <v>58</v>
      </c>
      <c r="D19" s="17"/>
      <c r="E19" s="39"/>
      <c r="F19" s="39"/>
      <c r="G19" s="39"/>
    </row>
    <row r="22" customFormat="false" ht="15.75" hidden="false" customHeight="false" outlineLevel="0" collapsed="false"/>
    <row r="23" customFormat="false" ht="15.75" hidden="false" customHeight="false" outlineLevel="0" collapsed="false">
      <c r="B23" s="21" t="s">
        <v>20</v>
      </c>
      <c r="C23" s="22" t="n">
        <f aca="false">+'OK-Test1'!C24+C17</f>
        <v>8</v>
      </c>
    </row>
    <row r="66" customFormat="false" ht="15" hidden="false" customHeight="true" outlineLevel="0" collapsed="false">
      <c r="A66" s="40" t="s">
        <v>59</v>
      </c>
      <c r="B66" s="40"/>
      <c r="C66" s="40"/>
      <c r="D66" s="40"/>
      <c r="E66" s="40"/>
    </row>
    <row r="67" customFormat="false" ht="15" hidden="false" customHeight="false" outlineLevel="0" collapsed="false">
      <c r="A67" s="40"/>
      <c r="B67" s="40"/>
      <c r="C67" s="40"/>
      <c r="D67" s="40"/>
      <c r="E67" s="40"/>
    </row>
    <row r="68" customFormat="false" ht="15" hidden="false" customHeight="false" outlineLevel="0" collapsed="false">
      <c r="A68" s="40"/>
      <c r="B68" s="40"/>
      <c r="C68" s="40"/>
      <c r="D68" s="40"/>
      <c r="E68" s="40"/>
    </row>
    <row r="69" customFormat="false" ht="15" hidden="false" customHeight="false" outlineLevel="0" collapsed="false">
      <c r="A69" s="40"/>
      <c r="B69" s="40"/>
      <c r="C69" s="40"/>
      <c r="D69" s="40"/>
      <c r="E69" s="40"/>
    </row>
    <row r="70" customFormat="false" ht="15" hidden="false" customHeight="false" outlineLevel="0" collapsed="false">
      <c r="A70" s="40"/>
      <c r="B70" s="40"/>
      <c r="C70" s="40"/>
      <c r="D70" s="40"/>
      <c r="E70" s="40"/>
    </row>
    <row r="71" customFormat="false" ht="15" hidden="false" customHeight="false" outlineLevel="0" collapsed="false">
      <c r="A71" s="40"/>
      <c r="B71" s="40"/>
      <c r="C71" s="40"/>
      <c r="D71" s="40"/>
      <c r="E71" s="40"/>
    </row>
    <row r="72" customFormat="false" ht="15" hidden="false" customHeight="false" outlineLevel="0" collapsed="false">
      <c r="A72" s="40"/>
      <c r="B72" s="40"/>
      <c r="C72" s="40"/>
      <c r="D72" s="40"/>
      <c r="E72" s="40"/>
    </row>
    <row r="73" customFormat="false" ht="15" hidden="false" customHeight="false" outlineLevel="0" collapsed="false">
      <c r="A73" s="40"/>
      <c r="B73" s="40"/>
      <c r="C73" s="40"/>
      <c r="D73" s="40"/>
      <c r="E73" s="40"/>
    </row>
    <row r="74" customFormat="false" ht="15" hidden="false" customHeight="false" outlineLevel="0" collapsed="false">
      <c r="A74" s="40"/>
      <c r="B74" s="40"/>
      <c r="C74" s="40"/>
      <c r="D74" s="40"/>
      <c r="E74" s="40"/>
    </row>
    <row r="75" customFormat="false" ht="15" hidden="false" customHeight="false" outlineLevel="0" collapsed="false">
      <c r="A75" s="40"/>
      <c r="B75" s="40"/>
      <c r="C75" s="40"/>
      <c r="D75" s="40"/>
      <c r="E75" s="40"/>
    </row>
    <row r="76" customFormat="false" ht="15" hidden="false" customHeight="false" outlineLevel="0" collapsed="false">
      <c r="A76" s="40"/>
      <c r="B76" s="40"/>
      <c r="C76" s="40"/>
      <c r="D76" s="40"/>
      <c r="E76" s="40"/>
    </row>
    <row r="77" customFormat="false" ht="15" hidden="false" customHeight="false" outlineLevel="0" collapsed="false">
      <c r="A77" s="40"/>
      <c r="B77" s="40"/>
      <c r="C77" s="40"/>
      <c r="D77" s="40"/>
      <c r="E77" s="40"/>
    </row>
    <row r="78" customFormat="false" ht="15" hidden="false" customHeight="false" outlineLevel="0" collapsed="false">
      <c r="A78" s="40"/>
      <c r="B78" s="40"/>
      <c r="C78" s="40"/>
      <c r="D78" s="40"/>
      <c r="E78" s="40"/>
    </row>
    <row r="79" customFormat="false" ht="15" hidden="false" customHeight="false" outlineLevel="0" collapsed="false">
      <c r="A79" s="41"/>
      <c r="B79" s="41"/>
      <c r="C79" s="41"/>
      <c r="D79" s="41"/>
      <c r="E79" s="41"/>
    </row>
    <row r="80" customFormat="false" ht="15" hidden="false" customHeight="true" outlineLevel="0" collapsed="false">
      <c r="A80" s="40" t="s">
        <v>60</v>
      </c>
      <c r="B80" s="40"/>
      <c r="C80" s="40"/>
      <c r="D80" s="40"/>
      <c r="E80" s="40"/>
    </row>
    <row r="81" customFormat="false" ht="15" hidden="false" customHeight="false" outlineLevel="0" collapsed="false">
      <c r="A81" s="40"/>
      <c r="B81" s="40"/>
      <c r="C81" s="40"/>
      <c r="D81" s="40"/>
      <c r="E81" s="40"/>
    </row>
    <row r="82" customFormat="false" ht="15" hidden="false" customHeight="false" outlineLevel="0" collapsed="false">
      <c r="A82" s="40"/>
      <c r="B82" s="40"/>
      <c r="C82" s="40"/>
      <c r="D82" s="40"/>
      <c r="E82" s="40"/>
    </row>
    <row r="83" customFormat="false" ht="15" hidden="false" customHeight="false" outlineLevel="0" collapsed="false">
      <c r="A83" s="40"/>
      <c r="B83" s="40"/>
      <c r="C83" s="40"/>
      <c r="D83" s="40"/>
      <c r="E83" s="40"/>
    </row>
    <row r="84" customFormat="false" ht="15" hidden="false" customHeight="false" outlineLevel="0" collapsed="false">
      <c r="A84" s="40"/>
      <c r="B84" s="40"/>
      <c r="C84" s="40"/>
      <c r="D84" s="40"/>
      <c r="E84" s="40"/>
    </row>
    <row r="85" customFormat="false" ht="15" hidden="false" customHeight="false" outlineLevel="0" collapsed="false">
      <c r="A85" s="40"/>
      <c r="B85" s="40"/>
      <c r="C85" s="40"/>
      <c r="D85" s="40"/>
      <c r="E85" s="40"/>
    </row>
    <row r="86" customFormat="false" ht="15" hidden="false" customHeight="false" outlineLevel="0" collapsed="false">
      <c r="A86" s="40"/>
      <c r="B86" s="40"/>
      <c r="C86" s="40"/>
      <c r="D86" s="40"/>
      <c r="E86" s="40"/>
    </row>
    <row r="87" customFormat="false" ht="15" hidden="false" customHeight="false" outlineLevel="0" collapsed="false">
      <c r="A87" s="40"/>
      <c r="B87" s="40"/>
      <c r="C87" s="40"/>
      <c r="D87" s="40"/>
      <c r="E87" s="40"/>
    </row>
    <row r="88" customFormat="false" ht="15" hidden="false" customHeight="false" outlineLevel="0" collapsed="false">
      <c r="A88" s="40"/>
      <c r="B88" s="40"/>
      <c r="C88" s="40"/>
      <c r="D88" s="40"/>
      <c r="E88" s="40"/>
    </row>
    <row r="89" customFormat="false" ht="15" hidden="false" customHeight="false" outlineLevel="0" collapsed="false">
      <c r="A89" s="40"/>
      <c r="B89" s="40"/>
      <c r="C89" s="40"/>
      <c r="D89" s="40"/>
      <c r="E89" s="40"/>
    </row>
    <row r="90" customFormat="false" ht="15" hidden="false" customHeight="false" outlineLevel="0" collapsed="false">
      <c r="A90" s="40"/>
      <c r="B90" s="40"/>
      <c r="C90" s="40"/>
      <c r="D90" s="40"/>
      <c r="E90" s="40"/>
    </row>
    <row r="91" customFormat="false" ht="15" hidden="false" customHeight="false" outlineLevel="0" collapsed="false">
      <c r="A91" s="40"/>
      <c r="B91" s="40"/>
      <c r="C91" s="40"/>
      <c r="D91" s="40"/>
      <c r="E91" s="40"/>
    </row>
    <row r="92" customFormat="false" ht="15" hidden="false" customHeight="false" outlineLevel="0" collapsed="false">
      <c r="A92" s="40"/>
      <c r="B92" s="40"/>
      <c r="C92" s="40"/>
      <c r="D92" s="40"/>
      <c r="E92" s="40"/>
    </row>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sheetData>
  <mergeCells count="16">
    <mergeCell ref="A1:E1"/>
    <mergeCell ref="A2:G2"/>
    <mergeCell ref="A3:E7"/>
    <mergeCell ref="C10:D10"/>
    <mergeCell ref="C11:D11"/>
    <mergeCell ref="C12:D12"/>
    <mergeCell ref="C13:D13"/>
    <mergeCell ref="C14:D14"/>
    <mergeCell ref="C15:D15"/>
    <mergeCell ref="C16:D16"/>
    <mergeCell ref="C17:D17"/>
    <mergeCell ref="C18:D18"/>
    <mergeCell ref="C19:D19"/>
    <mergeCell ref="E19:G19"/>
    <mergeCell ref="A66:E78"/>
    <mergeCell ref="A80:E9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M67" activeCellId="0" sqref="M67"/>
    </sheetView>
  </sheetViews>
  <sheetFormatPr defaultColWidth="8.60546875" defaultRowHeight="15" zeroHeight="false" outlineLevelRow="0" outlineLevelCol="0"/>
  <cols>
    <col collapsed="false" customWidth="true" hidden="false" outlineLevel="0" max="2" min="2" style="0" width="45"/>
    <col collapsed="false" customWidth="true" hidden="false" outlineLevel="0" max="3" min="3" style="0" width="13.29"/>
    <col collapsed="false" customWidth="true" hidden="false" outlineLevel="0" max="4" min="4" style="0" width="15"/>
  </cols>
  <sheetData>
    <row r="1" customFormat="false" ht="15" hidden="false" customHeight="false" outlineLevel="0" collapsed="false">
      <c r="A1" s="1" t="s">
        <v>61</v>
      </c>
      <c r="B1" s="1"/>
      <c r="C1" s="1"/>
      <c r="D1" s="1"/>
      <c r="E1" s="7"/>
    </row>
    <row r="2" customFormat="false" ht="15" hidden="false" customHeight="false" outlineLevel="0" collapsed="false">
      <c r="A2" s="2" t="s">
        <v>62</v>
      </c>
      <c r="B2" s="2"/>
      <c r="C2" s="2"/>
      <c r="D2" s="2"/>
      <c r="E2" s="2"/>
      <c r="F2" s="2"/>
      <c r="G2" s="2"/>
      <c r="H2" s="3"/>
    </row>
    <row r="3" customFormat="false" ht="15" hidden="false" customHeight="true" outlineLevel="0" collapsed="false">
      <c r="A3" s="38" t="s">
        <v>63</v>
      </c>
      <c r="B3" s="38"/>
      <c r="C3" s="38"/>
      <c r="D3" s="38"/>
      <c r="E3" s="5"/>
      <c r="F3" s="5"/>
      <c r="G3" s="5"/>
      <c r="H3" s="5"/>
    </row>
    <row r="4" customFormat="false" ht="15" hidden="false" customHeight="false" outlineLevel="0" collapsed="false">
      <c r="A4" s="38"/>
      <c r="B4" s="38"/>
      <c r="C4" s="38"/>
      <c r="D4" s="38"/>
      <c r="E4" s="5"/>
      <c r="F4" s="5"/>
      <c r="G4" s="5"/>
      <c r="H4" s="5"/>
    </row>
    <row r="5" customFormat="false" ht="29.25" hidden="false" customHeight="true" outlineLevel="0" collapsed="false">
      <c r="A5" s="38"/>
      <c r="B5" s="38"/>
      <c r="C5" s="38"/>
      <c r="D5" s="38"/>
      <c r="E5" s="5"/>
      <c r="F5" s="5"/>
      <c r="G5" s="5"/>
      <c r="H5" s="5"/>
    </row>
    <row r="6" customFormat="false" ht="15" hidden="false" customHeight="false" outlineLevel="0" collapsed="false">
      <c r="A6" s="38"/>
      <c r="B6" s="38"/>
      <c r="C6" s="38"/>
      <c r="D6" s="38"/>
      <c r="E6" s="5"/>
      <c r="F6" s="5"/>
      <c r="G6" s="5"/>
      <c r="H6" s="5"/>
    </row>
    <row r="7" customFormat="false" ht="15" hidden="false" customHeight="false" outlineLevel="0" collapsed="false">
      <c r="A7" s="38"/>
      <c r="B7" s="38"/>
      <c r="C7" s="38"/>
      <c r="D7" s="38"/>
    </row>
    <row r="8" customFormat="false" ht="15" hidden="false" customHeight="false" outlineLevel="0" collapsed="false">
      <c r="A8" s="7" t="s">
        <v>3</v>
      </c>
    </row>
    <row r="9" customFormat="false" ht="15.75" hidden="false" customHeight="false" outlineLevel="0" collapsed="false"/>
    <row r="10" customFormat="false" ht="15" hidden="false" customHeight="false" outlineLevel="0" collapsed="false">
      <c r="B10" s="10"/>
      <c r="C10" s="11" t="s">
        <v>6</v>
      </c>
    </row>
    <row r="11" customFormat="false" ht="33.75" hidden="false" customHeight="true" outlineLevel="0" collapsed="false">
      <c r="B11" s="42" t="s">
        <v>64</v>
      </c>
      <c r="C11" s="13" t="n">
        <v>3</v>
      </c>
    </row>
    <row r="12" customFormat="false" ht="15" hidden="false" customHeight="false" outlineLevel="0" collapsed="false">
      <c r="B12" s="12" t="s">
        <v>54</v>
      </c>
      <c r="C12" s="13" t="n">
        <v>1</v>
      </c>
    </row>
    <row r="13" customFormat="false" ht="15" hidden="false" customHeight="false" outlineLevel="0" collapsed="false">
      <c r="B13" s="12" t="s">
        <v>55</v>
      </c>
      <c r="C13" s="13" t="n">
        <v>10</v>
      </c>
    </row>
    <row r="14" customFormat="false" ht="15" hidden="false" customHeight="false" outlineLevel="0" collapsed="false">
      <c r="B14" s="12" t="s">
        <v>10</v>
      </c>
      <c r="C14" s="13" t="n">
        <f aca="false">+PRODUCT(C11:C13)</f>
        <v>30</v>
      </c>
    </row>
    <row r="15" customFormat="false" ht="15" hidden="false" customHeight="false" outlineLevel="0" collapsed="false">
      <c r="B15" s="12" t="s">
        <v>11</v>
      </c>
      <c r="C15" s="13" t="n">
        <v>2</v>
      </c>
    </row>
    <row r="16" customFormat="false" ht="15" hidden="false" customHeight="false" outlineLevel="0" collapsed="false">
      <c r="B16" s="12" t="s">
        <v>12</v>
      </c>
      <c r="C16" s="14" t="n">
        <f aca="false">+(C14*C15)/60</f>
        <v>1</v>
      </c>
    </row>
    <row r="17" customFormat="false" ht="116.25" hidden="false" customHeight="true" outlineLevel="0" collapsed="false">
      <c r="B17" s="12" t="s">
        <v>14</v>
      </c>
      <c r="C17" s="15" t="s">
        <v>57</v>
      </c>
    </row>
    <row r="18" customFormat="false" ht="65.25" hidden="false" customHeight="true" outlineLevel="0" collapsed="false">
      <c r="B18" s="16" t="s">
        <v>16</v>
      </c>
      <c r="C18" s="17" t="s">
        <v>58</v>
      </c>
    </row>
    <row r="20" customFormat="false" ht="15.75" hidden="false" customHeight="false" outlineLevel="0" collapsed="false"/>
    <row r="21" customFormat="false" ht="15.75" hidden="false" customHeight="false" outlineLevel="0" collapsed="false">
      <c r="B21" s="21" t="s">
        <v>20</v>
      </c>
      <c r="C21" s="22" t="n">
        <f aca="false">+'Ok-Test2'!C23+C16</f>
        <v>9</v>
      </c>
    </row>
    <row r="55" customFormat="false" ht="15" hidden="false" customHeight="true" outlineLevel="0" collapsed="false">
      <c r="A55" s="43"/>
      <c r="B55" s="43"/>
      <c r="C55" s="43"/>
      <c r="D55" s="43"/>
    </row>
    <row r="56" customFormat="false" ht="15" hidden="false" customHeight="true" outlineLevel="0" collapsed="false">
      <c r="A56" s="40" t="s">
        <v>65</v>
      </c>
      <c r="B56" s="40"/>
      <c r="C56" s="40"/>
      <c r="D56" s="40"/>
      <c r="E56" s="44"/>
    </row>
    <row r="57" customFormat="false" ht="15" hidden="false" customHeight="false" outlineLevel="0" collapsed="false">
      <c r="A57" s="40"/>
      <c r="B57" s="40"/>
      <c r="C57" s="40"/>
      <c r="D57" s="40"/>
      <c r="E57" s="44"/>
    </row>
    <row r="58" customFormat="false" ht="15" hidden="false" customHeight="false" outlineLevel="0" collapsed="false">
      <c r="A58" s="40"/>
      <c r="B58" s="40"/>
      <c r="C58" s="40"/>
      <c r="D58" s="40"/>
      <c r="E58" s="44"/>
    </row>
    <row r="59" customFormat="false" ht="15" hidden="false" customHeight="false" outlineLevel="0" collapsed="false">
      <c r="A59" s="40"/>
      <c r="B59" s="40"/>
      <c r="C59" s="40"/>
      <c r="D59" s="40"/>
      <c r="E59" s="44"/>
    </row>
    <row r="60" customFormat="false" ht="15" hidden="false" customHeight="false" outlineLevel="0" collapsed="false">
      <c r="A60" s="40"/>
      <c r="B60" s="40"/>
      <c r="C60" s="40"/>
      <c r="D60" s="40"/>
      <c r="E60" s="44"/>
    </row>
    <row r="61" customFormat="false" ht="15" hidden="false" customHeight="false" outlineLevel="0" collapsed="false">
      <c r="A61" s="40"/>
      <c r="B61" s="40"/>
      <c r="C61" s="40"/>
      <c r="D61" s="40"/>
      <c r="E61" s="44"/>
    </row>
    <row r="62" customFormat="false" ht="15" hidden="false" customHeight="false" outlineLevel="0" collapsed="false">
      <c r="A62" s="40"/>
      <c r="B62" s="40"/>
      <c r="C62" s="40"/>
      <c r="D62" s="40"/>
      <c r="E62" s="44"/>
    </row>
    <row r="63" customFormat="false" ht="15" hidden="false" customHeight="false" outlineLevel="0" collapsed="false">
      <c r="A63" s="40"/>
      <c r="B63" s="40"/>
      <c r="C63" s="40"/>
      <c r="D63" s="40"/>
      <c r="E63" s="44"/>
    </row>
    <row r="64" customFormat="false" ht="15" hidden="false" customHeight="false" outlineLevel="0" collapsed="false">
      <c r="A64" s="40"/>
      <c r="B64" s="40"/>
      <c r="C64" s="40"/>
      <c r="D64" s="40"/>
      <c r="E64" s="44"/>
    </row>
    <row r="65" customFormat="false" ht="15" hidden="false" customHeight="false" outlineLevel="0" collapsed="false">
      <c r="A65" s="40"/>
      <c r="B65" s="40"/>
      <c r="C65" s="40"/>
      <c r="D65" s="40"/>
      <c r="E65" s="44"/>
    </row>
    <row r="66" customFormat="false" ht="15" hidden="false" customHeight="false" outlineLevel="0" collapsed="false">
      <c r="A66" s="40"/>
      <c r="B66" s="40"/>
      <c r="C66" s="40"/>
      <c r="D66" s="40"/>
      <c r="E66" s="44"/>
    </row>
    <row r="67" customFormat="false" ht="15" hidden="false" customHeight="false" outlineLevel="0" collapsed="false">
      <c r="A67" s="40"/>
      <c r="B67" s="40"/>
      <c r="C67" s="40"/>
      <c r="D67" s="40"/>
      <c r="E67" s="44"/>
    </row>
    <row r="68" customFormat="false" ht="15" hidden="false" customHeight="false" outlineLevel="0" collapsed="false">
      <c r="A68" s="40"/>
      <c r="B68" s="40"/>
      <c r="C68" s="40"/>
      <c r="D68" s="40"/>
      <c r="E68" s="44"/>
    </row>
    <row r="69" customFormat="false" ht="15" hidden="false" customHeight="false" outlineLevel="0" collapsed="false">
      <c r="A69" s="40"/>
      <c r="B69" s="40"/>
      <c r="C69" s="40"/>
      <c r="D69" s="40"/>
    </row>
    <row r="70" customFormat="false" ht="15" hidden="false" customHeight="false" outlineLevel="0" collapsed="false">
      <c r="A70" s="43"/>
      <c r="B70" s="43"/>
      <c r="C70" s="43"/>
      <c r="D70" s="43"/>
    </row>
    <row r="71" customFormat="false" ht="15" hidden="false" customHeight="false" outlineLevel="0" collapsed="false">
      <c r="A71" s="43"/>
      <c r="B71" s="43"/>
      <c r="C71" s="43"/>
      <c r="D71" s="43"/>
    </row>
    <row r="72" customFormat="false" ht="15" hidden="false" customHeight="false" outlineLevel="0" collapsed="false">
      <c r="A72" s="43"/>
      <c r="B72" s="43"/>
      <c r="C72" s="43"/>
      <c r="D72" s="43"/>
    </row>
    <row r="73" customFormat="false" ht="15" hidden="false" customHeight="false" outlineLevel="0" collapsed="false">
      <c r="A73" s="43"/>
      <c r="B73" s="43"/>
      <c r="C73" s="43"/>
      <c r="D73" s="43"/>
    </row>
    <row r="74" customFormat="false" ht="15" hidden="false" customHeight="false" outlineLevel="0" collapsed="false">
      <c r="A74" s="43"/>
      <c r="B74" s="43"/>
      <c r="C74" s="43"/>
      <c r="D74" s="43"/>
    </row>
    <row r="75" customFormat="false" ht="15" hidden="false" customHeight="false" outlineLevel="0" collapsed="false">
      <c r="A75" s="43"/>
      <c r="B75" s="43"/>
      <c r="C75" s="43"/>
      <c r="D75" s="43"/>
    </row>
  </sheetData>
  <mergeCells count="4">
    <mergeCell ref="A1:D1"/>
    <mergeCell ref="A2:G2"/>
    <mergeCell ref="A3:D7"/>
    <mergeCell ref="A56:D6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1"/>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G28" activeCellId="0" sqref="G28"/>
    </sheetView>
  </sheetViews>
  <sheetFormatPr defaultColWidth="8.60546875" defaultRowHeight="15" zeroHeight="false" outlineLevelRow="0" outlineLevelCol="0"/>
  <cols>
    <col collapsed="false" customWidth="true" hidden="false" outlineLevel="0" max="2" min="2" style="0" width="45"/>
    <col collapsed="false" customWidth="true" hidden="false" outlineLevel="0" max="3" min="3" style="0" width="13.29"/>
  </cols>
  <sheetData>
    <row r="1" customFormat="false" ht="15" hidden="false" customHeight="false" outlineLevel="0" collapsed="false">
      <c r="A1" s="1" t="s">
        <v>66</v>
      </c>
      <c r="B1" s="1"/>
      <c r="C1" s="1"/>
      <c r="D1" s="1"/>
      <c r="E1" s="1"/>
    </row>
    <row r="2" customFormat="false" ht="15" hidden="false" customHeight="false" outlineLevel="0" collapsed="false">
      <c r="A2" s="2" t="s">
        <v>67</v>
      </c>
      <c r="B2" s="2"/>
      <c r="C2" s="2"/>
      <c r="D2" s="2"/>
      <c r="E2" s="2"/>
      <c r="F2" s="2"/>
      <c r="G2" s="2"/>
      <c r="H2" s="3"/>
    </row>
    <row r="3" customFormat="false" ht="15" hidden="false" customHeight="true" outlineLevel="0" collapsed="false">
      <c r="A3" s="4" t="s">
        <v>68</v>
      </c>
      <c r="B3" s="4"/>
      <c r="C3" s="4"/>
      <c r="D3" s="4"/>
      <c r="E3" s="4"/>
      <c r="F3" s="5"/>
      <c r="G3" s="5"/>
      <c r="H3" s="5"/>
    </row>
    <row r="4" customFormat="false" ht="15" hidden="false" customHeight="false" outlineLevel="0" collapsed="false">
      <c r="A4" s="4"/>
      <c r="B4" s="4"/>
      <c r="C4" s="4"/>
      <c r="D4" s="4"/>
      <c r="E4" s="4"/>
      <c r="F4" s="5"/>
      <c r="G4" s="5"/>
      <c r="H4" s="5"/>
    </row>
    <row r="5" customFormat="false" ht="29.25" hidden="false" customHeight="true" outlineLevel="0" collapsed="false">
      <c r="A5" s="4"/>
      <c r="B5" s="4"/>
      <c r="C5" s="4"/>
      <c r="D5" s="4"/>
      <c r="E5" s="4"/>
      <c r="F5" s="5"/>
      <c r="G5" s="5"/>
      <c r="H5" s="5"/>
    </row>
    <row r="6" customFormat="false" ht="15" hidden="false" customHeight="false" outlineLevel="0" collapsed="false">
      <c r="A6" s="4"/>
      <c r="B6" s="4"/>
      <c r="C6" s="4"/>
      <c r="D6" s="4"/>
      <c r="E6" s="4"/>
      <c r="F6" s="5"/>
      <c r="G6" s="5"/>
      <c r="H6" s="5"/>
    </row>
    <row r="7" customFormat="false" ht="15" hidden="false" customHeight="false" outlineLevel="0" collapsed="false">
      <c r="A7" s="4"/>
      <c r="B7" s="4"/>
      <c r="C7" s="4"/>
      <c r="D7" s="4"/>
      <c r="E7" s="4"/>
    </row>
    <row r="8" customFormat="false" ht="15" hidden="false" customHeight="false" outlineLevel="0" collapsed="false">
      <c r="A8" s="7" t="s">
        <v>3</v>
      </c>
    </row>
    <row r="9" customFormat="false" ht="41.25" hidden="false" customHeight="true" outlineLevel="0" collapsed="false">
      <c r="C9" s="0" t="s">
        <v>69</v>
      </c>
      <c r="D9" s="43" t="s">
        <v>70</v>
      </c>
      <c r="E9" s="43"/>
    </row>
    <row r="10" customFormat="false" ht="15" hidden="false" customHeight="false" outlineLevel="0" collapsed="false">
      <c r="B10" s="10"/>
      <c r="C10" s="11" t="s">
        <v>6</v>
      </c>
      <c r="D10" s="11" t="s">
        <v>6</v>
      </c>
    </row>
    <row r="11" customFormat="false" ht="15" hidden="false" customHeight="false" outlineLevel="0" collapsed="false">
      <c r="B11" s="42" t="s">
        <v>71</v>
      </c>
      <c r="C11" s="13" t="n">
        <v>2</v>
      </c>
      <c r="D11" s="45" t="n">
        <v>3</v>
      </c>
    </row>
    <row r="12" customFormat="false" ht="33.75" hidden="false" customHeight="true" outlineLevel="0" collapsed="false">
      <c r="B12" s="42" t="s">
        <v>72</v>
      </c>
      <c r="C12" s="13" t="n">
        <v>3</v>
      </c>
      <c r="D12" s="13" t="n">
        <v>1</v>
      </c>
    </row>
    <row r="13" customFormat="false" ht="15" hidden="false" customHeight="false" outlineLevel="0" collapsed="false">
      <c r="B13" s="12" t="s">
        <v>54</v>
      </c>
      <c r="C13" s="13" t="n">
        <v>1</v>
      </c>
      <c r="D13" s="13" t="n">
        <v>1</v>
      </c>
    </row>
    <row r="14" customFormat="false" ht="15" hidden="false" customHeight="false" outlineLevel="0" collapsed="false">
      <c r="B14" s="12" t="s">
        <v>73</v>
      </c>
      <c r="C14" s="13" t="n">
        <v>1</v>
      </c>
      <c r="D14" s="13" t="n">
        <v>1</v>
      </c>
    </row>
    <row r="15" customFormat="false" ht="15" hidden="false" customHeight="false" outlineLevel="0" collapsed="false">
      <c r="B15" s="12" t="s">
        <v>55</v>
      </c>
      <c r="C15" s="13" t="n">
        <v>10</v>
      </c>
      <c r="D15" s="13" t="n">
        <v>10</v>
      </c>
    </row>
    <row r="16" customFormat="false" ht="15" hidden="false" customHeight="false" outlineLevel="0" collapsed="false">
      <c r="B16" s="12" t="s">
        <v>10</v>
      </c>
      <c r="C16" s="13" t="n">
        <f aca="false">+PRODUCT(C12:C15)/C12</f>
        <v>10</v>
      </c>
      <c r="D16" s="13" t="n">
        <f aca="false">+PRODUCT(D12:D15)/D12</f>
        <v>10</v>
      </c>
    </row>
    <row r="17" customFormat="false" ht="15" hidden="false" customHeight="false" outlineLevel="0" collapsed="false">
      <c r="B17" s="12" t="s">
        <v>11</v>
      </c>
      <c r="C17" s="13" t="n">
        <v>2</v>
      </c>
      <c r="D17" s="13" t="n">
        <v>2</v>
      </c>
    </row>
    <row r="18" customFormat="false" ht="15" hidden="false" customHeight="false" outlineLevel="0" collapsed="false">
      <c r="B18" s="12" t="s">
        <v>12</v>
      </c>
      <c r="C18" s="14" t="n">
        <f aca="false">+(C16*C17)/60</f>
        <v>0.333333333333333</v>
      </c>
      <c r="D18" s="14" t="n">
        <f aca="false">+(D16*D17)/60</f>
        <v>0.333333333333333</v>
      </c>
    </row>
    <row r="19" customFormat="false" ht="15" hidden="false" customHeight="false" outlineLevel="0" collapsed="false">
      <c r="B19" s="12" t="s">
        <v>74</v>
      </c>
      <c r="C19" s="14" t="n">
        <f aca="false">+C18+D18</f>
        <v>0.666666666666667</v>
      </c>
      <c r="D19" s="14"/>
    </row>
    <row r="20" customFormat="false" ht="69" hidden="false" customHeight="true" outlineLevel="0" collapsed="false">
      <c r="B20" s="12" t="s">
        <v>14</v>
      </c>
      <c r="C20" s="15" t="s">
        <v>57</v>
      </c>
      <c r="D20" s="15"/>
    </row>
    <row r="21" customFormat="false" ht="51" hidden="false" customHeight="true" outlineLevel="0" collapsed="false">
      <c r="B21" s="16" t="s">
        <v>16</v>
      </c>
      <c r="C21" s="17" t="s">
        <v>58</v>
      </c>
      <c r="D21" s="17"/>
    </row>
    <row r="24" customFormat="false" ht="15.75" hidden="false" customHeight="false" outlineLevel="0" collapsed="false"/>
    <row r="25" customFormat="false" ht="15.75" hidden="false" customHeight="false" outlineLevel="0" collapsed="false">
      <c r="B25" s="21" t="s">
        <v>20</v>
      </c>
      <c r="C25" s="22" t="n">
        <f aca="false">+'Ok-Test3'!C21+'Ok-Test4'!C19</f>
        <v>9.66666666666667</v>
      </c>
    </row>
    <row r="58" customFormat="false" ht="15" hidden="false" customHeight="true" outlineLevel="0" collapsed="false">
      <c r="A58" s="37" t="s">
        <v>75</v>
      </c>
      <c r="B58" s="37"/>
      <c r="C58" s="37"/>
      <c r="D58" s="37"/>
      <c r="E58" s="37"/>
    </row>
    <row r="59" customFormat="false" ht="15" hidden="false" customHeight="false" outlineLevel="0" collapsed="false">
      <c r="A59" s="37"/>
      <c r="B59" s="37"/>
      <c r="C59" s="37"/>
      <c r="D59" s="37"/>
      <c r="E59" s="37"/>
    </row>
    <row r="60" customFormat="false" ht="15" hidden="false" customHeight="false" outlineLevel="0" collapsed="false">
      <c r="A60" s="37"/>
      <c r="B60" s="37"/>
      <c r="C60" s="37"/>
      <c r="D60" s="37"/>
      <c r="E60" s="37"/>
    </row>
    <row r="61" customFormat="false" ht="15" hidden="false" customHeight="false" outlineLevel="0" collapsed="false">
      <c r="A61" s="37"/>
      <c r="B61" s="37"/>
      <c r="C61" s="37"/>
      <c r="D61" s="37"/>
      <c r="E61" s="37"/>
    </row>
    <row r="62" customFormat="false" ht="15" hidden="false" customHeight="false" outlineLevel="0" collapsed="false">
      <c r="A62" s="37"/>
      <c r="B62" s="37"/>
      <c r="C62" s="37"/>
      <c r="D62" s="37"/>
      <c r="E62" s="37"/>
    </row>
    <row r="63" customFormat="false" ht="15" hidden="false" customHeight="false" outlineLevel="0" collapsed="false">
      <c r="A63" s="37"/>
      <c r="B63" s="37"/>
      <c r="C63" s="37"/>
      <c r="D63" s="37"/>
      <c r="E63" s="37"/>
    </row>
    <row r="64" customFormat="false" ht="15" hidden="false" customHeight="false" outlineLevel="0" collapsed="false">
      <c r="A64" s="37"/>
      <c r="B64" s="37"/>
      <c r="C64" s="37"/>
      <c r="D64" s="37"/>
      <c r="E64" s="37"/>
    </row>
    <row r="65" customFormat="false" ht="15" hidden="false" customHeight="false" outlineLevel="0" collapsed="false">
      <c r="A65" s="37"/>
      <c r="B65" s="37"/>
      <c r="C65" s="37"/>
      <c r="D65" s="37"/>
      <c r="E65" s="37"/>
    </row>
    <row r="66" customFormat="false" ht="15" hidden="false" customHeight="false" outlineLevel="0" collapsed="false">
      <c r="A66" s="37"/>
      <c r="B66" s="37"/>
      <c r="C66" s="37"/>
      <c r="D66" s="37"/>
      <c r="E66" s="37"/>
    </row>
    <row r="67" customFormat="false" ht="15" hidden="false" customHeight="false" outlineLevel="0" collapsed="false">
      <c r="A67" s="37"/>
      <c r="B67" s="37"/>
      <c r="C67" s="37"/>
      <c r="D67" s="37"/>
      <c r="E67" s="37"/>
    </row>
    <row r="68" customFormat="false" ht="15" hidden="false" customHeight="false" outlineLevel="0" collapsed="false">
      <c r="A68" s="37"/>
      <c r="B68" s="37"/>
      <c r="C68" s="37"/>
      <c r="D68" s="37"/>
      <c r="E68" s="37"/>
    </row>
    <row r="69" customFormat="false" ht="15" hidden="false" customHeight="false" outlineLevel="0" collapsed="false">
      <c r="A69" s="37"/>
      <c r="B69" s="37"/>
      <c r="C69" s="37"/>
      <c r="D69" s="37"/>
      <c r="E69" s="37"/>
    </row>
    <row r="70" customFormat="false" ht="15" hidden="false" customHeight="false" outlineLevel="0" collapsed="false">
      <c r="A70" s="37"/>
      <c r="B70" s="37"/>
      <c r="C70" s="37"/>
      <c r="D70" s="37"/>
      <c r="E70" s="37"/>
    </row>
    <row r="71" customFormat="false" ht="15" hidden="false" customHeight="false" outlineLevel="0" collapsed="false">
      <c r="A71" s="37"/>
      <c r="B71" s="37"/>
      <c r="C71" s="37"/>
      <c r="D71" s="37"/>
      <c r="E71" s="37"/>
    </row>
    <row r="72" customFormat="false" ht="15" hidden="false" customHeight="false" outlineLevel="0" collapsed="false">
      <c r="A72" s="37"/>
      <c r="B72" s="37"/>
      <c r="C72" s="37"/>
      <c r="D72" s="37"/>
      <c r="E72" s="37"/>
    </row>
    <row r="73" customFormat="false" ht="15" hidden="false" customHeight="false" outlineLevel="0" collapsed="false">
      <c r="A73" s="43"/>
      <c r="B73" s="43"/>
      <c r="C73" s="43"/>
      <c r="D73" s="43"/>
      <c r="E73" s="43"/>
    </row>
    <row r="74" customFormat="false" ht="15" hidden="false" customHeight="false" outlineLevel="0" collapsed="false">
      <c r="A74" s="43"/>
      <c r="B74" s="43"/>
      <c r="C74" s="43"/>
      <c r="D74" s="43"/>
      <c r="E74" s="43"/>
    </row>
    <row r="75" customFormat="false" ht="15" hidden="false" customHeight="false" outlineLevel="0" collapsed="false">
      <c r="A75" s="43"/>
      <c r="B75" s="43"/>
      <c r="C75" s="43"/>
      <c r="D75" s="43"/>
      <c r="E75" s="43"/>
    </row>
    <row r="76" customFormat="false" ht="15" hidden="false" customHeight="false" outlineLevel="0" collapsed="false">
      <c r="A76" s="43"/>
      <c r="B76" s="43"/>
      <c r="C76" s="43"/>
      <c r="D76" s="43"/>
      <c r="E76" s="43"/>
    </row>
    <row r="77" customFormat="false" ht="15" hidden="false" customHeight="false" outlineLevel="0" collapsed="false">
      <c r="A77" s="43"/>
      <c r="B77" s="43"/>
      <c r="C77" s="43"/>
      <c r="D77" s="43"/>
      <c r="E77" s="43"/>
    </row>
    <row r="78" customFormat="false" ht="15" hidden="false" customHeight="false" outlineLevel="0" collapsed="false">
      <c r="A78" s="43"/>
      <c r="B78" s="43"/>
      <c r="C78" s="43"/>
      <c r="D78" s="43"/>
      <c r="E78" s="43"/>
    </row>
    <row r="79" customFormat="false" ht="15" hidden="false" customHeight="false" outlineLevel="0" collapsed="false">
      <c r="A79" s="43"/>
      <c r="B79" s="43"/>
      <c r="C79" s="43"/>
      <c r="D79" s="43"/>
      <c r="E79" s="43"/>
    </row>
    <row r="80" customFormat="false" ht="15" hidden="false" customHeight="false" outlineLevel="0" collapsed="false">
      <c r="A80" s="43"/>
      <c r="B80" s="43"/>
      <c r="C80" s="43"/>
      <c r="D80" s="43"/>
      <c r="E80" s="43"/>
    </row>
    <row r="81" customFormat="false" ht="15" hidden="false" customHeight="false" outlineLevel="0" collapsed="false">
      <c r="A81" s="43"/>
      <c r="B81" s="43"/>
      <c r="C81" s="43"/>
      <c r="D81" s="43"/>
      <c r="E81" s="43"/>
    </row>
  </sheetData>
  <mergeCells count="7">
    <mergeCell ref="A1:E1"/>
    <mergeCell ref="A2:G2"/>
    <mergeCell ref="A3:E7"/>
    <mergeCell ref="C19:D19"/>
    <mergeCell ref="C20:D20"/>
    <mergeCell ref="C21:D21"/>
    <mergeCell ref="A58:E7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ColWidth="8.60546875" defaultRowHeight="15" zeroHeight="false" outlineLevelRow="0" outlineLevelCol="0"/>
  <cols>
    <col collapsed="false" customWidth="true" hidden="false" outlineLevel="0" max="2" min="2" style="0" width="45"/>
    <col collapsed="false" customWidth="true" hidden="false" outlineLevel="0" max="3" min="3" style="0" width="13.29"/>
  </cols>
  <sheetData>
    <row r="1" customFormat="false" ht="15" hidden="false" customHeight="false" outlineLevel="0" collapsed="false">
      <c r="A1" s="1" t="s">
        <v>66</v>
      </c>
      <c r="B1" s="1"/>
      <c r="C1" s="1"/>
      <c r="D1" s="1"/>
      <c r="E1" s="1"/>
    </row>
    <row r="2" customFormat="false" ht="15" hidden="false" customHeight="false" outlineLevel="0" collapsed="false">
      <c r="A2" s="2" t="s">
        <v>76</v>
      </c>
      <c r="B2" s="2"/>
      <c r="C2" s="2"/>
      <c r="D2" s="2"/>
      <c r="E2" s="2"/>
      <c r="F2" s="2"/>
      <c r="G2" s="2"/>
      <c r="H2" s="3"/>
    </row>
    <row r="3" customFormat="false" ht="15" hidden="false" customHeight="true" outlineLevel="0" collapsed="false">
      <c r="A3" s="4" t="s">
        <v>77</v>
      </c>
      <c r="B3" s="4"/>
      <c r="C3" s="4"/>
      <c r="D3" s="4"/>
      <c r="E3" s="4"/>
      <c r="F3" s="5"/>
      <c r="G3" s="5"/>
      <c r="H3" s="5"/>
    </row>
    <row r="4" customFormat="false" ht="15" hidden="false" customHeight="false" outlineLevel="0" collapsed="false">
      <c r="A4" s="4"/>
      <c r="B4" s="4"/>
      <c r="C4" s="4"/>
      <c r="D4" s="4"/>
      <c r="E4" s="4"/>
      <c r="F4" s="5"/>
      <c r="G4" s="5"/>
      <c r="H4" s="5"/>
    </row>
    <row r="5" customFormat="false" ht="29.25" hidden="false" customHeight="true" outlineLevel="0" collapsed="false">
      <c r="A5" s="4"/>
      <c r="B5" s="4"/>
      <c r="C5" s="4"/>
      <c r="D5" s="4"/>
      <c r="E5" s="4"/>
      <c r="F5" s="5"/>
      <c r="G5" s="5"/>
      <c r="H5" s="5"/>
    </row>
    <row r="6" customFormat="false" ht="15" hidden="false" customHeight="false" outlineLevel="0" collapsed="false">
      <c r="A6" s="4"/>
      <c r="B6" s="4"/>
      <c r="C6" s="4"/>
      <c r="D6" s="4"/>
      <c r="E6" s="4"/>
      <c r="F6" s="5"/>
      <c r="G6" s="5"/>
      <c r="H6" s="5"/>
    </row>
    <row r="7" customFormat="false" ht="15" hidden="false" customHeight="false" outlineLevel="0" collapsed="false">
      <c r="A7" s="4"/>
      <c r="B7" s="4"/>
      <c r="C7" s="4"/>
      <c r="D7" s="4"/>
      <c r="E7" s="4"/>
    </row>
    <row r="8" customFormat="false" ht="15" hidden="false" customHeight="false" outlineLevel="0" collapsed="false">
      <c r="A8" s="7" t="s">
        <v>3</v>
      </c>
    </row>
    <row r="9" customFormat="false" ht="41.25" hidden="false" customHeight="true" outlineLevel="0" collapsed="false">
      <c r="D9" s="43"/>
      <c r="E9" s="43"/>
    </row>
    <row r="10" customFormat="false" ht="15" hidden="false" customHeight="false" outlineLevel="0" collapsed="false">
      <c r="B10" s="10"/>
      <c r="C10" s="11" t="s">
        <v>6</v>
      </c>
      <c r="D10" s="11"/>
    </row>
    <row r="11" customFormat="false" ht="15" hidden="false" customHeight="false" outlineLevel="0" collapsed="false">
      <c r="B11" s="42" t="s">
        <v>71</v>
      </c>
      <c r="C11" s="13" t="n">
        <v>3</v>
      </c>
      <c r="D11" s="13"/>
    </row>
    <row r="12" customFormat="false" ht="15" hidden="false" customHeight="false" outlineLevel="0" collapsed="false">
      <c r="B12" s="12" t="s">
        <v>54</v>
      </c>
      <c r="C12" s="13" t="n">
        <v>1</v>
      </c>
      <c r="D12" s="13"/>
    </row>
    <row r="13" customFormat="false" ht="15" hidden="false" customHeight="false" outlineLevel="0" collapsed="false">
      <c r="B13" s="12" t="s">
        <v>55</v>
      </c>
      <c r="C13" s="13" t="n">
        <v>3</v>
      </c>
      <c r="D13" s="13"/>
    </row>
    <row r="14" customFormat="false" ht="15" hidden="false" customHeight="false" outlineLevel="0" collapsed="false">
      <c r="B14" s="12" t="s">
        <v>10</v>
      </c>
      <c r="C14" s="13" t="n">
        <f aca="false">+C12*C13*C11</f>
        <v>9</v>
      </c>
      <c r="D14" s="13"/>
    </row>
    <row r="15" customFormat="false" ht="15" hidden="false" customHeight="false" outlineLevel="0" collapsed="false">
      <c r="B15" s="12" t="s">
        <v>11</v>
      </c>
      <c r="C15" s="13" t="n">
        <v>2</v>
      </c>
      <c r="D15" s="13"/>
    </row>
    <row r="16" customFormat="false" ht="15" hidden="false" customHeight="false" outlineLevel="0" collapsed="false">
      <c r="B16" s="12" t="s">
        <v>12</v>
      </c>
      <c r="C16" s="14" t="n">
        <f aca="false">+(C14*C15)/60</f>
        <v>0.3</v>
      </c>
      <c r="D16" s="14"/>
    </row>
    <row r="17" customFormat="false" ht="15" hidden="false" customHeight="false" outlineLevel="0" collapsed="false">
      <c r="B17" s="12" t="s">
        <v>74</v>
      </c>
      <c r="C17" s="14" t="n">
        <f aca="false">+C16+D16</f>
        <v>0.3</v>
      </c>
      <c r="D17" s="14"/>
    </row>
    <row r="18" customFormat="false" ht="69" hidden="false" customHeight="true" outlineLevel="0" collapsed="false">
      <c r="B18" s="12" t="s">
        <v>14</v>
      </c>
      <c r="C18" s="15" t="s">
        <v>57</v>
      </c>
      <c r="D18" s="15"/>
    </row>
    <row r="19" customFormat="false" ht="51" hidden="false" customHeight="true" outlineLevel="0" collapsed="false">
      <c r="B19" s="16" t="s">
        <v>16</v>
      </c>
      <c r="C19" s="17" t="s">
        <v>58</v>
      </c>
      <c r="D19" s="17"/>
    </row>
    <row r="22" customFormat="false" ht="15.75" hidden="false" customHeight="false" outlineLevel="0" collapsed="false"/>
    <row r="23" customFormat="false" ht="15.75" hidden="false" customHeight="false" outlineLevel="0" collapsed="false">
      <c r="B23" s="21" t="s">
        <v>20</v>
      </c>
      <c r="C23" s="22" t="n">
        <f aca="false">+'Ok-Test3'!C21+'Ok-Test5'!C17</f>
        <v>9.3</v>
      </c>
    </row>
    <row r="56" customFormat="false" ht="15" hidden="false" customHeight="true" outlineLevel="0" collapsed="false">
      <c r="A56" s="37" t="s">
        <v>75</v>
      </c>
      <c r="B56" s="37"/>
      <c r="C56" s="37"/>
      <c r="D56" s="37"/>
      <c r="E56" s="37"/>
    </row>
    <row r="57" customFormat="false" ht="15" hidden="false" customHeight="false" outlineLevel="0" collapsed="false">
      <c r="A57" s="37"/>
      <c r="B57" s="37"/>
      <c r="C57" s="37"/>
      <c r="D57" s="37"/>
      <c r="E57" s="37"/>
    </row>
    <row r="58" customFormat="false" ht="15" hidden="false" customHeight="false" outlineLevel="0" collapsed="false">
      <c r="A58" s="37"/>
      <c r="B58" s="37"/>
      <c r="C58" s="37"/>
      <c r="D58" s="37"/>
      <c r="E58" s="37"/>
    </row>
    <row r="59" customFormat="false" ht="15" hidden="false" customHeight="false" outlineLevel="0" collapsed="false">
      <c r="A59" s="37"/>
      <c r="B59" s="37"/>
      <c r="C59" s="37"/>
      <c r="D59" s="37"/>
      <c r="E59" s="37"/>
    </row>
    <row r="60" customFormat="false" ht="15" hidden="false" customHeight="false" outlineLevel="0" collapsed="false">
      <c r="A60" s="37"/>
      <c r="B60" s="37"/>
      <c r="C60" s="37"/>
      <c r="D60" s="37"/>
      <c r="E60" s="37"/>
    </row>
    <row r="61" customFormat="false" ht="15" hidden="false" customHeight="false" outlineLevel="0" collapsed="false">
      <c r="A61" s="37"/>
      <c r="B61" s="37"/>
      <c r="C61" s="37"/>
      <c r="D61" s="37"/>
      <c r="E61" s="37"/>
    </row>
    <row r="62" customFormat="false" ht="15" hidden="false" customHeight="false" outlineLevel="0" collapsed="false">
      <c r="A62" s="37"/>
      <c r="B62" s="37"/>
      <c r="C62" s="37"/>
      <c r="D62" s="37"/>
      <c r="E62" s="37"/>
    </row>
    <row r="63" customFormat="false" ht="15" hidden="false" customHeight="false" outlineLevel="0" collapsed="false">
      <c r="A63" s="37"/>
      <c r="B63" s="37"/>
      <c r="C63" s="37"/>
      <c r="D63" s="37"/>
      <c r="E63" s="37"/>
    </row>
    <row r="64" customFormat="false" ht="15" hidden="false" customHeight="false" outlineLevel="0" collapsed="false">
      <c r="A64" s="37"/>
      <c r="B64" s="37"/>
      <c r="C64" s="37"/>
      <c r="D64" s="37"/>
      <c r="E64" s="37"/>
    </row>
    <row r="65" customFormat="false" ht="15" hidden="false" customHeight="false" outlineLevel="0" collapsed="false">
      <c r="A65" s="37"/>
      <c r="B65" s="37"/>
      <c r="C65" s="37"/>
      <c r="D65" s="37"/>
      <c r="E65" s="37"/>
    </row>
    <row r="66" customFormat="false" ht="15" hidden="false" customHeight="false" outlineLevel="0" collapsed="false">
      <c r="A66" s="37"/>
      <c r="B66" s="37"/>
      <c r="C66" s="37"/>
      <c r="D66" s="37"/>
      <c r="E66" s="37"/>
    </row>
    <row r="67" customFormat="false" ht="15" hidden="false" customHeight="false" outlineLevel="0" collapsed="false">
      <c r="A67" s="37"/>
      <c r="B67" s="37"/>
      <c r="C67" s="37"/>
      <c r="D67" s="37"/>
      <c r="E67" s="37"/>
    </row>
    <row r="68" customFormat="false" ht="15" hidden="false" customHeight="false" outlineLevel="0" collapsed="false">
      <c r="A68" s="37"/>
      <c r="B68" s="37"/>
      <c r="C68" s="37"/>
      <c r="D68" s="37"/>
      <c r="E68" s="37"/>
    </row>
    <row r="69" customFormat="false" ht="15" hidden="false" customHeight="false" outlineLevel="0" collapsed="false">
      <c r="A69" s="37"/>
      <c r="B69" s="37"/>
      <c r="C69" s="37"/>
      <c r="D69" s="37"/>
      <c r="E69" s="37"/>
    </row>
    <row r="70" customFormat="false" ht="15" hidden="false" customHeight="false" outlineLevel="0" collapsed="false">
      <c r="A70" s="37"/>
      <c r="B70" s="37"/>
      <c r="C70" s="37"/>
      <c r="D70" s="37"/>
      <c r="E70" s="37"/>
    </row>
    <row r="71" customFormat="false" ht="15" hidden="false" customHeight="false" outlineLevel="0" collapsed="false">
      <c r="A71" s="43"/>
      <c r="B71" s="43"/>
      <c r="C71" s="43"/>
      <c r="D71" s="43"/>
      <c r="E71" s="43"/>
    </row>
    <row r="72" customFormat="false" ht="15" hidden="false" customHeight="false" outlineLevel="0" collapsed="false">
      <c r="A72" s="43"/>
      <c r="B72" s="43"/>
      <c r="C72" s="43"/>
      <c r="D72" s="43"/>
      <c r="E72" s="43"/>
    </row>
    <row r="73" customFormat="false" ht="15" hidden="false" customHeight="false" outlineLevel="0" collapsed="false">
      <c r="A73" s="43"/>
      <c r="B73" s="43"/>
      <c r="C73" s="43"/>
      <c r="D73" s="43"/>
      <c r="E73" s="43"/>
    </row>
    <row r="74" customFormat="false" ht="15" hidden="false" customHeight="false" outlineLevel="0" collapsed="false">
      <c r="A74" s="43"/>
      <c r="B74" s="43"/>
      <c r="C74" s="43"/>
      <c r="D74" s="43"/>
      <c r="E74" s="43"/>
    </row>
    <row r="75" customFormat="false" ht="15" hidden="false" customHeight="false" outlineLevel="0" collapsed="false">
      <c r="A75" s="43"/>
      <c r="B75" s="43"/>
      <c r="C75" s="43"/>
      <c r="D75" s="43"/>
      <c r="E75" s="43"/>
    </row>
    <row r="76" customFormat="false" ht="15" hidden="false" customHeight="false" outlineLevel="0" collapsed="false">
      <c r="A76" s="43"/>
      <c r="B76" s="43"/>
      <c r="C76" s="43"/>
      <c r="D76" s="43"/>
      <c r="E76" s="43"/>
    </row>
    <row r="77" customFormat="false" ht="15" hidden="false" customHeight="false" outlineLevel="0" collapsed="false">
      <c r="A77" s="43"/>
      <c r="B77" s="43"/>
      <c r="C77" s="43"/>
      <c r="D77" s="43"/>
      <c r="E77" s="43"/>
    </row>
    <row r="78" customFormat="false" ht="15" hidden="false" customHeight="false" outlineLevel="0" collapsed="false">
      <c r="A78" s="43"/>
      <c r="B78" s="43"/>
      <c r="C78" s="43"/>
      <c r="D78" s="43"/>
      <c r="E78" s="43"/>
    </row>
    <row r="79" customFormat="false" ht="15" hidden="false" customHeight="false" outlineLevel="0" collapsed="false">
      <c r="A79" s="43"/>
      <c r="B79" s="43"/>
      <c r="C79" s="43"/>
      <c r="D79" s="43"/>
      <c r="E79" s="43"/>
    </row>
  </sheetData>
  <mergeCells count="13">
    <mergeCell ref="A1:E1"/>
    <mergeCell ref="A2:G2"/>
    <mergeCell ref="A3:E7"/>
    <mergeCell ref="C11:D11"/>
    <mergeCell ref="C12:D12"/>
    <mergeCell ref="C13:D13"/>
    <mergeCell ref="C14:D14"/>
    <mergeCell ref="C15:D15"/>
    <mergeCell ref="C16:D16"/>
    <mergeCell ref="C17:D17"/>
    <mergeCell ref="C18:D18"/>
    <mergeCell ref="C19:D19"/>
    <mergeCell ref="A56:E7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1726</TotalTime>
  <Application>LibreOffice/7.6.5.2$MacOSX_AARCH64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Mejia Cruz, Leydy Yohanna</dc:creator>
  <dc:description/>
  <dc:language>en-US</dc:language>
  <cp:lastModifiedBy>Joshua Mehlman</cp:lastModifiedBy>
  <cp:lastPrinted>2024-03-18T19:02:08Z</cp:lastPrinted>
  <dcterms:modified xsi:type="dcterms:W3CDTF">2024-11-04T16:58:27Z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