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1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oaopedroaugusto/Documents/Workspace/Master Thesis/BayesianReconciliation/results/bayesian_results/"/>
    </mc:Choice>
  </mc:AlternateContent>
  <xr:revisionPtr revIDLastSave="0" documentId="13_ncr:40009_{37C46EB7-27CC-BE41-9FA9-20FE8FA17D38}" xr6:coauthVersionLast="45" xr6:coauthVersionMax="45" xr10:uidLastSave="{00000000-0000-0000-0000-000000000000}"/>
  <bookViews>
    <workbookView xWindow="0" yWindow="460" windowWidth="33600" windowHeight="20540"/>
  </bookViews>
  <sheets>
    <sheet name="experiment_infantgts" sheetId="1" r:id="rId1"/>
  </sheets>
  <definedNames>
    <definedName name="_xlchart.v1.0" hidden="1">experiment_infantgts!$AA$2</definedName>
    <definedName name="_xlchart.v1.1" hidden="1">experiment_infantgts!$AA$3:$AA$192</definedName>
    <definedName name="_xlchart.v1.10" hidden="1">experiment_infantgts!$AF$2</definedName>
    <definedName name="_xlchart.v1.100" hidden="1">experiment_infantgts!$AA$2</definedName>
    <definedName name="_xlchart.v1.101" hidden="1">experiment_infantgts!$AA$3:$AA$192</definedName>
    <definedName name="_xlchart.v1.102" hidden="1">experiment_infantgts!$AB$2</definedName>
    <definedName name="_xlchart.v1.103" hidden="1">experiment_infantgts!$AB$3:$AB$192</definedName>
    <definedName name="_xlchart.v1.104" hidden="1">experiment_infantgts!$AC$2</definedName>
    <definedName name="_xlchart.v1.105" hidden="1">experiment_infantgts!$AC$3:$AC$192</definedName>
    <definedName name="_xlchart.v1.106" hidden="1">experiment_infantgts!$AD$2</definedName>
    <definedName name="_xlchart.v1.107" hidden="1">experiment_infantgts!$AD$3:$AD$192</definedName>
    <definedName name="_xlchart.v1.108" hidden="1">experiment_infantgts!$AE$2</definedName>
    <definedName name="_xlchart.v1.109" hidden="1">experiment_infantgts!$AE$3:$AE$192</definedName>
    <definedName name="_xlchart.v1.11" hidden="1">experiment_infantgts!$AF$3:$AF$192</definedName>
    <definedName name="_xlchart.v1.110" hidden="1">experiment_infantgts!$AF$2</definedName>
    <definedName name="_xlchart.v1.111" hidden="1">experiment_infantgts!$AF$3:$AF$192</definedName>
    <definedName name="_xlchart.v1.112" hidden="1">experiment_infantgts!$W$2</definedName>
    <definedName name="_xlchart.v1.113" hidden="1">experiment_infantgts!$W$3:$W$192</definedName>
    <definedName name="_xlchart.v1.114" hidden="1">experiment_infantgts!$X$2</definedName>
    <definedName name="_xlchart.v1.115" hidden="1">experiment_infantgts!$X$3:$X$192</definedName>
    <definedName name="_xlchart.v1.116" hidden="1">experiment_infantgts!$Y$2</definedName>
    <definedName name="_xlchart.v1.117" hidden="1">experiment_infantgts!$Y$3:$Y$192</definedName>
    <definedName name="_xlchart.v1.118" hidden="1">experiment_infantgts!$Z$2</definedName>
    <definedName name="_xlchart.v1.119" hidden="1">experiment_infantgts!$Z$3:$Z$192</definedName>
    <definedName name="_xlchart.v1.12" hidden="1">experiment_infantgts!$W$2</definedName>
    <definedName name="_xlchart.v1.120" hidden="1">experiment_infantgts!$AA$2</definedName>
    <definedName name="_xlchart.v1.121" hidden="1">experiment_infantgts!$AA$3:$AA$192</definedName>
    <definedName name="_xlchart.v1.122" hidden="1">experiment_infantgts!$AB$2</definedName>
    <definedName name="_xlchart.v1.123" hidden="1">experiment_infantgts!$AB$3:$AB$192</definedName>
    <definedName name="_xlchart.v1.124" hidden="1">experiment_infantgts!$AC$2</definedName>
    <definedName name="_xlchart.v1.125" hidden="1">experiment_infantgts!$AC$3:$AC$192</definedName>
    <definedName name="_xlchart.v1.126" hidden="1">experiment_infantgts!$AD$2</definedName>
    <definedName name="_xlchart.v1.127" hidden="1">experiment_infantgts!$AD$3:$AD$192</definedName>
    <definedName name="_xlchart.v1.128" hidden="1">experiment_infantgts!$AE$2</definedName>
    <definedName name="_xlchart.v1.129" hidden="1">experiment_infantgts!$AE$3:$AE$192</definedName>
    <definedName name="_xlchart.v1.13" hidden="1">experiment_infantgts!$W$3:$W$192</definedName>
    <definedName name="_xlchart.v1.130" hidden="1">experiment_infantgts!$AF$2</definedName>
    <definedName name="_xlchart.v1.131" hidden="1">experiment_infantgts!$AF$3:$AF$192</definedName>
    <definedName name="_xlchart.v1.132" hidden="1">experiment_infantgts!$W$2</definedName>
    <definedName name="_xlchart.v1.133" hidden="1">experiment_infantgts!$W$3:$W$192</definedName>
    <definedName name="_xlchart.v1.134" hidden="1">experiment_infantgts!$X$2</definedName>
    <definedName name="_xlchart.v1.135" hidden="1">experiment_infantgts!$X$3:$X$192</definedName>
    <definedName name="_xlchart.v1.136" hidden="1">experiment_infantgts!$Y$2</definedName>
    <definedName name="_xlchart.v1.137" hidden="1">experiment_infantgts!$Y$3:$Y$192</definedName>
    <definedName name="_xlchart.v1.138" hidden="1">experiment_infantgts!$Z$2</definedName>
    <definedName name="_xlchart.v1.139" hidden="1">experiment_infantgts!$Z$3:$Z$192</definedName>
    <definedName name="_xlchart.v1.14" hidden="1">experiment_infantgts!$X$2</definedName>
    <definedName name="_xlchart.v1.140" hidden="1">experiment_infantgts!$AA$2</definedName>
    <definedName name="_xlchart.v1.141" hidden="1">experiment_infantgts!$AA$3:$AA$192</definedName>
    <definedName name="_xlchart.v1.142" hidden="1">experiment_infantgts!$AB$2</definedName>
    <definedName name="_xlchart.v1.143" hidden="1">experiment_infantgts!$AB$3:$AB$192</definedName>
    <definedName name="_xlchart.v1.144" hidden="1">experiment_infantgts!$AC$2</definedName>
    <definedName name="_xlchart.v1.145" hidden="1">experiment_infantgts!$AC$3:$AC$192</definedName>
    <definedName name="_xlchart.v1.146" hidden="1">experiment_infantgts!$AD$2</definedName>
    <definedName name="_xlchart.v1.147" hidden="1">experiment_infantgts!$AD$3:$AD$192</definedName>
    <definedName name="_xlchart.v1.148" hidden="1">experiment_infantgts!$AE$2</definedName>
    <definedName name="_xlchart.v1.149" hidden="1">experiment_infantgts!$AE$3:$AE$192</definedName>
    <definedName name="_xlchart.v1.15" hidden="1">experiment_infantgts!$X$3:$X$192</definedName>
    <definedName name="_xlchart.v1.150" hidden="1">experiment_infantgts!$AF$2</definedName>
    <definedName name="_xlchart.v1.151" hidden="1">experiment_infantgts!$AF$3:$AF$192</definedName>
    <definedName name="_xlchart.v1.152" hidden="1">experiment_infantgts!$W$2</definedName>
    <definedName name="_xlchart.v1.153" hidden="1">experiment_infantgts!$W$3:$W$192</definedName>
    <definedName name="_xlchart.v1.154" hidden="1">experiment_infantgts!$X$2</definedName>
    <definedName name="_xlchart.v1.155" hidden="1">experiment_infantgts!$X$3:$X$192</definedName>
    <definedName name="_xlchart.v1.156" hidden="1">experiment_infantgts!$Y$2</definedName>
    <definedName name="_xlchart.v1.157" hidden="1">experiment_infantgts!$Y$3:$Y$192</definedName>
    <definedName name="_xlchart.v1.158" hidden="1">experiment_infantgts!$Z$2</definedName>
    <definedName name="_xlchart.v1.159" hidden="1">experiment_infantgts!$Z$3:$Z$192</definedName>
    <definedName name="_xlchart.v1.16" hidden="1">experiment_infantgts!$Y$2</definedName>
    <definedName name="_xlchart.v1.160" hidden="1">experiment_infantgts!$AA$2</definedName>
    <definedName name="_xlchart.v1.161" hidden="1">experiment_infantgts!$AA$3:$AA$192</definedName>
    <definedName name="_xlchart.v1.162" hidden="1">experiment_infantgts!$AB$2</definedName>
    <definedName name="_xlchart.v1.163" hidden="1">experiment_infantgts!$AB$3:$AB$192</definedName>
    <definedName name="_xlchart.v1.164" hidden="1">experiment_infantgts!$AC$2</definedName>
    <definedName name="_xlchart.v1.165" hidden="1">experiment_infantgts!$AC$3:$AC$192</definedName>
    <definedName name="_xlchart.v1.166" hidden="1">experiment_infantgts!$AD$2</definedName>
    <definedName name="_xlchart.v1.167" hidden="1">experiment_infantgts!$AD$3:$AD$192</definedName>
    <definedName name="_xlchart.v1.168" hidden="1">experiment_infantgts!$AE$2</definedName>
    <definedName name="_xlchart.v1.169" hidden="1">experiment_infantgts!$AE$3:$AE$192</definedName>
    <definedName name="_xlchart.v1.17" hidden="1">experiment_infantgts!$Y$3:$Y$192</definedName>
    <definedName name="_xlchart.v1.170" hidden="1">experiment_infantgts!$AF$2</definedName>
    <definedName name="_xlchart.v1.171" hidden="1">experiment_infantgts!$AF$3:$AF$192</definedName>
    <definedName name="_xlchart.v1.172" hidden="1">experiment_infantgts!$W$2</definedName>
    <definedName name="_xlchart.v1.173" hidden="1">experiment_infantgts!$W$3:$W$192</definedName>
    <definedName name="_xlchart.v1.174" hidden="1">experiment_infantgts!$X$2</definedName>
    <definedName name="_xlchart.v1.175" hidden="1">experiment_infantgts!$X$3:$X$192</definedName>
    <definedName name="_xlchart.v1.176" hidden="1">experiment_infantgts!$Y$2</definedName>
    <definedName name="_xlchart.v1.177" hidden="1">experiment_infantgts!$Y$3:$Y$192</definedName>
    <definedName name="_xlchart.v1.178" hidden="1">experiment_infantgts!$Z$2</definedName>
    <definedName name="_xlchart.v1.179" hidden="1">experiment_infantgts!$Z$3:$Z$192</definedName>
    <definedName name="_xlchart.v1.18" hidden="1">experiment_infantgts!$Z$2</definedName>
    <definedName name="_xlchart.v1.19" hidden="1">experiment_infantgts!$Z$3:$Z$192</definedName>
    <definedName name="_xlchart.v1.2" hidden="1">experiment_infantgts!$AB$2</definedName>
    <definedName name="_xlchart.v1.20" hidden="1">experiment_infantgts!$AA$2</definedName>
    <definedName name="_xlchart.v1.21" hidden="1">experiment_infantgts!$AA$3:$AA$192</definedName>
    <definedName name="_xlchart.v1.22" hidden="1">experiment_infantgts!$AB$2</definedName>
    <definedName name="_xlchart.v1.23" hidden="1">experiment_infantgts!$AB$3:$AB$192</definedName>
    <definedName name="_xlchart.v1.24" hidden="1">experiment_infantgts!$AC$2</definedName>
    <definedName name="_xlchart.v1.25" hidden="1">experiment_infantgts!$AC$3:$AC$192</definedName>
    <definedName name="_xlchart.v1.26" hidden="1">experiment_infantgts!$AD$2</definedName>
    <definedName name="_xlchart.v1.27" hidden="1">experiment_infantgts!$AD$3:$AD$192</definedName>
    <definedName name="_xlchart.v1.28" hidden="1">experiment_infantgts!$AE$2</definedName>
    <definedName name="_xlchart.v1.29" hidden="1">experiment_infantgts!$AE$3:$AE$192</definedName>
    <definedName name="_xlchart.v1.3" hidden="1">experiment_infantgts!$AB$3:$AB$192</definedName>
    <definedName name="_xlchart.v1.30" hidden="1">experiment_infantgts!$AF$2</definedName>
    <definedName name="_xlchart.v1.31" hidden="1">experiment_infantgts!$AF$3:$AF$192</definedName>
    <definedName name="_xlchart.v1.32" hidden="1">experiment_infantgts!$W$2</definedName>
    <definedName name="_xlchart.v1.33" hidden="1">experiment_infantgts!$W$3:$W$192</definedName>
    <definedName name="_xlchart.v1.34" hidden="1">experiment_infantgts!$X$2</definedName>
    <definedName name="_xlchart.v1.35" hidden="1">experiment_infantgts!$X$3:$X$192</definedName>
    <definedName name="_xlchart.v1.36" hidden="1">experiment_infantgts!$Y$2</definedName>
    <definedName name="_xlchart.v1.37" hidden="1">experiment_infantgts!$Y$3:$Y$192</definedName>
    <definedName name="_xlchart.v1.38" hidden="1">experiment_infantgts!$Z$2</definedName>
    <definedName name="_xlchart.v1.39" hidden="1">experiment_infantgts!$Z$3:$Z$192</definedName>
    <definedName name="_xlchart.v1.4" hidden="1">experiment_infantgts!$AC$2</definedName>
    <definedName name="_xlchart.v1.40" hidden="1">experiment_infantgts!$AA$2</definedName>
    <definedName name="_xlchart.v1.41" hidden="1">experiment_infantgts!$AA$3:$AA$192</definedName>
    <definedName name="_xlchart.v1.42" hidden="1">experiment_infantgts!$AB$2</definedName>
    <definedName name="_xlchart.v1.43" hidden="1">experiment_infantgts!$AB$3:$AB$192</definedName>
    <definedName name="_xlchart.v1.44" hidden="1">experiment_infantgts!$AC$2</definedName>
    <definedName name="_xlchart.v1.45" hidden="1">experiment_infantgts!$AC$3:$AC$192</definedName>
    <definedName name="_xlchart.v1.46" hidden="1">experiment_infantgts!$AD$2</definedName>
    <definedName name="_xlchart.v1.47" hidden="1">experiment_infantgts!$AD$3:$AD$192</definedName>
    <definedName name="_xlchart.v1.48" hidden="1">experiment_infantgts!$AE$2</definedName>
    <definedName name="_xlchart.v1.49" hidden="1">experiment_infantgts!$AE$3:$AE$192</definedName>
    <definedName name="_xlchart.v1.5" hidden="1">experiment_infantgts!$AC$3:$AC$192</definedName>
    <definedName name="_xlchart.v1.50" hidden="1">experiment_infantgts!$AF$2</definedName>
    <definedName name="_xlchart.v1.51" hidden="1">experiment_infantgts!$AF$3:$AF$192</definedName>
    <definedName name="_xlchart.v1.52" hidden="1">experiment_infantgts!$W$2</definedName>
    <definedName name="_xlchart.v1.53" hidden="1">experiment_infantgts!$W$3:$W$192</definedName>
    <definedName name="_xlchart.v1.54" hidden="1">experiment_infantgts!$X$2</definedName>
    <definedName name="_xlchart.v1.55" hidden="1">experiment_infantgts!$X$3:$X$192</definedName>
    <definedName name="_xlchart.v1.56" hidden="1">experiment_infantgts!$Y$2</definedName>
    <definedName name="_xlchart.v1.57" hidden="1">experiment_infantgts!$Y$3:$Y$192</definedName>
    <definedName name="_xlchart.v1.58" hidden="1">experiment_infantgts!$Z$2</definedName>
    <definedName name="_xlchart.v1.59" hidden="1">experiment_infantgts!$Z$3:$Z$192</definedName>
    <definedName name="_xlchart.v1.6" hidden="1">experiment_infantgts!$AD$2</definedName>
    <definedName name="_xlchart.v1.60" hidden="1">experiment_infantgts!$AA$2</definedName>
    <definedName name="_xlchart.v1.61" hidden="1">experiment_infantgts!$AA$3:$AA$192</definedName>
    <definedName name="_xlchart.v1.62" hidden="1">experiment_infantgts!$AB$2</definedName>
    <definedName name="_xlchart.v1.63" hidden="1">experiment_infantgts!$AB$3:$AB$192</definedName>
    <definedName name="_xlchart.v1.64" hidden="1">experiment_infantgts!$AC$2</definedName>
    <definedName name="_xlchart.v1.65" hidden="1">experiment_infantgts!$AC$3:$AC$192</definedName>
    <definedName name="_xlchart.v1.66" hidden="1">experiment_infantgts!$AD$2</definedName>
    <definedName name="_xlchart.v1.67" hidden="1">experiment_infantgts!$AD$3:$AD$192</definedName>
    <definedName name="_xlchart.v1.68" hidden="1">experiment_infantgts!$AE$2</definedName>
    <definedName name="_xlchart.v1.69" hidden="1">experiment_infantgts!$AE$3:$AE$192</definedName>
    <definedName name="_xlchart.v1.7" hidden="1">experiment_infantgts!$AD$3:$AD$192</definedName>
    <definedName name="_xlchart.v1.70" hidden="1">experiment_infantgts!$AF$2</definedName>
    <definedName name="_xlchart.v1.71" hidden="1">experiment_infantgts!$AF$3:$AF$192</definedName>
    <definedName name="_xlchart.v1.72" hidden="1">experiment_infantgts!$W$2</definedName>
    <definedName name="_xlchart.v1.73" hidden="1">experiment_infantgts!$W$3:$W$192</definedName>
    <definedName name="_xlchart.v1.74" hidden="1">experiment_infantgts!$X$2</definedName>
    <definedName name="_xlchart.v1.75" hidden="1">experiment_infantgts!$X$3:$X$192</definedName>
    <definedName name="_xlchart.v1.76" hidden="1">experiment_infantgts!$Y$2</definedName>
    <definedName name="_xlchart.v1.77" hidden="1">experiment_infantgts!$Y$3:$Y$192</definedName>
    <definedName name="_xlchart.v1.78" hidden="1">experiment_infantgts!$Z$2</definedName>
    <definedName name="_xlchart.v1.79" hidden="1">experiment_infantgts!$Z$3:$Z$192</definedName>
    <definedName name="_xlchart.v1.8" hidden="1">experiment_infantgts!$AE$2</definedName>
    <definedName name="_xlchart.v1.80" hidden="1">experiment_infantgts!$AA$2</definedName>
    <definedName name="_xlchart.v1.81" hidden="1">experiment_infantgts!$AA$3:$AA$192</definedName>
    <definedName name="_xlchart.v1.82" hidden="1">experiment_infantgts!$AB$2</definedName>
    <definedName name="_xlchart.v1.83" hidden="1">experiment_infantgts!$AB$3:$AB$192</definedName>
    <definedName name="_xlchart.v1.84" hidden="1">experiment_infantgts!$AC$2</definedName>
    <definedName name="_xlchart.v1.85" hidden="1">experiment_infantgts!$AC$3:$AC$192</definedName>
    <definedName name="_xlchart.v1.86" hidden="1">experiment_infantgts!$AD$2</definedName>
    <definedName name="_xlchart.v1.87" hidden="1">experiment_infantgts!$AD$3:$AD$192</definedName>
    <definedName name="_xlchart.v1.88" hidden="1">experiment_infantgts!$AE$2</definedName>
    <definedName name="_xlchart.v1.89" hidden="1">experiment_infantgts!$AE$3:$AE$192</definedName>
    <definedName name="_xlchart.v1.9" hidden="1">experiment_infantgts!$AE$3:$AE$192</definedName>
    <definedName name="_xlchart.v1.90" hidden="1">experiment_infantgts!$AF$2</definedName>
    <definedName name="_xlchart.v1.91" hidden="1">experiment_infantgts!$AF$3:$AF$192</definedName>
    <definedName name="_xlchart.v1.92" hidden="1">experiment_infantgts!$W$2</definedName>
    <definedName name="_xlchart.v1.93" hidden="1">experiment_infantgts!$W$3:$W$192</definedName>
    <definedName name="_xlchart.v1.94" hidden="1">experiment_infantgts!$X$2</definedName>
    <definedName name="_xlchart.v1.95" hidden="1">experiment_infantgts!$X$3:$X$192</definedName>
    <definedName name="_xlchart.v1.96" hidden="1">experiment_infantgts!$Y$2</definedName>
    <definedName name="_xlchart.v1.97" hidden="1">experiment_infantgts!$Y$3:$Y$192</definedName>
    <definedName name="_xlchart.v1.98" hidden="1">experiment_infantgts!$Z$2</definedName>
    <definedName name="_xlchart.v1.99" hidden="1">experiment_infantgts!$Z$3:$Z$192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purl.oclc.org/ooxml/spreadsheetml/main">
  <c r="W4" i="1" l="1"/>
  <c r="X4" i="1"/>
  <c r="Y4" i="1"/>
  <c r="Z4" i="1"/>
  <c r="AA4" i="1"/>
  <c r="AB4" i="1"/>
  <c r="AC4" i="1"/>
  <c r="AD4" i="1"/>
  <c r="AE4" i="1"/>
  <c r="AF4" i="1"/>
  <c r="W5" i="1"/>
  <c r="X5" i="1"/>
  <c r="Y5" i="1"/>
  <c r="Z5" i="1"/>
  <c r="AA5" i="1"/>
  <c r="AB5" i="1"/>
  <c r="AC5" i="1"/>
  <c r="AD5" i="1"/>
  <c r="AE5" i="1"/>
  <c r="AF5" i="1"/>
  <c r="W6" i="1"/>
  <c r="X6" i="1"/>
  <c r="Y6" i="1"/>
  <c r="Z6" i="1"/>
  <c r="AA6" i="1"/>
  <c r="AB6" i="1"/>
  <c r="AK14" i="1" s="1"/>
  <c r="AC6" i="1"/>
  <c r="AD6" i="1"/>
  <c r="AE6" i="1"/>
  <c r="AF6" i="1"/>
  <c r="W7" i="1"/>
  <c r="X7" i="1"/>
  <c r="Y7" i="1"/>
  <c r="Z7" i="1"/>
  <c r="AA7" i="1"/>
  <c r="AB7" i="1"/>
  <c r="AC7" i="1"/>
  <c r="AD7" i="1"/>
  <c r="AE7" i="1"/>
  <c r="AF7" i="1"/>
  <c r="W8" i="1"/>
  <c r="X8" i="1"/>
  <c r="Y8" i="1"/>
  <c r="Z8" i="1"/>
  <c r="AA8" i="1"/>
  <c r="AB8" i="1"/>
  <c r="AC8" i="1"/>
  <c r="AD8" i="1"/>
  <c r="AE8" i="1"/>
  <c r="AF8" i="1"/>
  <c r="W9" i="1"/>
  <c r="X9" i="1"/>
  <c r="Y9" i="1"/>
  <c r="Z9" i="1"/>
  <c r="AA9" i="1"/>
  <c r="AB9" i="1"/>
  <c r="AC9" i="1"/>
  <c r="AD9" i="1"/>
  <c r="AE9" i="1"/>
  <c r="AF9" i="1"/>
  <c r="W10" i="1"/>
  <c r="X10" i="1"/>
  <c r="Y10" i="1"/>
  <c r="Z10" i="1"/>
  <c r="AA10" i="1"/>
  <c r="AB10" i="1"/>
  <c r="AC10" i="1"/>
  <c r="AD10" i="1"/>
  <c r="AE10" i="1"/>
  <c r="AF10" i="1"/>
  <c r="W11" i="1"/>
  <c r="X11" i="1"/>
  <c r="Y11" i="1"/>
  <c r="Z11" i="1"/>
  <c r="AA11" i="1"/>
  <c r="AB11" i="1"/>
  <c r="AC11" i="1"/>
  <c r="AD11" i="1"/>
  <c r="AE11" i="1"/>
  <c r="AF11" i="1"/>
  <c r="W12" i="1"/>
  <c r="X12" i="1"/>
  <c r="Y12" i="1"/>
  <c r="Z12" i="1"/>
  <c r="AA12" i="1"/>
  <c r="AB12" i="1"/>
  <c r="AC12" i="1"/>
  <c r="AD12" i="1"/>
  <c r="AE12" i="1"/>
  <c r="AF12" i="1"/>
  <c r="W13" i="1"/>
  <c r="X13" i="1"/>
  <c r="Y13" i="1"/>
  <c r="Z13" i="1"/>
  <c r="AA13" i="1"/>
  <c r="AB13" i="1"/>
  <c r="AC13" i="1"/>
  <c r="AD13" i="1"/>
  <c r="AE13" i="1"/>
  <c r="AF13" i="1"/>
  <c r="W14" i="1"/>
  <c r="X14" i="1"/>
  <c r="Y14" i="1"/>
  <c r="Z14" i="1"/>
  <c r="AA14" i="1"/>
  <c r="AB14" i="1"/>
  <c r="AC14" i="1"/>
  <c r="AD14" i="1"/>
  <c r="AE14" i="1"/>
  <c r="AF14" i="1"/>
  <c r="W15" i="1"/>
  <c r="X15" i="1"/>
  <c r="Y15" i="1"/>
  <c r="Z15" i="1"/>
  <c r="AA15" i="1"/>
  <c r="AB15" i="1"/>
  <c r="AC15" i="1"/>
  <c r="AD15" i="1"/>
  <c r="AE15" i="1"/>
  <c r="AF15" i="1"/>
  <c r="W16" i="1"/>
  <c r="X16" i="1"/>
  <c r="Y16" i="1"/>
  <c r="Z16" i="1"/>
  <c r="AA16" i="1"/>
  <c r="AB16" i="1"/>
  <c r="AC16" i="1"/>
  <c r="AD16" i="1"/>
  <c r="AE16" i="1"/>
  <c r="AF16" i="1"/>
  <c r="W17" i="1"/>
  <c r="X17" i="1"/>
  <c r="Y17" i="1"/>
  <c r="Z17" i="1"/>
  <c r="AA17" i="1"/>
  <c r="AB17" i="1"/>
  <c r="AC17" i="1"/>
  <c r="AD17" i="1"/>
  <c r="AE17" i="1"/>
  <c r="AF17" i="1"/>
  <c r="W18" i="1"/>
  <c r="X18" i="1"/>
  <c r="Y18" i="1"/>
  <c r="Z18" i="1"/>
  <c r="AA18" i="1"/>
  <c r="AB18" i="1"/>
  <c r="AC18" i="1"/>
  <c r="AD18" i="1"/>
  <c r="AE18" i="1"/>
  <c r="AF18" i="1"/>
  <c r="W19" i="1"/>
  <c r="X19" i="1"/>
  <c r="Y19" i="1"/>
  <c r="Z19" i="1"/>
  <c r="AA19" i="1"/>
  <c r="AB19" i="1"/>
  <c r="AC19" i="1"/>
  <c r="AD19" i="1"/>
  <c r="AE19" i="1"/>
  <c r="AF19" i="1"/>
  <c r="W20" i="1"/>
  <c r="X20" i="1"/>
  <c r="Y20" i="1"/>
  <c r="Z20" i="1"/>
  <c r="AA20" i="1"/>
  <c r="AB20" i="1"/>
  <c r="AC20" i="1"/>
  <c r="AD20" i="1"/>
  <c r="AE20" i="1"/>
  <c r="AF20" i="1"/>
  <c r="W21" i="1"/>
  <c r="X21" i="1"/>
  <c r="Y21" i="1"/>
  <c r="Z21" i="1"/>
  <c r="AA21" i="1"/>
  <c r="AB21" i="1"/>
  <c r="AC21" i="1"/>
  <c r="AD21" i="1"/>
  <c r="AE21" i="1"/>
  <c r="AF21" i="1"/>
  <c r="W22" i="1"/>
  <c r="X22" i="1"/>
  <c r="Y22" i="1"/>
  <c r="Z22" i="1"/>
  <c r="AA22" i="1"/>
  <c r="AB22" i="1"/>
  <c r="AC22" i="1"/>
  <c r="AD22" i="1"/>
  <c r="AE22" i="1"/>
  <c r="AF22" i="1"/>
  <c r="W23" i="1"/>
  <c r="X23" i="1"/>
  <c r="Y23" i="1"/>
  <c r="Z23" i="1"/>
  <c r="AA23" i="1"/>
  <c r="AB23" i="1"/>
  <c r="AC23" i="1"/>
  <c r="AD23" i="1"/>
  <c r="AE23" i="1"/>
  <c r="AF23" i="1"/>
  <c r="W24" i="1"/>
  <c r="X24" i="1"/>
  <c r="Y24" i="1"/>
  <c r="Z24" i="1"/>
  <c r="AA24" i="1"/>
  <c r="AB24" i="1"/>
  <c r="AC24" i="1"/>
  <c r="AD24" i="1"/>
  <c r="AE24" i="1"/>
  <c r="AF24" i="1"/>
  <c r="W25" i="1"/>
  <c r="X25" i="1"/>
  <c r="Y25" i="1"/>
  <c r="Z25" i="1"/>
  <c r="AA25" i="1"/>
  <c r="AB25" i="1"/>
  <c r="AC25" i="1"/>
  <c r="AD25" i="1"/>
  <c r="AE25" i="1"/>
  <c r="AF25" i="1"/>
  <c r="W26" i="1"/>
  <c r="X26" i="1"/>
  <c r="Y26" i="1"/>
  <c r="Z26" i="1"/>
  <c r="AA26" i="1"/>
  <c r="AB26" i="1"/>
  <c r="AC26" i="1"/>
  <c r="AD26" i="1"/>
  <c r="AE26" i="1"/>
  <c r="AF26" i="1"/>
  <c r="W27" i="1"/>
  <c r="X27" i="1"/>
  <c r="Y27" i="1"/>
  <c r="Z27" i="1"/>
  <c r="AA27" i="1"/>
  <c r="AB27" i="1"/>
  <c r="AC27" i="1"/>
  <c r="AD27" i="1"/>
  <c r="AE27" i="1"/>
  <c r="AF27" i="1"/>
  <c r="W28" i="1"/>
  <c r="X28" i="1"/>
  <c r="Y28" i="1"/>
  <c r="Z28" i="1"/>
  <c r="AA28" i="1"/>
  <c r="AB28" i="1"/>
  <c r="AC28" i="1"/>
  <c r="AD28" i="1"/>
  <c r="AE28" i="1"/>
  <c r="AF28" i="1"/>
  <c r="W29" i="1"/>
  <c r="X29" i="1"/>
  <c r="Y29" i="1"/>
  <c r="Z29" i="1"/>
  <c r="AA29" i="1"/>
  <c r="AB29" i="1"/>
  <c r="AC29" i="1"/>
  <c r="AD29" i="1"/>
  <c r="AE29" i="1"/>
  <c r="AF29" i="1"/>
  <c r="W30" i="1"/>
  <c r="X30" i="1"/>
  <c r="Y30" i="1"/>
  <c r="Z30" i="1"/>
  <c r="AA30" i="1"/>
  <c r="AB30" i="1"/>
  <c r="AC30" i="1"/>
  <c r="AD30" i="1"/>
  <c r="AE30" i="1"/>
  <c r="AF30" i="1"/>
  <c r="W31" i="1"/>
  <c r="X31" i="1"/>
  <c r="Y31" i="1"/>
  <c r="Z31" i="1"/>
  <c r="AA31" i="1"/>
  <c r="AB31" i="1"/>
  <c r="AC31" i="1"/>
  <c r="AD31" i="1"/>
  <c r="AE31" i="1"/>
  <c r="AF31" i="1"/>
  <c r="W32" i="1"/>
  <c r="X32" i="1"/>
  <c r="Y32" i="1"/>
  <c r="Z32" i="1"/>
  <c r="AA32" i="1"/>
  <c r="AB32" i="1"/>
  <c r="AC32" i="1"/>
  <c r="AD32" i="1"/>
  <c r="AE32" i="1"/>
  <c r="AF32" i="1"/>
  <c r="W33" i="1"/>
  <c r="X33" i="1"/>
  <c r="Y33" i="1"/>
  <c r="Z33" i="1"/>
  <c r="AA33" i="1"/>
  <c r="AB33" i="1"/>
  <c r="AC33" i="1"/>
  <c r="AD33" i="1"/>
  <c r="AE33" i="1"/>
  <c r="AF33" i="1"/>
  <c r="W34" i="1"/>
  <c r="X34" i="1"/>
  <c r="Y34" i="1"/>
  <c r="Z34" i="1"/>
  <c r="AA34" i="1"/>
  <c r="AB34" i="1"/>
  <c r="AC34" i="1"/>
  <c r="AD34" i="1"/>
  <c r="AE34" i="1"/>
  <c r="AF34" i="1"/>
  <c r="W35" i="1"/>
  <c r="X35" i="1"/>
  <c r="Y35" i="1"/>
  <c r="Z35" i="1"/>
  <c r="AA35" i="1"/>
  <c r="AB35" i="1"/>
  <c r="AC35" i="1"/>
  <c r="AD35" i="1"/>
  <c r="AE35" i="1"/>
  <c r="AF35" i="1"/>
  <c r="W36" i="1"/>
  <c r="X36" i="1"/>
  <c r="Y36" i="1"/>
  <c r="Z36" i="1"/>
  <c r="AA36" i="1"/>
  <c r="AB36" i="1"/>
  <c r="AC36" i="1"/>
  <c r="AD36" i="1"/>
  <c r="AE36" i="1"/>
  <c r="AF36" i="1"/>
  <c r="W37" i="1"/>
  <c r="X37" i="1"/>
  <c r="Y37" i="1"/>
  <c r="Z37" i="1"/>
  <c r="AA37" i="1"/>
  <c r="AB37" i="1"/>
  <c r="AC37" i="1"/>
  <c r="AD37" i="1"/>
  <c r="AE37" i="1"/>
  <c r="AF37" i="1"/>
  <c r="W38" i="1"/>
  <c r="X38" i="1"/>
  <c r="Y38" i="1"/>
  <c r="Z38" i="1"/>
  <c r="AA38" i="1"/>
  <c r="AB38" i="1"/>
  <c r="AC38" i="1"/>
  <c r="AD38" i="1"/>
  <c r="AE38" i="1"/>
  <c r="AF38" i="1"/>
  <c r="W39" i="1"/>
  <c r="X39" i="1"/>
  <c r="Y39" i="1"/>
  <c r="Z39" i="1"/>
  <c r="AA39" i="1"/>
  <c r="AB39" i="1"/>
  <c r="AC39" i="1"/>
  <c r="AD39" i="1"/>
  <c r="AE39" i="1"/>
  <c r="AF39" i="1"/>
  <c r="W40" i="1"/>
  <c r="X40" i="1"/>
  <c r="Y40" i="1"/>
  <c r="Z40" i="1"/>
  <c r="AA40" i="1"/>
  <c r="AB40" i="1"/>
  <c r="AC40" i="1"/>
  <c r="AD40" i="1"/>
  <c r="AE40" i="1"/>
  <c r="AF40" i="1"/>
  <c r="W41" i="1"/>
  <c r="X41" i="1"/>
  <c r="Y41" i="1"/>
  <c r="Z41" i="1"/>
  <c r="AA41" i="1"/>
  <c r="AB41" i="1"/>
  <c r="AC41" i="1"/>
  <c r="AD41" i="1"/>
  <c r="AE41" i="1"/>
  <c r="AF41" i="1"/>
  <c r="W42" i="1"/>
  <c r="X42" i="1"/>
  <c r="Y42" i="1"/>
  <c r="Z42" i="1"/>
  <c r="AA42" i="1"/>
  <c r="AB42" i="1"/>
  <c r="AC42" i="1"/>
  <c r="AD42" i="1"/>
  <c r="AE42" i="1"/>
  <c r="AF42" i="1"/>
  <c r="W43" i="1"/>
  <c r="X43" i="1"/>
  <c r="Y43" i="1"/>
  <c r="Z43" i="1"/>
  <c r="AA43" i="1"/>
  <c r="AB43" i="1"/>
  <c r="AC43" i="1"/>
  <c r="AD43" i="1"/>
  <c r="AE43" i="1"/>
  <c r="AF43" i="1"/>
  <c r="W44" i="1"/>
  <c r="X44" i="1"/>
  <c r="Y44" i="1"/>
  <c r="Z44" i="1"/>
  <c r="AA44" i="1"/>
  <c r="AB44" i="1"/>
  <c r="AC44" i="1"/>
  <c r="AD44" i="1"/>
  <c r="AE44" i="1"/>
  <c r="AF44" i="1"/>
  <c r="W45" i="1"/>
  <c r="X45" i="1"/>
  <c r="Y45" i="1"/>
  <c r="Z45" i="1"/>
  <c r="AA45" i="1"/>
  <c r="AB45" i="1"/>
  <c r="AC45" i="1"/>
  <c r="AD45" i="1"/>
  <c r="AE45" i="1"/>
  <c r="AF45" i="1"/>
  <c r="W46" i="1"/>
  <c r="X46" i="1"/>
  <c r="Y46" i="1"/>
  <c r="Z46" i="1"/>
  <c r="AA46" i="1"/>
  <c r="AB46" i="1"/>
  <c r="AC46" i="1"/>
  <c r="AD46" i="1"/>
  <c r="AE46" i="1"/>
  <c r="AF46" i="1"/>
  <c r="W47" i="1"/>
  <c r="X47" i="1"/>
  <c r="Y47" i="1"/>
  <c r="Z47" i="1"/>
  <c r="AA47" i="1"/>
  <c r="AB47" i="1"/>
  <c r="AC47" i="1"/>
  <c r="AD47" i="1"/>
  <c r="AE47" i="1"/>
  <c r="AF47" i="1"/>
  <c r="W48" i="1"/>
  <c r="X48" i="1"/>
  <c r="Y48" i="1"/>
  <c r="Z48" i="1"/>
  <c r="AA48" i="1"/>
  <c r="AB48" i="1"/>
  <c r="AC48" i="1"/>
  <c r="AD48" i="1"/>
  <c r="AE48" i="1"/>
  <c r="AF48" i="1"/>
  <c r="W49" i="1"/>
  <c r="X49" i="1"/>
  <c r="Y49" i="1"/>
  <c r="Z49" i="1"/>
  <c r="AA49" i="1"/>
  <c r="AB49" i="1"/>
  <c r="AC49" i="1"/>
  <c r="AD49" i="1"/>
  <c r="AE49" i="1"/>
  <c r="AF49" i="1"/>
  <c r="W50" i="1"/>
  <c r="X50" i="1"/>
  <c r="Y50" i="1"/>
  <c r="Z50" i="1"/>
  <c r="AA50" i="1"/>
  <c r="AB50" i="1"/>
  <c r="AC50" i="1"/>
  <c r="AD50" i="1"/>
  <c r="AE50" i="1"/>
  <c r="AF50" i="1"/>
  <c r="W51" i="1"/>
  <c r="X51" i="1"/>
  <c r="Y51" i="1"/>
  <c r="Z51" i="1"/>
  <c r="AA51" i="1"/>
  <c r="AB51" i="1"/>
  <c r="AC51" i="1"/>
  <c r="AD51" i="1"/>
  <c r="AE51" i="1"/>
  <c r="AF51" i="1"/>
  <c r="W52" i="1"/>
  <c r="X52" i="1"/>
  <c r="Y52" i="1"/>
  <c r="Z52" i="1"/>
  <c r="AA52" i="1"/>
  <c r="AB52" i="1"/>
  <c r="AC52" i="1"/>
  <c r="AD52" i="1"/>
  <c r="AE52" i="1"/>
  <c r="AF52" i="1"/>
  <c r="W53" i="1"/>
  <c r="X53" i="1"/>
  <c r="Y53" i="1"/>
  <c r="Z53" i="1"/>
  <c r="AA53" i="1"/>
  <c r="AB53" i="1"/>
  <c r="AC53" i="1"/>
  <c r="AD53" i="1"/>
  <c r="AE53" i="1"/>
  <c r="AF53" i="1"/>
  <c r="W54" i="1"/>
  <c r="X54" i="1"/>
  <c r="Y54" i="1"/>
  <c r="Z54" i="1"/>
  <c r="AA54" i="1"/>
  <c r="AB54" i="1"/>
  <c r="AC54" i="1"/>
  <c r="AD54" i="1"/>
  <c r="AE54" i="1"/>
  <c r="AF54" i="1"/>
  <c r="W55" i="1"/>
  <c r="X55" i="1"/>
  <c r="Y55" i="1"/>
  <c r="Z55" i="1"/>
  <c r="AA55" i="1"/>
  <c r="AB55" i="1"/>
  <c r="AC55" i="1"/>
  <c r="AD55" i="1"/>
  <c r="AE55" i="1"/>
  <c r="AF55" i="1"/>
  <c r="W56" i="1"/>
  <c r="X56" i="1"/>
  <c r="Y56" i="1"/>
  <c r="Z56" i="1"/>
  <c r="AA56" i="1"/>
  <c r="AB56" i="1"/>
  <c r="AC56" i="1"/>
  <c r="AD56" i="1"/>
  <c r="AE56" i="1"/>
  <c r="AF56" i="1"/>
  <c r="W57" i="1"/>
  <c r="X57" i="1"/>
  <c r="Y57" i="1"/>
  <c r="Z57" i="1"/>
  <c r="AA57" i="1"/>
  <c r="AB57" i="1"/>
  <c r="AC57" i="1"/>
  <c r="AD57" i="1"/>
  <c r="AE57" i="1"/>
  <c r="AF57" i="1"/>
  <c r="W58" i="1"/>
  <c r="X58" i="1"/>
  <c r="Y58" i="1"/>
  <c r="Z58" i="1"/>
  <c r="AA58" i="1"/>
  <c r="AB58" i="1"/>
  <c r="AC58" i="1"/>
  <c r="AD58" i="1"/>
  <c r="AE58" i="1"/>
  <c r="AF58" i="1"/>
  <c r="W59" i="1"/>
  <c r="X59" i="1"/>
  <c r="Y59" i="1"/>
  <c r="Z59" i="1"/>
  <c r="AA59" i="1"/>
  <c r="AB59" i="1"/>
  <c r="AC59" i="1"/>
  <c r="AD59" i="1"/>
  <c r="AE59" i="1"/>
  <c r="AF59" i="1"/>
  <c r="W60" i="1"/>
  <c r="X60" i="1"/>
  <c r="Y60" i="1"/>
  <c r="Z60" i="1"/>
  <c r="AA60" i="1"/>
  <c r="AB60" i="1"/>
  <c r="AC60" i="1"/>
  <c r="AD60" i="1"/>
  <c r="AE60" i="1"/>
  <c r="AF60" i="1"/>
  <c r="W61" i="1"/>
  <c r="X61" i="1"/>
  <c r="Y61" i="1"/>
  <c r="Z61" i="1"/>
  <c r="AA61" i="1"/>
  <c r="AB61" i="1"/>
  <c r="AC61" i="1"/>
  <c r="AD61" i="1"/>
  <c r="AE61" i="1"/>
  <c r="AF61" i="1"/>
  <c r="W62" i="1"/>
  <c r="X62" i="1"/>
  <c r="Y62" i="1"/>
  <c r="Z62" i="1"/>
  <c r="AA62" i="1"/>
  <c r="AB62" i="1"/>
  <c r="AC62" i="1"/>
  <c r="AD62" i="1"/>
  <c r="AE62" i="1"/>
  <c r="AF62" i="1"/>
  <c r="W63" i="1"/>
  <c r="X63" i="1"/>
  <c r="Y63" i="1"/>
  <c r="Z63" i="1"/>
  <c r="AA63" i="1"/>
  <c r="AB63" i="1"/>
  <c r="AC63" i="1"/>
  <c r="AD63" i="1"/>
  <c r="AE63" i="1"/>
  <c r="AF63" i="1"/>
  <c r="W64" i="1"/>
  <c r="X64" i="1"/>
  <c r="Y64" i="1"/>
  <c r="Z64" i="1"/>
  <c r="AA64" i="1"/>
  <c r="AB64" i="1"/>
  <c r="AC64" i="1"/>
  <c r="AD64" i="1"/>
  <c r="AE64" i="1"/>
  <c r="AF64" i="1"/>
  <c r="W65" i="1"/>
  <c r="X65" i="1"/>
  <c r="Y65" i="1"/>
  <c r="Z65" i="1"/>
  <c r="AA65" i="1"/>
  <c r="AB65" i="1"/>
  <c r="AC65" i="1"/>
  <c r="AD65" i="1"/>
  <c r="AE65" i="1"/>
  <c r="AF65" i="1"/>
  <c r="W66" i="1"/>
  <c r="X66" i="1"/>
  <c r="Y66" i="1"/>
  <c r="Z66" i="1"/>
  <c r="AA66" i="1"/>
  <c r="AB66" i="1"/>
  <c r="AC66" i="1"/>
  <c r="AD66" i="1"/>
  <c r="AE66" i="1"/>
  <c r="AF66" i="1"/>
  <c r="W67" i="1"/>
  <c r="X67" i="1"/>
  <c r="Y67" i="1"/>
  <c r="Z67" i="1"/>
  <c r="AA67" i="1"/>
  <c r="AB67" i="1"/>
  <c r="AC67" i="1"/>
  <c r="AD67" i="1"/>
  <c r="AE67" i="1"/>
  <c r="AF67" i="1"/>
  <c r="W68" i="1"/>
  <c r="X68" i="1"/>
  <c r="Y68" i="1"/>
  <c r="Z68" i="1"/>
  <c r="AA68" i="1"/>
  <c r="AB68" i="1"/>
  <c r="AC68" i="1"/>
  <c r="AD68" i="1"/>
  <c r="AE68" i="1"/>
  <c r="AF68" i="1"/>
  <c r="W69" i="1"/>
  <c r="X69" i="1"/>
  <c r="Y69" i="1"/>
  <c r="Z69" i="1"/>
  <c r="AA69" i="1"/>
  <c r="AB69" i="1"/>
  <c r="AC69" i="1"/>
  <c r="AD69" i="1"/>
  <c r="AE69" i="1"/>
  <c r="AF69" i="1"/>
  <c r="W70" i="1"/>
  <c r="X70" i="1"/>
  <c r="Y70" i="1"/>
  <c r="Z70" i="1"/>
  <c r="AA70" i="1"/>
  <c r="AB70" i="1"/>
  <c r="AC70" i="1"/>
  <c r="AD70" i="1"/>
  <c r="AE70" i="1"/>
  <c r="AF70" i="1"/>
  <c r="W71" i="1"/>
  <c r="X71" i="1"/>
  <c r="Y71" i="1"/>
  <c r="Z71" i="1"/>
  <c r="AA71" i="1"/>
  <c r="AB71" i="1"/>
  <c r="AC71" i="1"/>
  <c r="AD71" i="1"/>
  <c r="AE71" i="1"/>
  <c r="AF71" i="1"/>
  <c r="W72" i="1"/>
  <c r="X72" i="1"/>
  <c r="Y72" i="1"/>
  <c r="Z72" i="1"/>
  <c r="AA72" i="1"/>
  <c r="AB72" i="1"/>
  <c r="AC72" i="1"/>
  <c r="AD72" i="1"/>
  <c r="AE72" i="1"/>
  <c r="AF72" i="1"/>
  <c r="W73" i="1"/>
  <c r="X73" i="1"/>
  <c r="Y73" i="1"/>
  <c r="Z73" i="1"/>
  <c r="AA73" i="1"/>
  <c r="AB73" i="1"/>
  <c r="AC73" i="1"/>
  <c r="AD73" i="1"/>
  <c r="AE73" i="1"/>
  <c r="AF73" i="1"/>
  <c r="W74" i="1"/>
  <c r="X74" i="1"/>
  <c r="Y74" i="1"/>
  <c r="Z74" i="1"/>
  <c r="AA74" i="1"/>
  <c r="AB74" i="1"/>
  <c r="AC74" i="1"/>
  <c r="AD74" i="1"/>
  <c r="AE74" i="1"/>
  <c r="AF74" i="1"/>
  <c r="W75" i="1"/>
  <c r="X75" i="1"/>
  <c r="Y75" i="1"/>
  <c r="Z75" i="1"/>
  <c r="AA75" i="1"/>
  <c r="AB75" i="1"/>
  <c r="AC75" i="1"/>
  <c r="AD75" i="1"/>
  <c r="AE75" i="1"/>
  <c r="AF75" i="1"/>
  <c r="W76" i="1"/>
  <c r="X76" i="1"/>
  <c r="Y76" i="1"/>
  <c r="Z76" i="1"/>
  <c r="AA76" i="1"/>
  <c r="AB76" i="1"/>
  <c r="AC76" i="1"/>
  <c r="AD76" i="1"/>
  <c r="AE76" i="1"/>
  <c r="AF76" i="1"/>
  <c r="W77" i="1"/>
  <c r="X77" i="1"/>
  <c r="Y77" i="1"/>
  <c r="Z77" i="1"/>
  <c r="AA77" i="1"/>
  <c r="AB77" i="1"/>
  <c r="AC77" i="1"/>
  <c r="AD77" i="1"/>
  <c r="AE77" i="1"/>
  <c r="AF77" i="1"/>
  <c r="W78" i="1"/>
  <c r="X78" i="1"/>
  <c r="Y78" i="1"/>
  <c r="Z78" i="1"/>
  <c r="AA78" i="1"/>
  <c r="AB78" i="1"/>
  <c r="AC78" i="1"/>
  <c r="AD78" i="1"/>
  <c r="AE78" i="1"/>
  <c r="AF78" i="1"/>
  <c r="W79" i="1"/>
  <c r="X79" i="1"/>
  <c r="Y79" i="1"/>
  <c r="Z79" i="1"/>
  <c r="AA79" i="1"/>
  <c r="AB79" i="1"/>
  <c r="AC79" i="1"/>
  <c r="AD79" i="1"/>
  <c r="AE79" i="1"/>
  <c r="AF79" i="1"/>
  <c r="W80" i="1"/>
  <c r="X80" i="1"/>
  <c r="Y80" i="1"/>
  <c r="Z80" i="1"/>
  <c r="AA80" i="1"/>
  <c r="AB80" i="1"/>
  <c r="AC80" i="1"/>
  <c r="AD80" i="1"/>
  <c r="AE80" i="1"/>
  <c r="AF80" i="1"/>
  <c r="W81" i="1"/>
  <c r="X81" i="1"/>
  <c r="Y81" i="1"/>
  <c r="Z81" i="1"/>
  <c r="AA81" i="1"/>
  <c r="AB81" i="1"/>
  <c r="AC81" i="1"/>
  <c r="AD81" i="1"/>
  <c r="AE81" i="1"/>
  <c r="AF81" i="1"/>
  <c r="W82" i="1"/>
  <c r="X82" i="1"/>
  <c r="Y82" i="1"/>
  <c r="Z82" i="1"/>
  <c r="AA82" i="1"/>
  <c r="AB82" i="1"/>
  <c r="AC82" i="1"/>
  <c r="AD82" i="1"/>
  <c r="AE82" i="1"/>
  <c r="AF82" i="1"/>
  <c r="W83" i="1"/>
  <c r="X83" i="1"/>
  <c r="Y83" i="1"/>
  <c r="Z83" i="1"/>
  <c r="AA83" i="1"/>
  <c r="AB83" i="1"/>
  <c r="AC83" i="1"/>
  <c r="AD83" i="1"/>
  <c r="AE83" i="1"/>
  <c r="AF83" i="1"/>
  <c r="W84" i="1"/>
  <c r="X84" i="1"/>
  <c r="Y84" i="1"/>
  <c r="Z84" i="1"/>
  <c r="AA84" i="1"/>
  <c r="AB84" i="1"/>
  <c r="AC84" i="1"/>
  <c r="AD84" i="1"/>
  <c r="AE84" i="1"/>
  <c r="AF84" i="1"/>
  <c r="W85" i="1"/>
  <c r="X85" i="1"/>
  <c r="Y85" i="1"/>
  <c r="Z85" i="1"/>
  <c r="AA85" i="1"/>
  <c r="AB85" i="1"/>
  <c r="AC85" i="1"/>
  <c r="AD85" i="1"/>
  <c r="AE85" i="1"/>
  <c r="AF85" i="1"/>
  <c r="W86" i="1"/>
  <c r="X86" i="1"/>
  <c r="Y86" i="1"/>
  <c r="Z86" i="1"/>
  <c r="AA86" i="1"/>
  <c r="AB86" i="1"/>
  <c r="AC86" i="1"/>
  <c r="AD86" i="1"/>
  <c r="AE86" i="1"/>
  <c r="AF86" i="1"/>
  <c r="W87" i="1"/>
  <c r="X87" i="1"/>
  <c r="Y87" i="1"/>
  <c r="Z87" i="1"/>
  <c r="AA87" i="1"/>
  <c r="AB87" i="1"/>
  <c r="AC87" i="1"/>
  <c r="AD87" i="1"/>
  <c r="AE87" i="1"/>
  <c r="AF87" i="1"/>
  <c r="W88" i="1"/>
  <c r="X88" i="1"/>
  <c r="Y88" i="1"/>
  <c r="Z88" i="1"/>
  <c r="AA88" i="1"/>
  <c r="AB88" i="1"/>
  <c r="AC88" i="1"/>
  <c r="AD88" i="1"/>
  <c r="AE88" i="1"/>
  <c r="AF88" i="1"/>
  <c r="W89" i="1"/>
  <c r="X89" i="1"/>
  <c r="Y89" i="1"/>
  <c r="Z89" i="1"/>
  <c r="AA89" i="1"/>
  <c r="AB89" i="1"/>
  <c r="AC89" i="1"/>
  <c r="AD89" i="1"/>
  <c r="AE89" i="1"/>
  <c r="AF89" i="1"/>
  <c r="W90" i="1"/>
  <c r="X90" i="1"/>
  <c r="Y90" i="1"/>
  <c r="Z90" i="1"/>
  <c r="AA90" i="1"/>
  <c r="AB90" i="1"/>
  <c r="AC90" i="1"/>
  <c r="AD90" i="1"/>
  <c r="AE90" i="1"/>
  <c r="AF90" i="1"/>
  <c r="W91" i="1"/>
  <c r="X91" i="1"/>
  <c r="Y91" i="1"/>
  <c r="Z91" i="1"/>
  <c r="AA91" i="1"/>
  <c r="AB91" i="1"/>
  <c r="AC91" i="1"/>
  <c r="AD91" i="1"/>
  <c r="AE91" i="1"/>
  <c r="AF91" i="1"/>
  <c r="W92" i="1"/>
  <c r="X92" i="1"/>
  <c r="Y92" i="1"/>
  <c r="Z92" i="1"/>
  <c r="AA92" i="1"/>
  <c r="AB92" i="1"/>
  <c r="AC92" i="1"/>
  <c r="AD92" i="1"/>
  <c r="AE92" i="1"/>
  <c r="AF92" i="1"/>
  <c r="W93" i="1"/>
  <c r="X93" i="1"/>
  <c r="Y93" i="1"/>
  <c r="Z93" i="1"/>
  <c r="AA93" i="1"/>
  <c r="AB93" i="1"/>
  <c r="AC93" i="1"/>
  <c r="AD93" i="1"/>
  <c r="AE93" i="1"/>
  <c r="AF93" i="1"/>
  <c r="W94" i="1"/>
  <c r="X94" i="1"/>
  <c r="Y94" i="1"/>
  <c r="Z94" i="1"/>
  <c r="AA94" i="1"/>
  <c r="AB94" i="1"/>
  <c r="AC94" i="1"/>
  <c r="AD94" i="1"/>
  <c r="AE94" i="1"/>
  <c r="AF94" i="1"/>
  <c r="W95" i="1"/>
  <c r="X95" i="1"/>
  <c r="Y95" i="1"/>
  <c r="Z95" i="1"/>
  <c r="AA95" i="1"/>
  <c r="AB95" i="1"/>
  <c r="AC95" i="1"/>
  <c r="AD95" i="1"/>
  <c r="AE95" i="1"/>
  <c r="AF95" i="1"/>
  <c r="W96" i="1"/>
  <c r="X96" i="1"/>
  <c r="Y96" i="1"/>
  <c r="Z96" i="1"/>
  <c r="AA96" i="1"/>
  <c r="AB96" i="1"/>
  <c r="AC96" i="1"/>
  <c r="AD96" i="1"/>
  <c r="AE96" i="1"/>
  <c r="AF96" i="1"/>
  <c r="W97" i="1"/>
  <c r="X97" i="1"/>
  <c r="Y97" i="1"/>
  <c r="Z97" i="1"/>
  <c r="AA97" i="1"/>
  <c r="AB97" i="1"/>
  <c r="AC97" i="1"/>
  <c r="AD97" i="1"/>
  <c r="AE97" i="1"/>
  <c r="AF97" i="1"/>
  <c r="W98" i="1"/>
  <c r="X98" i="1"/>
  <c r="Y98" i="1"/>
  <c r="Z98" i="1"/>
  <c r="AA98" i="1"/>
  <c r="AB98" i="1"/>
  <c r="AC98" i="1"/>
  <c r="AD98" i="1"/>
  <c r="AE98" i="1"/>
  <c r="AF98" i="1"/>
  <c r="W99" i="1"/>
  <c r="X99" i="1"/>
  <c r="Y99" i="1"/>
  <c r="Z99" i="1"/>
  <c r="AA99" i="1"/>
  <c r="AB99" i="1"/>
  <c r="AC99" i="1"/>
  <c r="AD99" i="1"/>
  <c r="AE99" i="1"/>
  <c r="AF99" i="1"/>
  <c r="W100" i="1"/>
  <c r="X100" i="1"/>
  <c r="Y100" i="1"/>
  <c r="Z100" i="1"/>
  <c r="AA100" i="1"/>
  <c r="AB100" i="1"/>
  <c r="AC100" i="1"/>
  <c r="AD100" i="1"/>
  <c r="AE100" i="1"/>
  <c r="AF100" i="1"/>
  <c r="W101" i="1"/>
  <c r="X101" i="1"/>
  <c r="Y101" i="1"/>
  <c r="Z101" i="1"/>
  <c r="AA101" i="1"/>
  <c r="AB101" i="1"/>
  <c r="AC101" i="1"/>
  <c r="AD101" i="1"/>
  <c r="AE101" i="1"/>
  <c r="AF101" i="1"/>
  <c r="W102" i="1"/>
  <c r="X102" i="1"/>
  <c r="Y102" i="1"/>
  <c r="Z102" i="1"/>
  <c r="AA102" i="1"/>
  <c r="AB102" i="1"/>
  <c r="AC102" i="1"/>
  <c r="AD102" i="1"/>
  <c r="AE102" i="1"/>
  <c r="AF102" i="1"/>
  <c r="W103" i="1"/>
  <c r="X103" i="1"/>
  <c r="Y103" i="1"/>
  <c r="Z103" i="1"/>
  <c r="AA103" i="1"/>
  <c r="AB103" i="1"/>
  <c r="AC103" i="1"/>
  <c r="AD103" i="1"/>
  <c r="AE103" i="1"/>
  <c r="AF103" i="1"/>
  <c r="W104" i="1"/>
  <c r="X104" i="1"/>
  <c r="Y104" i="1"/>
  <c r="Z104" i="1"/>
  <c r="AA104" i="1"/>
  <c r="AB104" i="1"/>
  <c r="AC104" i="1"/>
  <c r="AD104" i="1"/>
  <c r="AE104" i="1"/>
  <c r="AF104" i="1"/>
  <c r="W105" i="1"/>
  <c r="X105" i="1"/>
  <c r="Y105" i="1"/>
  <c r="Z105" i="1"/>
  <c r="AA105" i="1"/>
  <c r="AB105" i="1"/>
  <c r="AC105" i="1"/>
  <c r="AD105" i="1"/>
  <c r="AE105" i="1"/>
  <c r="AF105" i="1"/>
  <c r="W106" i="1"/>
  <c r="X106" i="1"/>
  <c r="Y106" i="1"/>
  <c r="Z106" i="1"/>
  <c r="AA106" i="1"/>
  <c r="AB106" i="1"/>
  <c r="AC106" i="1"/>
  <c r="AD106" i="1"/>
  <c r="AE106" i="1"/>
  <c r="AF106" i="1"/>
  <c r="W107" i="1"/>
  <c r="X107" i="1"/>
  <c r="Y107" i="1"/>
  <c r="Z107" i="1"/>
  <c r="AA107" i="1"/>
  <c r="AB107" i="1"/>
  <c r="AC107" i="1"/>
  <c r="AD107" i="1"/>
  <c r="AE107" i="1"/>
  <c r="AF107" i="1"/>
  <c r="W108" i="1"/>
  <c r="X108" i="1"/>
  <c r="Y108" i="1"/>
  <c r="Z108" i="1"/>
  <c r="AA108" i="1"/>
  <c r="AB108" i="1"/>
  <c r="AC108" i="1"/>
  <c r="AD108" i="1"/>
  <c r="AE108" i="1"/>
  <c r="AF108" i="1"/>
  <c r="W109" i="1"/>
  <c r="X109" i="1"/>
  <c r="Y109" i="1"/>
  <c r="Z109" i="1"/>
  <c r="AA109" i="1"/>
  <c r="AB109" i="1"/>
  <c r="AC109" i="1"/>
  <c r="AD109" i="1"/>
  <c r="AE109" i="1"/>
  <c r="AF109" i="1"/>
  <c r="W110" i="1"/>
  <c r="X110" i="1"/>
  <c r="Y110" i="1"/>
  <c r="Z110" i="1"/>
  <c r="AA110" i="1"/>
  <c r="AB110" i="1"/>
  <c r="AC110" i="1"/>
  <c r="AD110" i="1"/>
  <c r="AE110" i="1"/>
  <c r="AF110" i="1"/>
  <c r="W111" i="1"/>
  <c r="X111" i="1"/>
  <c r="Y111" i="1"/>
  <c r="Z111" i="1"/>
  <c r="AA111" i="1"/>
  <c r="AB111" i="1"/>
  <c r="AC111" i="1"/>
  <c r="AD111" i="1"/>
  <c r="AE111" i="1"/>
  <c r="AF111" i="1"/>
  <c r="W112" i="1"/>
  <c r="X112" i="1"/>
  <c r="Y112" i="1"/>
  <c r="Z112" i="1"/>
  <c r="AA112" i="1"/>
  <c r="AB112" i="1"/>
  <c r="AC112" i="1"/>
  <c r="AD112" i="1"/>
  <c r="AE112" i="1"/>
  <c r="AF112" i="1"/>
  <c r="W113" i="1"/>
  <c r="X113" i="1"/>
  <c r="Y113" i="1"/>
  <c r="Z113" i="1"/>
  <c r="AA113" i="1"/>
  <c r="AB113" i="1"/>
  <c r="AC113" i="1"/>
  <c r="AD113" i="1"/>
  <c r="AE113" i="1"/>
  <c r="AF113" i="1"/>
  <c r="W114" i="1"/>
  <c r="X114" i="1"/>
  <c r="Y114" i="1"/>
  <c r="Z114" i="1"/>
  <c r="AA114" i="1"/>
  <c r="AB114" i="1"/>
  <c r="AC114" i="1"/>
  <c r="AD114" i="1"/>
  <c r="AE114" i="1"/>
  <c r="AF114" i="1"/>
  <c r="W115" i="1"/>
  <c r="X115" i="1"/>
  <c r="Y115" i="1"/>
  <c r="Z115" i="1"/>
  <c r="AA115" i="1"/>
  <c r="AB115" i="1"/>
  <c r="AC115" i="1"/>
  <c r="AD115" i="1"/>
  <c r="AE115" i="1"/>
  <c r="AF115" i="1"/>
  <c r="W116" i="1"/>
  <c r="X116" i="1"/>
  <c r="Y116" i="1"/>
  <c r="Z116" i="1"/>
  <c r="AA116" i="1"/>
  <c r="AB116" i="1"/>
  <c r="AC116" i="1"/>
  <c r="AD116" i="1"/>
  <c r="AE116" i="1"/>
  <c r="AF116" i="1"/>
  <c r="W117" i="1"/>
  <c r="X117" i="1"/>
  <c r="Y117" i="1"/>
  <c r="Z117" i="1"/>
  <c r="AA117" i="1"/>
  <c r="AB117" i="1"/>
  <c r="AC117" i="1"/>
  <c r="AD117" i="1"/>
  <c r="AE117" i="1"/>
  <c r="AF117" i="1"/>
  <c r="W118" i="1"/>
  <c r="X118" i="1"/>
  <c r="Y118" i="1"/>
  <c r="Z118" i="1"/>
  <c r="AA118" i="1"/>
  <c r="AB118" i="1"/>
  <c r="AC118" i="1"/>
  <c r="AD118" i="1"/>
  <c r="AE118" i="1"/>
  <c r="AF118" i="1"/>
  <c r="W119" i="1"/>
  <c r="X119" i="1"/>
  <c r="Y119" i="1"/>
  <c r="Z119" i="1"/>
  <c r="AA119" i="1"/>
  <c r="AB119" i="1"/>
  <c r="AC119" i="1"/>
  <c r="AD119" i="1"/>
  <c r="AE119" i="1"/>
  <c r="AF119" i="1"/>
  <c r="W120" i="1"/>
  <c r="X120" i="1"/>
  <c r="Y120" i="1"/>
  <c r="Z120" i="1"/>
  <c r="AA120" i="1"/>
  <c r="AB120" i="1"/>
  <c r="AC120" i="1"/>
  <c r="AD120" i="1"/>
  <c r="AE120" i="1"/>
  <c r="AF120" i="1"/>
  <c r="W121" i="1"/>
  <c r="X121" i="1"/>
  <c r="Y121" i="1"/>
  <c r="Z121" i="1"/>
  <c r="AA121" i="1"/>
  <c r="AB121" i="1"/>
  <c r="AC121" i="1"/>
  <c r="AD121" i="1"/>
  <c r="AE121" i="1"/>
  <c r="AF121" i="1"/>
  <c r="W122" i="1"/>
  <c r="X122" i="1"/>
  <c r="Y122" i="1"/>
  <c r="Z122" i="1"/>
  <c r="AA122" i="1"/>
  <c r="AB122" i="1"/>
  <c r="AC122" i="1"/>
  <c r="AD122" i="1"/>
  <c r="AE122" i="1"/>
  <c r="AF122" i="1"/>
  <c r="W123" i="1"/>
  <c r="X123" i="1"/>
  <c r="Y123" i="1"/>
  <c r="Z123" i="1"/>
  <c r="AA123" i="1"/>
  <c r="AB123" i="1"/>
  <c r="AC123" i="1"/>
  <c r="AD123" i="1"/>
  <c r="AE123" i="1"/>
  <c r="AF123" i="1"/>
  <c r="W124" i="1"/>
  <c r="X124" i="1"/>
  <c r="Y124" i="1"/>
  <c r="Z124" i="1"/>
  <c r="AA124" i="1"/>
  <c r="AB124" i="1"/>
  <c r="AC124" i="1"/>
  <c r="AD124" i="1"/>
  <c r="AE124" i="1"/>
  <c r="AF124" i="1"/>
  <c r="W125" i="1"/>
  <c r="X125" i="1"/>
  <c r="Y125" i="1"/>
  <c r="Z125" i="1"/>
  <c r="AA125" i="1"/>
  <c r="AB125" i="1"/>
  <c r="AC125" i="1"/>
  <c r="AD125" i="1"/>
  <c r="AE125" i="1"/>
  <c r="AF125" i="1"/>
  <c r="W126" i="1"/>
  <c r="X126" i="1"/>
  <c r="Y126" i="1"/>
  <c r="Z126" i="1"/>
  <c r="AA126" i="1"/>
  <c r="AB126" i="1"/>
  <c r="AC126" i="1"/>
  <c r="AD126" i="1"/>
  <c r="AE126" i="1"/>
  <c r="AF126" i="1"/>
  <c r="W127" i="1"/>
  <c r="X127" i="1"/>
  <c r="Y127" i="1"/>
  <c r="Z127" i="1"/>
  <c r="AA127" i="1"/>
  <c r="AB127" i="1"/>
  <c r="AC127" i="1"/>
  <c r="AD127" i="1"/>
  <c r="AE127" i="1"/>
  <c r="AF127" i="1"/>
  <c r="W128" i="1"/>
  <c r="X128" i="1"/>
  <c r="Y128" i="1"/>
  <c r="Z128" i="1"/>
  <c r="AA128" i="1"/>
  <c r="AB128" i="1"/>
  <c r="AC128" i="1"/>
  <c r="AD128" i="1"/>
  <c r="AE128" i="1"/>
  <c r="AF128" i="1"/>
  <c r="W129" i="1"/>
  <c r="X129" i="1"/>
  <c r="Y129" i="1"/>
  <c r="Z129" i="1"/>
  <c r="AA129" i="1"/>
  <c r="AB129" i="1"/>
  <c r="AC129" i="1"/>
  <c r="AD129" i="1"/>
  <c r="AE129" i="1"/>
  <c r="AF129" i="1"/>
  <c r="W130" i="1"/>
  <c r="X130" i="1"/>
  <c r="Y130" i="1"/>
  <c r="Z130" i="1"/>
  <c r="AA130" i="1"/>
  <c r="AB130" i="1"/>
  <c r="AC130" i="1"/>
  <c r="AD130" i="1"/>
  <c r="AE130" i="1"/>
  <c r="AF130" i="1"/>
  <c r="W131" i="1"/>
  <c r="X131" i="1"/>
  <c r="Y131" i="1"/>
  <c r="Z131" i="1"/>
  <c r="AA131" i="1"/>
  <c r="AB131" i="1"/>
  <c r="AC131" i="1"/>
  <c r="AD131" i="1"/>
  <c r="AE131" i="1"/>
  <c r="AF131" i="1"/>
  <c r="W132" i="1"/>
  <c r="X132" i="1"/>
  <c r="Y132" i="1"/>
  <c r="Z132" i="1"/>
  <c r="AA132" i="1"/>
  <c r="AB132" i="1"/>
  <c r="AC132" i="1"/>
  <c r="AD132" i="1"/>
  <c r="AE132" i="1"/>
  <c r="AF132" i="1"/>
  <c r="W133" i="1"/>
  <c r="X133" i="1"/>
  <c r="Y133" i="1"/>
  <c r="Z133" i="1"/>
  <c r="AA133" i="1"/>
  <c r="AB133" i="1"/>
  <c r="AC133" i="1"/>
  <c r="AD133" i="1"/>
  <c r="AE133" i="1"/>
  <c r="AF133" i="1"/>
  <c r="W134" i="1"/>
  <c r="X134" i="1"/>
  <c r="Y134" i="1"/>
  <c r="Z134" i="1"/>
  <c r="AA134" i="1"/>
  <c r="AB134" i="1"/>
  <c r="AC134" i="1"/>
  <c r="AD134" i="1"/>
  <c r="AE134" i="1"/>
  <c r="AF134" i="1"/>
  <c r="W135" i="1"/>
  <c r="X135" i="1"/>
  <c r="Y135" i="1"/>
  <c r="Z135" i="1"/>
  <c r="AA135" i="1"/>
  <c r="AB135" i="1"/>
  <c r="AC135" i="1"/>
  <c r="AD135" i="1"/>
  <c r="AE135" i="1"/>
  <c r="AF135" i="1"/>
  <c r="W136" i="1"/>
  <c r="X136" i="1"/>
  <c r="Y136" i="1"/>
  <c r="Z136" i="1"/>
  <c r="AA136" i="1"/>
  <c r="AB136" i="1"/>
  <c r="AC136" i="1"/>
  <c r="AD136" i="1"/>
  <c r="AE136" i="1"/>
  <c r="AF136" i="1"/>
  <c r="W137" i="1"/>
  <c r="X137" i="1"/>
  <c r="Y137" i="1"/>
  <c r="Z137" i="1"/>
  <c r="AA137" i="1"/>
  <c r="AB137" i="1"/>
  <c r="AC137" i="1"/>
  <c r="AD137" i="1"/>
  <c r="AE137" i="1"/>
  <c r="AF137" i="1"/>
  <c r="W138" i="1"/>
  <c r="X138" i="1"/>
  <c r="Y138" i="1"/>
  <c r="Z138" i="1"/>
  <c r="AA138" i="1"/>
  <c r="AB138" i="1"/>
  <c r="AC138" i="1"/>
  <c r="AD138" i="1"/>
  <c r="AE138" i="1"/>
  <c r="AF138" i="1"/>
  <c r="W139" i="1"/>
  <c r="X139" i="1"/>
  <c r="Y139" i="1"/>
  <c r="Z139" i="1"/>
  <c r="AA139" i="1"/>
  <c r="AB139" i="1"/>
  <c r="AC139" i="1"/>
  <c r="AD139" i="1"/>
  <c r="AE139" i="1"/>
  <c r="AF139" i="1"/>
  <c r="W140" i="1"/>
  <c r="X140" i="1"/>
  <c r="Y140" i="1"/>
  <c r="Z140" i="1"/>
  <c r="AA140" i="1"/>
  <c r="AB140" i="1"/>
  <c r="AC140" i="1"/>
  <c r="AD140" i="1"/>
  <c r="AE140" i="1"/>
  <c r="AF140" i="1"/>
  <c r="W141" i="1"/>
  <c r="X141" i="1"/>
  <c r="Y141" i="1"/>
  <c r="Z141" i="1"/>
  <c r="AA141" i="1"/>
  <c r="AB141" i="1"/>
  <c r="AC141" i="1"/>
  <c r="AD141" i="1"/>
  <c r="AE141" i="1"/>
  <c r="AF141" i="1"/>
  <c r="W142" i="1"/>
  <c r="X142" i="1"/>
  <c r="Y142" i="1"/>
  <c r="Z142" i="1"/>
  <c r="AA142" i="1"/>
  <c r="AB142" i="1"/>
  <c r="AC142" i="1"/>
  <c r="AD142" i="1"/>
  <c r="AE142" i="1"/>
  <c r="AF142" i="1"/>
  <c r="W143" i="1"/>
  <c r="X143" i="1"/>
  <c r="Y143" i="1"/>
  <c r="Z143" i="1"/>
  <c r="AA143" i="1"/>
  <c r="AB143" i="1"/>
  <c r="AC143" i="1"/>
  <c r="AD143" i="1"/>
  <c r="AE143" i="1"/>
  <c r="AF143" i="1"/>
  <c r="W144" i="1"/>
  <c r="X144" i="1"/>
  <c r="Y144" i="1"/>
  <c r="Z144" i="1"/>
  <c r="AA144" i="1"/>
  <c r="AB144" i="1"/>
  <c r="AC144" i="1"/>
  <c r="AD144" i="1"/>
  <c r="AE144" i="1"/>
  <c r="AF144" i="1"/>
  <c r="W145" i="1"/>
  <c r="X145" i="1"/>
  <c r="Y145" i="1"/>
  <c r="Z145" i="1"/>
  <c r="AA145" i="1"/>
  <c r="AB145" i="1"/>
  <c r="AC145" i="1"/>
  <c r="AD145" i="1"/>
  <c r="AE145" i="1"/>
  <c r="AF145" i="1"/>
  <c r="W146" i="1"/>
  <c r="X146" i="1"/>
  <c r="Y146" i="1"/>
  <c r="Z146" i="1"/>
  <c r="AA146" i="1"/>
  <c r="AB146" i="1"/>
  <c r="AC146" i="1"/>
  <c r="AD146" i="1"/>
  <c r="AE146" i="1"/>
  <c r="AF146" i="1"/>
  <c r="W147" i="1"/>
  <c r="X147" i="1"/>
  <c r="Y147" i="1"/>
  <c r="Z147" i="1"/>
  <c r="AA147" i="1"/>
  <c r="AB147" i="1"/>
  <c r="AC147" i="1"/>
  <c r="AD147" i="1"/>
  <c r="AE147" i="1"/>
  <c r="AF147" i="1"/>
  <c r="W148" i="1"/>
  <c r="X148" i="1"/>
  <c r="Y148" i="1"/>
  <c r="Z148" i="1"/>
  <c r="AA148" i="1"/>
  <c r="AB148" i="1"/>
  <c r="AC148" i="1"/>
  <c r="AD148" i="1"/>
  <c r="AE148" i="1"/>
  <c r="AF148" i="1"/>
  <c r="W149" i="1"/>
  <c r="X149" i="1"/>
  <c r="Y149" i="1"/>
  <c r="Z149" i="1"/>
  <c r="AA149" i="1"/>
  <c r="AB149" i="1"/>
  <c r="AC149" i="1"/>
  <c r="AD149" i="1"/>
  <c r="AE149" i="1"/>
  <c r="AF149" i="1"/>
  <c r="W150" i="1"/>
  <c r="X150" i="1"/>
  <c r="Y150" i="1"/>
  <c r="Z150" i="1"/>
  <c r="AA150" i="1"/>
  <c r="AB150" i="1"/>
  <c r="AC150" i="1"/>
  <c r="AD150" i="1"/>
  <c r="AE150" i="1"/>
  <c r="AF150" i="1"/>
  <c r="W151" i="1"/>
  <c r="X151" i="1"/>
  <c r="Y151" i="1"/>
  <c r="Z151" i="1"/>
  <c r="AA151" i="1"/>
  <c r="AB151" i="1"/>
  <c r="AC151" i="1"/>
  <c r="AD151" i="1"/>
  <c r="AE151" i="1"/>
  <c r="AF151" i="1"/>
  <c r="W152" i="1"/>
  <c r="X152" i="1"/>
  <c r="Y152" i="1"/>
  <c r="Z152" i="1"/>
  <c r="AA152" i="1"/>
  <c r="AB152" i="1"/>
  <c r="AC152" i="1"/>
  <c r="AD152" i="1"/>
  <c r="AE152" i="1"/>
  <c r="AF152" i="1"/>
  <c r="W153" i="1"/>
  <c r="X153" i="1"/>
  <c r="Y153" i="1"/>
  <c r="Z153" i="1"/>
  <c r="AA153" i="1"/>
  <c r="AB153" i="1"/>
  <c r="AC153" i="1"/>
  <c r="AD153" i="1"/>
  <c r="AE153" i="1"/>
  <c r="AF153" i="1"/>
  <c r="W154" i="1"/>
  <c r="X154" i="1"/>
  <c r="Y154" i="1"/>
  <c r="Z154" i="1"/>
  <c r="AA154" i="1"/>
  <c r="AB154" i="1"/>
  <c r="AC154" i="1"/>
  <c r="AD154" i="1"/>
  <c r="AE154" i="1"/>
  <c r="AF154" i="1"/>
  <c r="W155" i="1"/>
  <c r="X155" i="1"/>
  <c r="Y155" i="1"/>
  <c r="Z155" i="1"/>
  <c r="AA155" i="1"/>
  <c r="AB155" i="1"/>
  <c r="AC155" i="1"/>
  <c r="AD155" i="1"/>
  <c r="AE155" i="1"/>
  <c r="AF155" i="1"/>
  <c r="W156" i="1"/>
  <c r="X156" i="1"/>
  <c r="Y156" i="1"/>
  <c r="Z156" i="1"/>
  <c r="AA156" i="1"/>
  <c r="AB156" i="1"/>
  <c r="AC156" i="1"/>
  <c r="AD156" i="1"/>
  <c r="AE156" i="1"/>
  <c r="AF156" i="1"/>
  <c r="W157" i="1"/>
  <c r="X157" i="1"/>
  <c r="Y157" i="1"/>
  <c r="Z157" i="1"/>
  <c r="AA157" i="1"/>
  <c r="AB157" i="1"/>
  <c r="AC157" i="1"/>
  <c r="AD157" i="1"/>
  <c r="AE157" i="1"/>
  <c r="AF157" i="1"/>
  <c r="W158" i="1"/>
  <c r="X158" i="1"/>
  <c r="Y158" i="1"/>
  <c r="Z158" i="1"/>
  <c r="AA158" i="1"/>
  <c r="AB158" i="1"/>
  <c r="AC158" i="1"/>
  <c r="AD158" i="1"/>
  <c r="AE158" i="1"/>
  <c r="AF158" i="1"/>
  <c r="W159" i="1"/>
  <c r="X159" i="1"/>
  <c r="Y159" i="1"/>
  <c r="Z159" i="1"/>
  <c r="AA159" i="1"/>
  <c r="AB159" i="1"/>
  <c r="AC159" i="1"/>
  <c r="AD159" i="1"/>
  <c r="AE159" i="1"/>
  <c r="AF159" i="1"/>
  <c r="W160" i="1"/>
  <c r="X160" i="1"/>
  <c r="Y160" i="1"/>
  <c r="Z160" i="1"/>
  <c r="AA160" i="1"/>
  <c r="AB160" i="1"/>
  <c r="AC160" i="1"/>
  <c r="AD160" i="1"/>
  <c r="AE160" i="1"/>
  <c r="AF160" i="1"/>
  <c r="W161" i="1"/>
  <c r="X161" i="1"/>
  <c r="Y161" i="1"/>
  <c r="Z161" i="1"/>
  <c r="AA161" i="1"/>
  <c r="AB161" i="1"/>
  <c r="AC161" i="1"/>
  <c r="AD161" i="1"/>
  <c r="AE161" i="1"/>
  <c r="AF161" i="1"/>
  <c r="W162" i="1"/>
  <c r="X162" i="1"/>
  <c r="Y162" i="1"/>
  <c r="Z162" i="1"/>
  <c r="AA162" i="1"/>
  <c r="AB162" i="1"/>
  <c r="AC162" i="1"/>
  <c r="AD162" i="1"/>
  <c r="AE162" i="1"/>
  <c r="AF162" i="1"/>
  <c r="W163" i="1"/>
  <c r="X163" i="1"/>
  <c r="Y163" i="1"/>
  <c r="Z163" i="1"/>
  <c r="AA163" i="1"/>
  <c r="AB163" i="1"/>
  <c r="AC163" i="1"/>
  <c r="AD163" i="1"/>
  <c r="AE163" i="1"/>
  <c r="AF163" i="1"/>
  <c r="W164" i="1"/>
  <c r="X164" i="1"/>
  <c r="Y164" i="1"/>
  <c r="Z164" i="1"/>
  <c r="AA164" i="1"/>
  <c r="AB164" i="1"/>
  <c r="AC164" i="1"/>
  <c r="AD164" i="1"/>
  <c r="AE164" i="1"/>
  <c r="AF164" i="1"/>
  <c r="W165" i="1"/>
  <c r="X165" i="1"/>
  <c r="Y165" i="1"/>
  <c r="Z165" i="1"/>
  <c r="AA165" i="1"/>
  <c r="AB165" i="1"/>
  <c r="AC165" i="1"/>
  <c r="AD165" i="1"/>
  <c r="AE165" i="1"/>
  <c r="AF165" i="1"/>
  <c r="W166" i="1"/>
  <c r="X166" i="1"/>
  <c r="Y166" i="1"/>
  <c r="Z166" i="1"/>
  <c r="AA166" i="1"/>
  <c r="AB166" i="1"/>
  <c r="AC166" i="1"/>
  <c r="AD166" i="1"/>
  <c r="AE166" i="1"/>
  <c r="AF166" i="1"/>
  <c r="W167" i="1"/>
  <c r="X167" i="1"/>
  <c r="Y167" i="1"/>
  <c r="Z167" i="1"/>
  <c r="AA167" i="1"/>
  <c r="AB167" i="1"/>
  <c r="AC167" i="1"/>
  <c r="AD167" i="1"/>
  <c r="AE167" i="1"/>
  <c r="AF167" i="1"/>
  <c r="W168" i="1"/>
  <c r="X168" i="1"/>
  <c r="Y168" i="1"/>
  <c r="Z168" i="1"/>
  <c r="AA168" i="1"/>
  <c r="AB168" i="1"/>
  <c r="AC168" i="1"/>
  <c r="AD168" i="1"/>
  <c r="AE168" i="1"/>
  <c r="AF168" i="1"/>
  <c r="W169" i="1"/>
  <c r="X169" i="1"/>
  <c r="Y169" i="1"/>
  <c r="Z169" i="1"/>
  <c r="AA169" i="1"/>
  <c r="AB169" i="1"/>
  <c r="AC169" i="1"/>
  <c r="AD169" i="1"/>
  <c r="AE169" i="1"/>
  <c r="AF169" i="1"/>
  <c r="W170" i="1"/>
  <c r="X170" i="1"/>
  <c r="Y170" i="1"/>
  <c r="Z170" i="1"/>
  <c r="AA170" i="1"/>
  <c r="AB170" i="1"/>
  <c r="AC170" i="1"/>
  <c r="AD170" i="1"/>
  <c r="AE170" i="1"/>
  <c r="AF170" i="1"/>
  <c r="W171" i="1"/>
  <c r="X171" i="1"/>
  <c r="Y171" i="1"/>
  <c r="Z171" i="1"/>
  <c r="AA171" i="1"/>
  <c r="AB171" i="1"/>
  <c r="AC171" i="1"/>
  <c r="AD171" i="1"/>
  <c r="AE171" i="1"/>
  <c r="AF171" i="1"/>
  <c r="W172" i="1"/>
  <c r="X172" i="1"/>
  <c r="Y172" i="1"/>
  <c r="Z172" i="1"/>
  <c r="AA172" i="1"/>
  <c r="AB172" i="1"/>
  <c r="AC172" i="1"/>
  <c r="AD172" i="1"/>
  <c r="AE172" i="1"/>
  <c r="AF172" i="1"/>
  <c r="W173" i="1"/>
  <c r="X173" i="1"/>
  <c r="Y173" i="1"/>
  <c r="Z173" i="1"/>
  <c r="AA173" i="1"/>
  <c r="AB173" i="1"/>
  <c r="AC173" i="1"/>
  <c r="AD173" i="1"/>
  <c r="AE173" i="1"/>
  <c r="AF173" i="1"/>
  <c r="W174" i="1"/>
  <c r="X174" i="1"/>
  <c r="Y174" i="1"/>
  <c r="Z174" i="1"/>
  <c r="AA174" i="1"/>
  <c r="AB174" i="1"/>
  <c r="AC174" i="1"/>
  <c r="AD174" i="1"/>
  <c r="AE174" i="1"/>
  <c r="AF174" i="1"/>
  <c r="W175" i="1"/>
  <c r="X175" i="1"/>
  <c r="Y175" i="1"/>
  <c r="Z175" i="1"/>
  <c r="AA175" i="1"/>
  <c r="AB175" i="1"/>
  <c r="AC175" i="1"/>
  <c r="AD175" i="1"/>
  <c r="AE175" i="1"/>
  <c r="AF175" i="1"/>
  <c r="W176" i="1"/>
  <c r="X176" i="1"/>
  <c r="Y176" i="1"/>
  <c r="Z176" i="1"/>
  <c r="AA176" i="1"/>
  <c r="AB176" i="1"/>
  <c r="AC176" i="1"/>
  <c r="AD176" i="1"/>
  <c r="AE176" i="1"/>
  <c r="AF176" i="1"/>
  <c r="W177" i="1"/>
  <c r="X177" i="1"/>
  <c r="Y177" i="1"/>
  <c r="Z177" i="1"/>
  <c r="AA177" i="1"/>
  <c r="AB177" i="1"/>
  <c r="AC177" i="1"/>
  <c r="AD177" i="1"/>
  <c r="AE177" i="1"/>
  <c r="AF177" i="1"/>
  <c r="W178" i="1"/>
  <c r="X178" i="1"/>
  <c r="Y178" i="1"/>
  <c r="Z178" i="1"/>
  <c r="AA178" i="1"/>
  <c r="AB178" i="1"/>
  <c r="AC178" i="1"/>
  <c r="AD178" i="1"/>
  <c r="AE178" i="1"/>
  <c r="AF178" i="1"/>
  <c r="W179" i="1"/>
  <c r="X179" i="1"/>
  <c r="Y179" i="1"/>
  <c r="Z179" i="1"/>
  <c r="AA179" i="1"/>
  <c r="AB179" i="1"/>
  <c r="AC179" i="1"/>
  <c r="AD179" i="1"/>
  <c r="AE179" i="1"/>
  <c r="AF179" i="1"/>
  <c r="W180" i="1"/>
  <c r="X180" i="1"/>
  <c r="Y180" i="1"/>
  <c r="Z180" i="1"/>
  <c r="AA180" i="1"/>
  <c r="AB180" i="1"/>
  <c r="AC180" i="1"/>
  <c r="AD180" i="1"/>
  <c r="AE180" i="1"/>
  <c r="AF180" i="1"/>
  <c r="W181" i="1"/>
  <c r="X181" i="1"/>
  <c r="Y181" i="1"/>
  <c r="Z181" i="1"/>
  <c r="AA181" i="1"/>
  <c r="AB181" i="1"/>
  <c r="AC181" i="1"/>
  <c r="AD181" i="1"/>
  <c r="AE181" i="1"/>
  <c r="AF181" i="1"/>
  <c r="W182" i="1"/>
  <c r="X182" i="1"/>
  <c r="Y182" i="1"/>
  <c r="Z182" i="1"/>
  <c r="AA182" i="1"/>
  <c r="AB182" i="1"/>
  <c r="AC182" i="1"/>
  <c r="AD182" i="1"/>
  <c r="AE182" i="1"/>
  <c r="AF182" i="1"/>
  <c r="W183" i="1"/>
  <c r="X183" i="1"/>
  <c r="Y183" i="1"/>
  <c r="Z183" i="1"/>
  <c r="AA183" i="1"/>
  <c r="AB183" i="1"/>
  <c r="AC183" i="1"/>
  <c r="AD183" i="1"/>
  <c r="AE183" i="1"/>
  <c r="AF183" i="1"/>
  <c r="W184" i="1"/>
  <c r="X184" i="1"/>
  <c r="Y184" i="1"/>
  <c r="Z184" i="1"/>
  <c r="AA184" i="1"/>
  <c r="AB184" i="1"/>
  <c r="AC184" i="1"/>
  <c r="AD184" i="1"/>
  <c r="AE184" i="1"/>
  <c r="AF184" i="1"/>
  <c r="W185" i="1"/>
  <c r="X185" i="1"/>
  <c r="Y185" i="1"/>
  <c r="Z185" i="1"/>
  <c r="AA185" i="1"/>
  <c r="AB185" i="1"/>
  <c r="AC185" i="1"/>
  <c r="AD185" i="1"/>
  <c r="AE185" i="1"/>
  <c r="AF185" i="1"/>
  <c r="W186" i="1"/>
  <c r="X186" i="1"/>
  <c r="Y186" i="1"/>
  <c r="Z186" i="1"/>
  <c r="AA186" i="1"/>
  <c r="AB186" i="1"/>
  <c r="AC186" i="1"/>
  <c r="AD186" i="1"/>
  <c r="AE186" i="1"/>
  <c r="AF186" i="1"/>
  <c r="W187" i="1"/>
  <c r="X187" i="1"/>
  <c r="Y187" i="1"/>
  <c r="Z187" i="1"/>
  <c r="AA187" i="1"/>
  <c r="AB187" i="1"/>
  <c r="AC187" i="1"/>
  <c r="AD187" i="1"/>
  <c r="AE187" i="1"/>
  <c r="AF187" i="1"/>
  <c r="W188" i="1"/>
  <c r="X188" i="1"/>
  <c r="Y188" i="1"/>
  <c r="Z188" i="1"/>
  <c r="AA188" i="1"/>
  <c r="AB188" i="1"/>
  <c r="AC188" i="1"/>
  <c r="AD188" i="1"/>
  <c r="AE188" i="1"/>
  <c r="AF188" i="1"/>
  <c r="W189" i="1"/>
  <c r="X189" i="1"/>
  <c r="Y189" i="1"/>
  <c r="Z189" i="1"/>
  <c r="AA189" i="1"/>
  <c r="AB189" i="1"/>
  <c r="AC189" i="1"/>
  <c r="AD189" i="1"/>
  <c r="AE189" i="1"/>
  <c r="AF189" i="1"/>
  <c r="W190" i="1"/>
  <c r="X190" i="1"/>
  <c r="Y190" i="1"/>
  <c r="Z190" i="1"/>
  <c r="AA190" i="1"/>
  <c r="AB190" i="1"/>
  <c r="AC190" i="1"/>
  <c r="AD190" i="1"/>
  <c r="AE190" i="1"/>
  <c r="AF190" i="1"/>
  <c r="W191" i="1"/>
  <c r="X191" i="1"/>
  <c r="Y191" i="1"/>
  <c r="Z191" i="1"/>
  <c r="AA191" i="1"/>
  <c r="AB191" i="1"/>
  <c r="AC191" i="1"/>
  <c r="AD191" i="1"/>
  <c r="AE191" i="1"/>
  <c r="AF191" i="1"/>
  <c r="W192" i="1"/>
  <c r="X192" i="1"/>
  <c r="Y192" i="1"/>
  <c r="Z192" i="1"/>
  <c r="AA192" i="1"/>
  <c r="AB192" i="1"/>
  <c r="AC192" i="1"/>
  <c r="AD192" i="1"/>
  <c r="AE192" i="1"/>
  <c r="AF192" i="1"/>
  <c r="X3" i="1"/>
  <c r="AK10" i="1" s="1"/>
  <c r="Y3" i="1"/>
  <c r="AK11" i="1" s="1"/>
  <c r="Z3" i="1"/>
  <c r="AK12" i="1" s="1"/>
  <c r="AA3" i="1"/>
  <c r="AK13" i="1" s="1"/>
  <c r="AB3" i="1"/>
  <c r="AL14" i="1" s="1"/>
  <c r="AC3" i="1"/>
  <c r="AL15" i="1" s="1"/>
  <c r="AD3" i="1"/>
  <c r="AL16" i="1" s="1"/>
  <c r="AE3" i="1"/>
  <c r="AL17" i="1" s="1"/>
  <c r="AF3" i="1"/>
  <c r="AL18" i="1" s="1"/>
  <c r="W3" i="1"/>
  <c r="AL9" i="1" s="1"/>
  <c r="AL6" i="1"/>
  <c r="AL5" i="1"/>
  <c r="AL4" i="1"/>
  <c r="AL3" i="1"/>
  <c r="AK6" i="1"/>
  <c r="AK5" i="1"/>
  <c r="AK4" i="1"/>
  <c r="AK3" i="1"/>
  <c r="AK15" i="1" l="1"/>
  <c r="AK16" i="1"/>
  <c r="AK17" i="1"/>
  <c r="AK18" i="1"/>
  <c r="AK9" i="1"/>
  <c r="AL11" i="1"/>
  <c r="AL12" i="1"/>
  <c r="AL13" i="1"/>
  <c r="AL10" i="1"/>
</calcChain>
</file>

<file path=xl/sharedStrings.xml><?xml version="1.0" encoding="utf-8"?>
<sst xmlns="http://purl.oclc.org/ooxml/spreadsheetml/main" count="610" uniqueCount="30">
  <si>
    <t>dset</t>
  </si>
  <si>
    <t>h</t>
  </si>
  <si>
    <t>iTest</t>
  </si>
  <si>
    <t>fmethod</t>
  </si>
  <si>
    <t>mseBase</t>
  </si>
  <si>
    <t>mseBottomUp</t>
  </si>
  <si>
    <t>mseMinT</t>
  </si>
  <si>
    <t>mseBayesFull</t>
  </si>
  <si>
    <t>mseBayesFullMeanS</t>
  </si>
  <si>
    <t>mseBayesFullMedianS</t>
  </si>
  <si>
    <t>mseBayesFullPosMeanS</t>
  </si>
  <si>
    <t>mseBayesFullPosMedianS</t>
  </si>
  <si>
    <t>mseBayes</t>
  </si>
  <si>
    <t>mseBayesMeanS</t>
  </si>
  <si>
    <t>mseBayesMedianS</t>
  </si>
  <si>
    <t>mseBayesPosMeanS</t>
  </si>
  <si>
    <t>mseBayesPosMedianS</t>
  </si>
  <si>
    <t>esBayesFull</t>
  </si>
  <si>
    <t>esBayesFullPos</t>
  </si>
  <si>
    <t>esBayes</t>
  </si>
  <si>
    <t>esBayesPos</t>
  </si>
  <si>
    <t>infantgts</t>
  </si>
  <si>
    <t>ets</t>
  </si>
  <si>
    <t>NA</t>
  </si>
  <si>
    <t>Mean ES</t>
  </si>
  <si>
    <t>Median ES</t>
  </si>
  <si>
    <t>Ratios mse/base</t>
  </si>
  <si>
    <t>Mean</t>
  </si>
  <si>
    <t>Median</t>
  </si>
  <si>
    <t>Ratios (method over base)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</si>
</sst>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1" formatCode="0.000"/>
    <numFmt numFmtId="172" formatCode="0.0"/>
  </numFmts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</fills>
  <borders count="12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/>
      <top style="thin">
        <color theme="4" tint="0.39997558519241921"/>
      </top>
      <bottom style="thin">
        <color theme="4" tint="0.39997558519241921"/>
      </bottom>
      <diagonal/>
    </border>
    <border>
      <start/>
      <end/>
      <top/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3" fillId="33" borderId="10" xfId="0" applyFont="1" applyFill="1" applyBorder="1"/>
    <xf numFmtId="171" fontId="0" fillId="0" borderId="0" xfId="0" applyNumberFormat="1"/>
    <xf numFmtId="172" fontId="0" fillId="0" borderId="0" xfId="0" applyNumberFormat="1"/>
    <xf numFmtId="0" fontId="13" fillId="33" borderId="11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purl.oclc.org/ooxml/drawingml/main" xmlns:r="http://purl.oclc.org/ooxml/officeDocument/relationships" xmlns:cx="http://schemas.microsoft.com/office/drawing/2014/chartex">
  <cx:chartData>
    <cx:data id="0">
      <cx:numDim type="val">
        <cx:f>_xlchart.v1.53</cx:f>
      </cx:numDim>
    </cx:data>
    <cx:data id="1">
      <cx:numDim type="val">
        <cx:f>_xlchart.v1.55</cx:f>
      </cx:numDim>
    </cx:data>
    <cx:data id="2">
      <cx:numDim type="val">
        <cx:f>_xlchart.v1.57</cx:f>
      </cx:numDim>
    </cx:data>
    <cx:data id="3">
      <cx:numDim type="val">
        <cx:f>_xlchart.v1.59</cx:f>
      </cx:numDim>
    </cx:data>
    <cx:data id="4">
      <cx:numDim type="val">
        <cx:f>_xlchart.v1.41</cx:f>
      </cx:numDim>
    </cx:data>
    <cx:data id="5">
      <cx:numDim type="val">
        <cx:f>_xlchart.v1.43</cx:f>
      </cx:numDim>
    </cx:data>
    <cx:data id="6">
      <cx:numDim type="val">
        <cx:f>_xlchart.v1.45</cx:f>
      </cx:numDim>
    </cx:data>
    <cx:data id="7">
      <cx:numDim type="val">
        <cx:f>_xlchart.v1.47</cx:f>
      </cx:numDim>
    </cx:data>
    <cx:data id="8">
      <cx:numDim type="val">
        <cx:f>_xlchart.v1.49</cx:f>
      </cx:numDim>
    </cx:data>
    <cx:data id="9">
      <cx:numDim type="val">
        <cx:f>_xlchart.v1.51</cx:f>
      </cx:numDim>
    </cx:data>
  </cx:chartData>
  <cx:chart>
    <cx:title pos="t" align="ctr" overlay="0">
      <cx:tx>
        <cx:txData>
          <cx:v>Ratio method/base (lower is better)</cx:v>
        </cx:txData>
      </cx:tx>
      <cx:txPr>
        <a:bodyPr xmlns:a="http://schemas.openxmlformats.org/drawingml/2006/main" spcFirstLastPara="1" vertOverflow="ellipsis" horzOverflow="overflow" wrap="square" lIns="0" tIns="0" rIns="0" bIns="0" anchor="ctr" anchorCtr="1"/>
        <a:lstStyle xmlns:a="http://schemas.openxmlformats.org/drawingml/2006/main"/>
        <a:p xmlns:a="http://schemas.openxmlformats.org/drawingml/2006/main">
          <a:pPr algn="ctr" rtl="0">
            <a:defRPr/>
          </a:pPr>
          <a:r>
            <a:rPr lang="en-GB" sz="1400" b="0" i="0" u="none" strike="noStrike" baseline="0%">
              <a:solidFill>
                <a:sysClr val="windowText" lastClr="000000">
                  <a:lumMod val="65%"/>
                  <a:lumOff val="35%"/>
                </a:sysClr>
              </a:solidFill>
              <a:latin typeface="Calibri" panose="020F0502020204030204"/>
            </a:rPr>
            <a:t>Ratio method/base (lower is better)</a:t>
          </a:r>
        </a:p>
      </cx:txPr>
    </cx:title>
    <cx:plotArea>
      <cx:plotAreaRegion>
        <cx:series layoutId="boxWhisker" uniqueId="{D3A88E82-A280-E049-AF5D-2D63A4121D95}">
          <cx:tx>
            <cx:txData>
              <cx:f>_xlchart.v1.52</cx:f>
              <cx:v>mseBayesFull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54C47418-8C40-F646-82ED-675F4DDB6001}">
          <cx:tx>
            <cx:txData>
              <cx:f>_xlchart.v1.54</cx:f>
              <cx:v>mseBayesFullMeanS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6896AF12-D3B6-FF4C-A970-983BE0CBCA75}">
          <cx:tx>
            <cx:txData>
              <cx:f>_xlchart.v1.56</cx:f>
              <cx:v>mseBayesFullMedianS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15640FB6-BA1E-9549-BC5A-B724EE992F41}">
          <cx:tx>
            <cx:txData>
              <cx:f>_xlchart.v1.58</cx:f>
              <cx:v>mseBayesFullPosMeanS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D1AA40EA-FEF2-5642-8D13-0A2A22382F47}">
          <cx:tx>
            <cx:txData>
              <cx:f>_xlchart.v1.40</cx:f>
              <cx:v>mseBayesFullPosMedianS</cx:v>
            </cx:txData>
          </cx:tx>
          <cx:dataId val="4"/>
          <cx:layoutPr>
            <cx:visibility meanLine="0" meanMarker="1" nonoutliers="0" outliers="1"/>
            <cx:statistics quartileMethod="exclusive"/>
          </cx:layoutPr>
        </cx:series>
        <cx:series layoutId="boxWhisker" uniqueId="{51360079-3CE9-9E4A-8F0D-76D2A5A1D16B}">
          <cx:tx>
            <cx:txData>
              <cx:f>_xlchart.v1.42</cx:f>
              <cx:v>mseBayes</cx:v>
            </cx:txData>
          </cx:tx>
          <cx:dataId val="5"/>
          <cx:layoutPr>
            <cx:visibility meanLine="0" meanMarker="1" nonoutliers="0" outliers="1"/>
            <cx:statistics quartileMethod="exclusive"/>
          </cx:layoutPr>
        </cx:series>
        <cx:series layoutId="boxWhisker" uniqueId="{A80BFC3B-30A9-5F44-B046-3DBB51CAA57B}">
          <cx:tx>
            <cx:txData>
              <cx:f>_xlchart.v1.44</cx:f>
              <cx:v>mseBayesMeanS</cx:v>
            </cx:txData>
          </cx:tx>
          <cx:dataId val="6"/>
          <cx:layoutPr>
            <cx:visibility meanLine="0" meanMarker="1" nonoutliers="0" outliers="1"/>
            <cx:statistics quartileMethod="exclusive"/>
          </cx:layoutPr>
        </cx:series>
        <cx:series layoutId="boxWhisker" uniqueId="{5FBD57D9-C6B5-2745-81E5-B6455FDC5AC5}">
          <cx:tx>
            <cx:txData>
              <cx:f>_xlchart.v1.46</cx:f>
              <cx:v>mseBayesMedianS</cx:v>
            </cx:txData>
          </cx:tx>
          <cx:dataId val="7"/>
          <cx:layoutPr>
            <cx:visibility meanLine="0" meanMarker="1" nonoutliers="0" outliers="1"/>
            <cx:statistics quartileMethod="exclusive"/>
          </cx:layoutPr>
        </cx:series>
        <cx:series layoutId="boxWhisker" uniqueId="{95C605F2-AFC7-B04E-BA76-1BA9D4A588AF}">
          <cx:tx>
            <cx:txData>
              <cx:f>_xlchart.v1.48</cx:f>
              <cx:v>mseBayesPosMeanS</cx:v>
            </cx:txData>
          </cx:tx>
          <cx:dataId val="8"/>
          <cx:layoutPr>
            <cx:visibility meanLine="0" meanMarker="1" nonoutliers="0" outliers="1"/>
            <cx:statistics quartileMethod="exclusive"/>
          </cx:layoutPr>
        </cx:series>
        <cx:series layoutId="boxWhisker" uniqueId="{12703ACA-7B2A-5540-8691-A1DAFFAF5FF6}">
          <cx:tx>
            <cx:txData>
              <cx:f>_xlchart.v1.50</cx:f>
              <cx:v>mseBayesPosMedianS</cx:v>
            </cx:txData>
          </cx:tx>
          <cx:dataId val="9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  <cx:txPr>
          <a:bodyPr xmlns:a="http://schemas.openxmlformats.org/drawingml/2006/main" spcFirstLastPara="1" vertOverflow="ellipsis" horzOverflow="overflow" wrap="square" lIns="0" tIns="0" rIns="0" bIns="0" anchor="ctr" anchorCtr="1"/>
          <a:lstStyle xmlns:a="http://schemas.openxmlformats.org/drawingml/2006/main"/>
          <a:p xmlns:a="http://schemas.openxmlformats.org/drawingml/2006/main">
            <a:pPr algn="ctr" rtl="0">
              <a:defRPr sz="1200"/>
            </a:pPr>
            <a:endParaRPr lang="en-GB" sz="1200" b="0" i="0" u="none" strike="noStrike" baseline="0%">
              <a:solidFill>
                <a:sysClr val="windowText" lastClr="000000">
                  <a:lumMod val="65%"/>
                  <a:lumOff val="35%"/>
                </a:sysClr>
              </a:solidFill>
              <a:latin typeface="Calibri" panose="020F0502020204030204"/>
            </a:endParaRPr>
          </a:p>
        </cx:txPr>
      </cx:axis>
    </cx:plotArea>
    <cx:legend pos="r" align="ctr" overlay="0">
      <cx:txPr>
        <a:bodyPr xmlns:a="http://schemas.openxmlformats.org/drawingml/2006/main" spcFirstLastPara="1" vertOverflow="ellipsis" horzOverflow="overflow" wrap="square" lIns="0" tIns="0" rIns="0" bIns="0" anchor="ctr" anchorCtr="1"/>
        <a:lstStyle xmlns:a="http://schemas.openxmlformats.org/drawingml/2006/main"/>
        <a:p xmlns:a="http://schemas.openxmlformats.org/drawingml/2006/main">
          <a:pPr algn="ctr" rtl="0">
            <a:defRPr sz="1100" b="1"/>
          </a:pPr>
          <a:endParaRPr lang="en-GB" sz="1100" b="1" i="0" u="none" strike="noStrike" baseline="0%">
            <a:solidFill>
              <a:sysClr val="windowText" lastClr="000000">
                <a:lumMod val="65%"/>
                <a:lumOff val="35%"/>
              </a:sysClr>
            </a:solidFill>
            <a:latin typeface="Calibri" panose="020F0502020204030204"/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406">
  <cs:axisTitle>
    <cs:lnRef idx="0"/>
    <cs:fillRef idx="0"/>
    <cs:effectRef idx="0"/>
    <cs:fontRef idx="minor">
      <a:schemeClr val="tx1">
        <a:lumMod val="65%"/>
        <a:lumOff val="35%"/>
      </a:schemeClr>
    </cs:fontRef>
    <cs:defRPr sz="9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%"/>
        <a:lumOff val="35%"/>
      </a:schemeClr>
    </cs:fontRef>
    <cs:defRPr sz="9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ln w="9525">
        <a:solidFill>
          <a:schemeClr val="tx1">
            <a:lumMod val="15%"/>
            <a:lumOff val="85%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25</xdr:col>
      <xdr:colOff>406400</xdr:colOff>
      <xdr:row>0</xdr:row>
      <xdr:rowOff>0</xdr:rowOff>
    </xdr:from>
    <xdr:to>
      <xdr:col>33</xdr:col>
      <xdr:colOff>812800</xdr:colOff>
      <xdr:row>35</xdr:row>
      <xdr:rowOff>20320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46C1E5DA-088E-904A-BBEE-FCA954C2CA7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purl.oclc.org/ooxml/officeDocument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949900" y="0"/>
              <a:ext cx="11887200" cy="71323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purl.oclc.org/ooxml/spreadsheetml/main" id="1" name="Table1" displayName="Table1" ref="A2:U192" totalsRowShown="0">
  <autoFilter ref="A2:U192"/>
  <tableColumns count="21">
    <tableColumn id="1" name="dset"/>
    <tableColumn id="2" name="h"/>
    <tableColumn id="3" name="iTest"/>
    <tableColumn id="4" name="fmethod"/>
    <tableColumn id="5" name="mseBase"/>
    <tableColumn id="6" name="mseBottomUp"/>
    <tableColumn id="7" name="mseMinT"/>
    <tableColumn id="8" name="mseBayesFull"/>
    <tableColumn id="9" name="mseBayesFullMeanS"/>
    <tableColumn id="10" name="mseBayesFullMedianS"/>
    <tableColumn id="11" name="mseBayesFullPosMeanS"/>
    <tableColumn id="12" name="mseBayesFullPosMedianS"/>
    <tableColumn id="13" name="mseBayes"/>
    <tableColumn id="14" name="mseBayesMeanS"/>
    <tableColumn id="15" name="mseBayesMedianS"/>
    <tableColumn id="16" name="mseBayesPosMeanS"/>
    <tableColumn id="17" name="mseBayesPosMedianS"/>
    <tableColumn id="18" name="esBayesFull"/>
    <tableColumn id="19" name="esBayesFullPos"/>
    <tableColumn id="20" name="esBayes"/>
    <tableColumn id="21" name="esBayesPos"/>
  </tableColumns>
  <tableStyleInfo name="TableStyleMedium2" showFirstColumn="0" showLastColumn="0" showRowStripes="1" showColumnStripes="0"/>
</table>
</file>

<file path=xl/tables/table2.xml><?xml version="1.0" encoding="utf-8"?>
<table xmlns="http://purl.oclc.org/ooxml/spreadsheetml/main" id="2" name="Table2" displayName="Table2" ref="W2:AF192" totalsRowShown="0" headerRowDxfId="0" headerRowBorderDxfId="1" tableBorderDxfId="2">
  <autoFilter ref="W2:AF192"/>
  <tableColumns count="10">
    <tableColumn id="1" name="mseBayesFull">
      <calculatedColumnFormula>+H3/$E3</calculatedColumnFormula>
    </tableColumn>
    <tableColumn id="2" name="mseBayesFullMeanS">
      <calculatedColumnFormula>+I3/$E3</calculatedColumnFormula>
    </tableColumn>
    <tableColumn id="3" name="mseBayesFullMedianS">
      <calculatedColumnFormula>+J3/$E3</calculatedColumnFormula>
    </tableColumn>
    <tableColumn id="4" name="mseBayesFullPosMeanS">
      <calculatedColumnFormula>+K3/$E3</calculatedColumnFormula>
    </tableColumn>
    <tableColumn id="5" name="mseBayesFullPosMedianS">
      <calculatedColumnFormula>+L3/$E3</calculatedColumnFormula>
    </tableColumn>
    <tableColumn id="6" name="mseBayes">
      <calculatedColumnFormula>+M3/$E3</calculatedColumnFormula>
    </tableColumn>
    <tableColumn id="7" name="mseBayesMeanS">
      <calculatedColumnFormula>+N3/$E3</calculatedColumnFormula>
    </tableColumn>
    <tableColumn id="8" name="mseBayesMedianS">
      <calculatedColumnFormula>+O3/$E3</calculatedColumnFormula>
    </tableColumn>
    <tableColumn id="9" name="mseBayesPosMeanS">
      <calculatedColumnFormula>+P3/$E3</calculatedColumnFormula>
    </tableColumn>
    <tableColumn id="10" name="mseBayesPosMedianS">
      <calculatedColumnFormula>+Q3/$E3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purl.oclc.org/ooxml/officeDocument/relationships/table" Target="../tables/table2.xml"/><Relationship Id="rId2" Type="http://purl.oclc.org/ooxml/officeDocument/relationships/table" Target="../tables/table1.xml"/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L192"/>
  <sheetViews>
    <sheetView tabSelected="1" zoomScale="97" workbookViewId="0">
      <selection activeCell="I13" sqref="I13"/>
    </sheetView>
  </sheetViews>
  <sheetFormatPr baseColWidth="10" defaultRowHeight="16"/>
  <cols>
    <col min="5" max="5" width="11" customWidth="1"/>
    <col min="6" max="6" width="15.5" customWidth="1"/>
    <col min="7" max="7" width="11.1640625" customWidth="1"/>
    <col min="8" max="8" width="15" customWidth="1"/>
    <col min="9" max="9" width="20.6640625" customWidth="1"/>
    <col min="10" max="10" width="22.1640625" customWidth="1"/>
    <col min="11" max="11" width="23.5" customWidth="1"/>
    <col min="12" max="12" width="25" customWidth="1"/>
    <col min="13" max="13" width="12" customWidth="1"/>
    <col min="14" max="14" width="17.6640625" customWidth="1"/>
    <col min="15" max="15" width="19.1640625" customWidth="1"/>
    <col min="16" max="16" width="20.5" customWidth="1"/>
    <col min="17" max="17" width="22" customWidth="1"/>
    <col min="18" max="18" width="13.33203125" customWidth="1"/>
    <col min="19" max="19" width="16.1640625" customWidth="1"/>
    <col min="21" max="21" width="13.1640625" customWidth="1"/>
    <col min="23" max="23" width="15" customWidth="1"/>
    <col min="24" max="24" width="20.6640625" customWidth="1"/>
    <col min="25" max="25" width="22.1640625" customWidth="1"/>
    <col min="26" max="26" width="23.5" customWidth="1"/>
    <col min="27" max="27" width="25" customWidth="1"/>
    <col min="28" max="28" width="12" customWidth="1"/>
    <col min="29" max="29" width="17.6640625" customWidth="1"/>
    <col min="30" max="30" width="19.1640625" customWidth="1"/>
    <col min="31" max="31" width="20.5" customWidth="1"/>
    <col min="32" max="32" width="22" customWidth="1"/>
    <col min="36" max="36" width="23" bestFit="1" customWidth="1"/>
    <col min="37" max="38" width="12.6640625" bestFit="1" customWidth="1"/>
  </cols>
  <sheetData>
    <row r="1" spans="1:38">
      <c r="W1" t="s">
        <v>26</v>
      </c>
    </row>
    <row r="2" spans="1:3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W2" s="4" t="s">
        <v>7</v>
      </c>
      <c r="X2" s="4" t="s">
        <v>8</v>
      </c>
      <c r="Y2" s="4" t="s">
        <v>9</v>
      </c>
      <c r="Z2" s="4" t="s">
        <v>10</v>
      </c>
      <c r="AA2" s="4" t="s">
        <v>11</v>
      </c>
      <c r="AB2" s="4" t="s">
        <v>12</v>
      </c>
      <c r="AC2" s="4" t="s">
        <v>13</v>
      </c>
      <c r="AD2" s="4" t="s">
        <v>14</v>
      </c>
      <c r="AE2" s="4" t="s">
        <v>15</v>
      </c>
      <c r="AF2" s="4" t="s">
        <v>16</v>
      </c>
      <c r="AK2" t="s">
        <v>24</v>
      </c>
      <c r="AL2" t="s">
        <v>25</v>
      </c>
    </row>
    <row r="3" spans="1:38">
      <c r="A3" t="s">
        <v>21</v>
      </c>
      <c r="B3">
        <v>1</v>
      </c>
      <c r="C3">
        <v>1</v>
      </c>
      <c r="D3" t="s">
        <v>22</v>
      </c>
      <c r="E3">
        <v>465.60225218753402</v>
      </c>
      <c r="F3">
        <v>386.74561894144</v>
      </c>
      <c r="G3">
        <v>420.892145319186</v>
      </c>
      <c r="H3">
        <v>420.89565737374102</v>
      </c>
      <c r="I3">
        <v>423.00312084908597</v>
      </c>
      <c r="J3">
        <v>421.58156681815097</v>
      </c>
      <c r="K3">
        <v>637.77377433415302</v>
      </c>
      <c r="L3">
        <v>603.853007573583</v>
      </c>
      <c r="M3">
        <v>410.95503454197302</v>
      </c>
      <c r="N3">
        <v>414.346665742955</v>
      </c>
      <c r="O3">
        <v>415.17084788920999</v>
      </c>
      <c r="P3">
        <v>488.52264889135603</v>
      </c>
      <c r="Q3">
        <v>476.180871485279</v>
      </c>
      <c r="R3">
        <v>101.492426485374</v>
      </c>
      <c r="S3">
        <v>106.90808527505401</v>
      </c>
      <c r="T3">
        <v>85.834318972194396</v>
      </c>
      <c r="U3">
        <v>88.187283629895305</v>
      </c>
      <c r="W3">
        <f>+H3/$E3</f>
        <v>0.90398114570161869</v>
      </c>
      <c r="X3">
        <f t="shared" ref="X3:AF3" si="0">+I3/$E3</f>
        <v>0.90850746288639073</v>
      </c>
      <c r="Y3">
        <f t="shared" si="0"/>
        <v>0.9054543117810081</v>
      </c>
      <c r="Z3">
        <f t="shared" si="0"/>
        <v>1.3697824083489876</v>
      </c>
      <c r="AA3">
        <f t="shared" si="0"/>
        <v>1.2969288802545669</v>
      </c>
      <c r="AB3">
        <f t="shared" si="0"/>
        <v>0.88263111402745031</v>
      </c>
      <c r="AC3">
        <f t="shared" si="0"/>
        <v>0.88991551006515657</v>
      </c>
      <c r="AD3">
        <f t="shared" si="0"/>
        <v>0.89168565216043805</v>
      </c>
      <c r="AE3">
        <f t="shared" si="0"/>
        <v>1.0492274180293057</v>
      </c>
      <c r="AF3">
        <f t="shared" si="0"/>
        <v>1.0227202923698147</v>
      </c>
      <c r="AJ3" t="s">
        <v>17</v>
      </c>
      <c r="AK3" s="3">
        <f>AVERAGE(Table1[esBayesFull])</f>
        <v>320.85403085577059</v>
      </c>
      <c r="AL3" s="3">
        <f>MEDIAN(Table1[esBayesFull])</f>
        <v>207.60521746065751</v>
      </c>
    </row>
    <row r="4" spans="1:38">
      <c r="A4" t="s">
        <v>21</v>
      </c>
      <c r="B4">
        <v>1</v>
      </c>
      <c r="C4">
        <v>2</v>
      </c>
      <c r="D4" t="s">
        <v>22</v>
      </c>
      <c r="E4">
        <v>410.08128119934202</v>
      </c>
      <c r="F4">
        <v>349.961914034958</v>
      </c>
      <c r="G4" t="s">
        <v>23</v>
      </c>
      <c r="H4">
        <v>359.475382127334</v>
      </c>
      <c r="I4">
        <v>360.85791863747801</v>
      </c>
      <c r="J4">
        <v>359.39724473025302</v>
      </c>
      <c r="K4">
        <v>549.20462760537998</v>
      </c>
      <c r="L4">
        <v>525.21349154166501</v>
      </c>
      <c r="M4">
        <v>370.21111101924402</v>
      </c>
      <c r="N4">
        <v>368.26098353843702</v>
      </c>
      <c r="O4">
        <v>368.88628683259299</v>
      </c>
      <c r="P4">
        <v>427.30285508864301</v>
      </c>
      <c r="Q4">
        <v>420.52508662930097</v>
      </c>
      <c r="R4">
        <v>100.239682999785</v>
      </c>
      <c r="S4">
        <v>103.405695770321</v>
      </c>
      <c r="T4">
        <v>84.4455050648114</v>
      </c>
      <c r="U4">
        <v>85.631725864482206</v>
      </c>
      <c r="W4">
        <f t="shared" ref="W4:W67" si="1">+H4/$E4</f>
        <v>0.87659544243520759</v>
      </c>
      <c r="X4">
        <f t="shared" ref="X4:X67" si="2">+I4/$E4</f>
        <v>0.87996681434006652</v>
      </c>
      <c r="Y4">
        <f t="shared" ref="Y4:Y67" si="3">+J4/$E4</f>
        <v>0.87640490119213388</v>
      </c>
      <c r="Z4">
        <f t="shared" ref="Z4:Z67" si="4">+K4/$E4</f>
        <v>1.3392579783187168</v>
      </c>
      <c r="AA4">
        <f t="shared" ref="AA4:AA67" si="5">+L4/$E4</f>
        <v>1.28075461041675</v>
      </c>
      <c r="AB4">
        <f t="shared" ref="AB4:AB67" si="6">+M4/$E4</f>
        <v>0.90277495704390132</v>
      </c>
      <c r="AC4">
        <f t="shared" ref="AC4:AC67" si="7">+N4/$E4</f>
        <v>0.89801949131012393</v>
      </c>
      <c r="AD4">
        <f t="shared" ref="AD4:AD67" si="8">+O4/$E4</f>
        <v>0.89954431900361731</v>
      </c>
      <c r="AE4">
        <f t="shared" ref="AE4:AE67" si="9">+P4/$E4</f>
        <v>1.0419955132771095</v>
      </c>
      <c r="AF4">
        <f t="shared" ref="AF4:AF67" si="10">+Q4/$E4</f>
        <v>1.0254676472903483</v>
      </c>
      <c r="AJ4" t="s">
        <v>18</v>
      </c>
      <c r="AK4" s="3">
        <f>AVERAGE(Table1[esBayesFullPos])</f>
        <v>322.30916947373004</v>
      </c>
      <c r="AL4" s="3">
        <f>MEDIAN(Table1[esBayesFullPos])</f>
        <v>208.74370792695851</v>
      </c>
    </row>
    <row r="5" spans="1:38">
      <c r="A5" t="s">
        <v>21</v>
      </c>
      <c r="B5">
        <v>1</v>
      </c>
      <c r="C5">
        <v>3</v>
      </c>
      <c r="D5" t="s">
        <v>22</v>
      </c>
      <c r="E5">
        <v>155.20424958436499</v>
      </c>
      <c r="F5">
        <v>127.54836410127299</v>
      </c>
      <c r="G5" t="s">
        <v>23</v>
      </c>
      <c r="H5">
        <v>145.51122719273499</v>
      </c>
      <c r="I5">
        <v>144.14540910195399</v>
      </c>
      <c r="J5">
        <v>144.75927265921899</v>
      </c>
      <c r="K5">
        <v>108.103806674737</v>
      </c>
      <c r="L5">
        <v>107.922472891664</v>
      </c>
      <c r="M5">
        <v>139.578273997341</v>
      </c>
      <c r="N5">
        <v>139.86670662493299</v>
      </c>
      <c r="O5">
        <v>139.189589400513</v>
      </c>
      <c r="P5">
        <v>110.103310564244</v>
      </c>
      <c r="Q5">
        <v>114.348524201979</v>
      </c>
      <c r="R5">
        <v>91.850876514928402</v>
      </c>
      <c r="S5">
        <v>88.075078169031698</v>
      </c>
      <c r="T5">
        <v>72.536809665514198</v>
      </c>
      <c r="U5">
        <v>70.333017173115707</v>
      </c>
      <c r="W5">
        <f t="shared" si="1"/>
        <v>0.93754666887287053</v>
      </c>
      <c r="X5">
        <f t="shared" si="2"/>
        <v>0.92874653553606656</v>
      </c>
      <c r="Y5">
        <f t="shared" si="3"/>
        <v>0.93270173366310838</v>
      </c>
      <c r="Z5">
        <f t="shared" si="4"/>
        <v>0.69652607428106916</v>
      </c>
      <c r="AA5">
        <f t="shared" si="5"/>
        <v>0.69535771849468697</v>
      </c>
      <c r="AB5">
        <f t="shared" si="6"/>
        <v>0.89931992436502128</v>
      </c>
      <c r="AC5">
        <f t="shared" si="7"/>
        <v>0.90117833113135914</v>
      </c>
      <c r="AD5">
        <f t="shared" si="8"/>
        <v>0.89681558187524479</v>
      </c>
      <c r="AE5">
        <f t="shared" si="9"/>
        <v>0.70940912287581859</v>
      </c>
      <c r="AF5">
        <f t="shared" si="10"/>
        <v>0.73676155458502524</v>
      </c>
      <c r="AJ5" t="s">
        <v>19</v>
      </c>
      <c r="AK5" s="3">
        <f>AVERAGE(Table1[esBayes])</f>
        <v>334.7177795463931</v>
      </c>
      <c r="AL5" s="3">
        <f>MEDIAN(Table1[esBayes])</f>
        <v>214.14883522507648</v>
      </c>
    </row>
    <row r="6" spans="1:38">
      <c r="A6" t="s">
        <v>21</v>
      </c>
      <c r="B6">
        <v>1</v>
      </c>
      <c r="C6">
        <v>4</v>
      </c>
      <c r="D6" t="s">
        <v>22</v>
      </c>
      <c r="E6">
        <v>1175.6409431868101</v>
      </c>
      <c r="F6">
        <v>669.53466674730498</v>
      </c>
      <c r="G6" t="s">
        <v>23</v>
      </c>
      <c r="H6">
        <v>793.01318045948506</v>
      </c>
      <c r="I6">
        <v>798.19906213448701</v>
      </c>
      <c r="J6">
        <v>796.25729135838401</v>
      </c>
      <c r="K6">
        <v>1136.8166532191101</v>
      </c>
      <c r="L6">
        <v>1088.2880726570199</v>
      </c>
      <c r="M6">
        <v>896.64389288111397</v>
      </c>
      <c r="N6">
        <v>896.143930033581</v>
      </c>
      <c r="O6">
        <v>895.19488396049496</v>
      </c>
      <c r="P6">
        <v>1003.0555728782</v>
      </c>
      <c r="Q6">
        <v>987.54749475553001</v>
      </c>
      <c r="R6">
        <v>113.39448563685799</v>
      </c>
      <c r="S6">
        <v>122.277466780897</v>
      </c>
      <c r="T6">
        <v>105.12332202292301</v>
      </c>
      <c r="U6">
        <v>108.808986888706</v>
      </c>
      <c r="W6">
        <f t="shared" si="1"/>
        <v>0.67453688564968151</v>
      </c>
      <c r="X6">
        <f t="shared" si="2"/>
        <v>0.67894799578075993</v>
      </c>
      <c r="Y6">
        <f t="shared" si="3"/>
        <v>0.67729632586627109</v>
      </c>
      <c r="Z6">
        <f t="shared" si="4"/>
        <v>0.96697606510499801</v>
      </c>
      <c r="AA6">
        <f t="shared" si="5"/>
        <v>0.9256976621680062</v>
      </c>
      <c r="AB6">
        <f t="shared" si="6"/>
        <v>0.76268515321572694</v>
      </c>
      <c r="AC6">
        <f t="shared" si="7"/>
        <v>0.76225988489683216</v>
      </c>
      <c r="AD6">
        <f t="shared" si="8"/>
        <v>0.76145262645743694</v>
      </c>
      <c r="AE6">
        <f t="shared" si="9"/>
        <v>0.85319891136082515</v>
      </c>
      <c r="AF6">
        <f t="shared" si="10"/>
        <v>0.84000774256686306</v>
      </c>
      <c r="AJ6" t="s">
        <v>20</v>
      </c>
      <c r="AK6" s="3">
        <f>AVERAGE(Table1[esBayesPos])</f>
        <v>335.45037115259379</v>
      </c>
      <c r="AL6" s="3">
        <f>MEDIAN(Table1[esBayesPos])</f>
        <v>214.2886073028115</v>
      </c>
    </row>
    <row r="7" spans="1:38">
      <c r="A7" t="s">
        <v>21</v>
      </c>
      <c r="B7">
        <v>1</v>
      </c>
      <c r="C7">
        <v>5</v>
      </c>
      <c r="D7" t="s">
        <v>22</v>
      </c>
      <c r="E7">
        <v>2182.0283491691398</v>
      </c>
      <c r="F7">
        <v>1827.45255375068</v>
      </c>
      <c r="G7" t="s">
        <v>23</v>
      </c>
      <c r="H7">
        <v>2137.9351116458301</v>
      </c>
      <c r="I7">
        <v>2123.9933236277302</v>
      </c>
      <c r="J7">
        <v>2129.5561952263802</v>
      </c>
      <c r="K7">
        <v>1656.7056910936999</v>
      </c>
      <c r="L7">
        <v>1717.75298829138</v>
      </c>
      <c r="M7">
        <v>2005.06307709406</v>
      </c>
      <c r="N7">
        <v>2003.11072856174</v>
      </c>
      <c r="O7">
        <v>2001.83383236998</v>
      </c>
      <c r="P7">
        <v>1839.9818099270999</v>
      </c>
      <c r="Q7">
        <v>1865.12872106331</v>
      </c>
      <c r="R7">
        <v>156.25452596076499</v>
      </c>
      <c r="S7">
        <v>142.62878756071299</v>
      </c>
      <c r="T7">
        <v>150.23168929832499</v>
      </c>
      <c r="U7">
        <v>144.98951391085899</v>
      </c>
      <c r="W7">
        <f t="shared" si="1"/>
        <v>0.9797925459858946</v>
      </c>
      <c r="X7">
        <f t="shared" si="2"/>
        <v>0.97340317527794362</v>
      </c>
      <c r="Y7">
        <f t="shared" si="3"/>
        <v>0.97595257918498646</v>
      </c>
      <c r="Z7">
        <f t="shared" si="4"/>
        <v>0.75925030567294449</v>
      </c>
      <c r="AA7">
        <f t="shared" si="5"/>
        <v>0.78722762192592777</v>
      </c>
      <c r="AB7">
        <f t="shared" si="6"/>
        <v>0.91889872918357651</v>
      </c>
      <c r="AC7">
        <f t="shared" si="7"/>
        <v>0.91800398896030522</v>
      </c>
      <c r="AD7">
        <f t="shared" si="8"/>
        <v>0.91741880124161845</v>
      </c>
      <c r="AE7">
        <f t="shared" si="9"/>
        <v>0.84324376932486578</v>
      </c>
      <c r="AF7">
        <f t="shared" si="10"/>
        <v>0.85476832680634185</v>
      </c>
    </row>
    <row r="8" spans="1:38">
      <c r="A8" t="s">
        <v>21</v>
      </c>
      <c r="B8">
        <v>1</v>
      </c>
      <c r="C8">
        <v>6</v>
      </c>
      <c r="D8" t="s">
        <v>22</v>
      </c>
      <c r="E8">
        <v>849.61211088845403</v>
      </c>
      <c r="F8">
        <v>1170.2266275311499</v>
      </c>
      <c r="G8" t="s">
        <v>23</v>
      </c>
      <c r="H8">
        <v>869.93889975275704</v>
      </c>
      <c r="I8">
        <v>878.59112755544197</v>
      </c>
      <c r="J8">
        <v>875.17147711477696</v>
      </c>
      <c r="K8">
        <v>1157.9930848633301</v>
      </c>
      <c r="L8">
        <v>1114.0805846846499</v>
      </c>
      <c r="M8">
        <v>1005.83614345314</v>
      </c>
      <c r="N8">
        <v>1004.49676416326</v>
      </c>
      <c r="O8">
        <v>1002.79821691343</v>
      </c>
      <c r="P8">
        <v>1092.13995190322</v>
      </c>
      <c r="Q8">
        <v>1079.77834933331</v>
      </c>
      <c r="R8">
        <v>115.35991770236301</v>
      </c>
      <c r="S8">
        <v>122.249072889999</v>
      </c>
      <c r="T8">
        <v>107.833721119771</v>
      </c>
      <c r="U8">
        <v>111.023090249997</v>
      </c>
      <c r="W8">
        <f t="shared" si="1"/>
        <v>1.0239247870926027</v>
      </c>
      <c r="X8">
        <f t="shared" si="2"/>
        <v>1.0341085258738651</v>
      </c>
      <c r="Y8">
        <f t="shared" si="3"/>
        <v>1.0300835709599232</v>
      </c>
      <c r="Z8">
        <f t="shared" si="4"/>
        <v>1.3629667821617995</v>
      </c>
      <c r="AA8">
        <f t="shared" si="5"/>
        <v>1.3112814311458398</v>
      </c>
      <c r="AB8">
        <f t="shared" si="6"/>
        <v>1.1838768898919294</v>
      </c>
      <c r="AC8">
        <f t="shared" si="7"/>
        <v>1.1823004301490481</v>
      </c>
      <c r="AD8">
        <f t="shared" si="8"/>
        <v>1.1803012269502451</v>
      </c>
      <c r="AE8">
        <f t="shared" si="9"/>
        <v>1.2854571373295873</v>
      </c>
      <c r="AF8">
        <f t="shared" si="10"/>
        <v>1.2709074358699608</v>
      </c>
      <c r="AJ8" t="s">
        <v>29</v>
      </c>
      <c r="AK8" t="s">
        <v>27</v>
      </c>
      <c r="AL8" t="s">
        <v>28</v>
      </c>
    </row>
    <row r="9" spans="1:38">
      <c r="A9" t="s">
        <v>21</v>
      </c>
      <c r="B9">
        <v>1</v>
      </c>
      <c r="C9">
        <v>7</v>
      </c>
      <c r="D9" t="s">
        <v>22</v>
      </c>
      <c r="E9">
        <v>1235.13332004936</v>
      </c>
      <c r="F9">
        <v>1143.74159314858</v>
      </c>
      <c r="G9" t="s">
        <v>23</v>
      </c>
      <c r="H9">
        <v>1121.2953834667601</v>
      </c>
      <c r="I9">
        <v>1128.8734836604301</v>
      </c>
      <c r="J9">
        <v>1129.83952181888</v>
      </c>
      <c r="K9">
        <v>1331.9998203022501</v>
      </c>
      <c r="L9">
        <v>1298.78982479725</v>
      </c>
      <c r="M9">
        <v>1226.4561080794299</v>
      </c>
      <c r="N9">
        <v>1226.85376055506</v>
      </c>
      <c r="O9">
        <v>1226.5001926631001</v>
      </c>
      <c r="P9">
        <v>1274.3989825210799</v>
      </c>
      <c r="Q9">
        <v>1267.98471256178</v>
      </c>
      <c r="R9">
        <v>125.571638927134</v>
      </c>
      <c r="S9">
        <v>130.76704378113399</v>
      </c>
      <c r="T9">
        <v>119.664051674352</v>
      </c>
      <c r="U9">
        <v>121.1859987055</v>
      </c>
      <c r="W9">
        <f t="shared" si="1"/>
        <v>0.9078334826413309</v>
      </c>
      <c r="X9">
        <f t="shared" si="2"/>
        <v>0.91396893382757793</v>
      </c>
      <c r="Y9">
        <f t="shared" si="3"/>
        <v>0.91475106652756155</v>
      </c>
      <c r="Z9">
        <f t="shared" si="4"/>
        <v>1.0784259469649957</v>
      </c>
      <c r="AA9">
        <f t="shared" si="5"/>
        <v>1.0515381649208089</v>
      </c>
      <c r="AB9">
        <f t="shared" si="6"/>
        <v>0.99297467582723509</v>
      </c>
      <c r="AC9">
        <f t="shared" si="7"/>
        <v>0.99329662688237652</v>
      </c>
      <c r="AD9">
        <f t="shared" si="8"/>
        <v>0.99301036799337994</v>
      </c>
      <c r="AE9">
        <f t="shared" si="9"/>
        <v>1.0317906268370696</v>
      </c>
      <c r="AF9">
        <f t="shared" si="10"/>
        <v>1.0265974465907106</v>
      </c>
      <c r="AJ9" s="1" t="s">
        <v>7</v>
      </c>
      <c r="AK9" s="2">
        <f>AVERAGE(W3:W192)</f>
        <v>0.99974995111881626</v>
      </c>
      <c r="AL9" s="2">
        <f>MEDIAN(W3:W192)</f>
        <v>0.99493306018691929</v>
      </c>
    </row>
    <row r="10" spans="1:38">
      <c r="A10" t="s">
        <v>21</v>
      </c>
      <c r="B10">
        <v>1</v>
      </c>
      <c r="C10">
        <v>8</v>
      </c>
      <c r="D10" t="s">
        <v>22</v>
      </c>
      <c r="E10">
        <v>206.046861261885</v>
      </c>
      <c r="F10">
        <v>180.30235116874201</v>
      </c>
      <c r="G10" t="s">
        <v>23</v>
      </c>
      <c r="H10">
        <v>220.759087124882</v>
      </c>
      <c r="I10">
        <v>219.91402488235201</v>
      </c>
      <c r="J10">
        <v>219.763412723653</v>
      </c>
      <c r="K10">
        <v>199.27945372949699</v>
      </c>
      <c r="L10">
        <v>199.47687986087701</v>
      </c>
      <c r="M10">
        <v>193.43879263831701</v>
      </c>
      <c r="N10">
        <v>193.675937768013</v>
      </c>
      <c r="O10">
        <v>193.34236216429699</v>
      </c>
      <c r="P10">
        <v>195.858809614157</v>
      </c>
      <c r="Q10">
        <v>196.23222553393501</v>
      </c>
      <c r="R10">
        <v>97.795325367905406</v>
      </c>
      <c r="S10">
        <v>96.069563942903002</v>
      </c>
      <c r="T10">
        <v>78.012980007806107</v>
      </c>
      <c r="U10">
        <v>77.802198590703696</v>
      </c>
      <c r="W10">
        <f t="shared" si="1"/>
        <v>1.0714023294162089</v>
      </c>
      <c r="X10">
        <f t="shared" si="2"/>
        <v>1.0673010184942437</v>
      </c>
      <c r="Y10">
        <f t="shared" si="3"/>
        <v>1.0665700577905639</v>
      </c>
      <c r="Z10">
        <f t="shared" si="4"/>
        <v>0.96715597854321766</v>
      </c>
      <c r="AA10">
        <f t="shared" si="5"/>
        <v>0.96811413985744943</v>
      </c>
      <c r="AB10">
        <f t="shared" si="6"/>
        <v>0.93880970306292044</v>
      </c>
      <c r="AC10">
        <f t="shared" si="7"/>
        <v>0.93996063119763529</v>
      </c>
      <c r="AD10">
        <f t="shared" si="8"/>
        <v>0.93834170042784282</v>
      </c>
      <c r="AE10">
        <f t="shared" si="9"/>
        <v>0.95055468651483599</v>
      </c>
      <c r="AF10">
        <f t="shared" si="10"/>
        <v>0.95236697289227024</v>
      </c>
      <c r="AJ10" s="1" t="s">
        <v>8</v>
      </c>
      <c r="AK10" s="2">
        <f>AVERAGE(X3:X192)</f>
        <v>1.0015656543817817</v>
      </c>
      <c r="AL10" s="2">
        <f>MEDIAN(Y3:Y192)</f>
        <v>0.99404718418329585</v>
      </c>
    </row>
    <row r="11" spans="1:38">
      <c r="A11" t="s">
        <v>21</v>
      </c>
      <c r="B11">
        <v>1</v>
      </c>
      <c r="C11">
        <v>9</v>
      </c>
      <c r="D11" t="s">
        <v>22</v>
      </c>
      <c r="E11">
        <v>570.55828460921498</v>
      </c>
      <c r="F11">
        <v>936.20700774293095</v>
      </c>
      <c r="G11" t="s">
        <v>23</v>
      </c>
      <c r="H11">
        <v>436.875773350374</v>
      </c>
      <c r="I11">
        <v>441.62937804557902</v>
      </c>
      <c r="J11">
        <v>439.45058981154602</v>
      </c>
      <c r="K11">
        <v>567.29394047052995</v>
      </c>
      <c r="L11">
        <v>550.28136801878304</v>
      </c>
      <c r="M11">
        <v>729.20689425973899</v>
      </c>
      <c r="N11">
        <v>729.08702520653605</v>
      </c>
      <c r="O11">
        <v>730.282562837613</v>
      </c>
      <c r="P11">
        <v>769.33329290430004</v>
      </c>
      <c r="Q11">
        <v>763.64693200807403</v>
      </c>
      <c r="R11">
        <v>104.490490089348</v>
      </c>
      <c r="S11">
        <v>106.664666807226</v>
      </c>
      <c r="T11">
        <v>98.835030756139702</v>
      </c>
      <c r="U11">
        <v>100.0344425083</v>
      </c>
      <c r="W11">
        <f t="shared" si="1"/>
        <v>0.7656987640615851</v>
      </c>
      <c r="X11">
        <f t="shared" si="2"/>
        <v>0.77403026116439344</v>
      </c>
      <c r="Y11">
        <f t="shared" si="3"/>
        <v>0.77021156587452444</v>
      </c>
      <c r="Z11">
        <f t="shared" si="4"/>
        <v>0.99427868418224641</v>
      </c>
      <c r="AA11">
        <f t="shared" si="5"/>
        <v>0.96446127041285545</v>
      </c>
      <c r="AB11">
        <f t="shared" si="6"/>
        <v>1.278058550598709</v>
      </c>
      <c r="AC11">
        <f t="shared" si="7"/>
        <v>1.2778484597868911</v>
      </c>
      <c r="AD11">
        <f t="shared" si="8"/>
        <v>1.279943841912305</v>
      </c>
      <c r="AE11">
        <f t="shared" si="9"/>
        <v>1.3483868583754408</v>
      </c>
      <c r="AF11">
        <f t="shared" si="10"/>
        <v>1.338420548097218</v>
      </c>
      <c r="AJ11" s="1" t="s">
        <v>9</v>
      </c>
      <c r="AK11" s="2">
        <f>AVERAGE(Y3:Y192)</f>
        <v>1.0008882163673356</v>
      </c>
      <c r="AL11" s="2">
        <f>MEDIAN(Y3:Y192)</f>
        <v>0.99404718418329585</v>
      </c>
    </row>
    <row r="12" spans="1:38">
      <c r="A12" t="s">
        <v>21</v>
      </c>
      <c r="B12">
        <v>1</v>
      </c>
      <c r="C12">
        <v>10</v>
      </c>
      <c r="D12" t="s">
        <v>22</v>
      </c>
      <c r="E12">
        <v>653.69878674992299</v>
      </c>
      <c r="F12">
        <v>1497.8111527870999</v>
      </c>
      <c r="G12" t="s">
        <v>23</v>
      </c>
      <c r="H12">
        <v>801.56809246811395</v>
      </c>
      <c r="I12">
        <v>802.24569530947304</v>
      </c>
      <c r="J12">
        <v>799.33873464511998</v>
      </c>
      <c r="K12">
        <v>919.77826727894899</v>
      </c>
      <c r="L12">
        <v>898.35404475330904</v>
      </c>
      <c r="M12">
        <v>1063.2987476681001</v>
      </c>
      <c r="N12">
        <v>1065.55265943327</v>
      </c>
      <c r="O12">
        <v>1063.49573369887</v>
      </c>
      <c r="P12">
        <v>1089.9808739939699</v>
      </c>
      <c r="Q12">
        <v>1086.0164584730101</v>
      </c>
      <c r="R12">
        <v>115.69912622956799</v>
      </c>
      <c r="S12">
        <v>118.516646190313</v>
      </c>
      <c r="T12">
        <v>113.086785242307</v>
      </c>
      <c r="U12">
        <v>113.83925729853</v>
      </c>
      <c r="W12">
        <f t="shared" si="1"/>
        <v>1.2262040387949495</v>
      </c>
      <c r="X12">
        <f t="shared" si="2"/>
        <v>1.2272406061790317</v>
      </c>
      <c r="Y12">
        <f t="shared" si="3"/>
        <v>1.2227936640655148</v>
      </c>
      <c r="Z12">
        <f t="shared" si="4"/>
        <v>1.4070368278514438</v>
      </c>
      <c r="AA12">
        <f t="shared" si="5"/>
        <v>1.3742629831390227</v>
      </c>
      <c r="AB12">
        <f t="shared" si="6"/>
        <v>1.6265882226195294</v>
      </c>
      <c r="AC12">
        <f t="shared" si="7"/>
        <v>1.6300361589028076</v>
      </c>
      <c r="AD12">
        <f t="shared" si="8"/>
        <v>1.6268895632901299</v>
      </c>
      <c r="AE12">
        <f t="shared" si="9"/>
        <v>1.6674053801035271</v>
      </c>
      <c r="AF12">
        <f t="shared" si="10"/>
        <v>1.6613407894980126</v>
      </c>
      <c r="AJ12" s="1" t="s">
        <v>10</v>
      </c>
      <c r="AK12" s="2">
        <f>AVERAGE(Z3:Z192)</f>
        <v>1.0417135881219244</v>
      </c>
      <c r="AL12" s="2">
        <f>MEDIAN(Z3:Z192)</f>
        <v>1.0189094423950424</v>
      </c>
    </row>
    <row r="13" spans="1:38">
      <c r="A13" t="s">
        <v>21</v>
      </c>
      <c r="B13">
        <v>1</v>
      </c>
      <c r="C13">
        <v>11</v>
      </c>
      <c r="D13" t="s">
        <v>22</v>
      </c>
      <c r="E13">
        <v>4717.2024571421598</v>
      </c>
      <c r="F13">
        <v>5288.7745608211299</v>
      </c>
      <c r="G13" t="s">
        <v>23</v>
      </c>
      <c r="H13">
        <v>4805.1620990534802</v>
      </c>
      <c r="I13">
        <v>4817.3308250706796</v>
      </c>
      <c r="J13">
        <v>4811.3510906595302</v>
      </c>
      <c r="K13">
        <v>4989.6362339633497</v>
      </c>
      <c r="L13">
        <v>4958.5882753682699</v>
      </c>
      <c r="M13">
        <v>4983.8776083400799</v>
      </c>
      <c r="N13">
        <v>5002.3356028343196</v>
      </c>
      <c r="O13">
        <v>5002.4862654638</v>
      </c>
      <c r="P13">
        <v>5023.5734375287002</v>
      </c>
      <c r="Q13">
        <v>5022.2268211721703</v>
      </c>
      <c r="R13">
        <v>227.26244954389</v>
      </c>
      <c r="S13">
        <v>231.74730799703099</v>
      </c>
      <c r="T13">
        <v>246.257359602234</v>
      </c>
      <c r="U13">
        <v>246.94506164892499</v>
      </c>
      <c r="W13">
        <f t="shared" si="1"/>
        <v>1.0186465691711288</v>
      </c>
      <c r="X13">
        <f t="shared" si="2"/>
        <v>1.0212262180472917</v>
      </c>
      <c r="Y13">
        <f t="shared" si="3"/>
        <v>1.0199585738311534</v>
      </c>
      <c r="Z13">
        <f t="shared" si="4"/>
        <v>1.0577532508507679</v>
      </c>
      <c r="AA13">
        <f t="shared" si="5"/>
        <v>1.0511713924554236</v>
      </c>
      <c r="AB13">
        <f t="shared" si="6"/>
        <v>1.0565324794983426</v>
      </c>
      <c r="AC13">
        <f t="shared" si="7"/>
        <v>1.0604453907337492</v>
      </c>
      <c r="AD13">
        <f t="shared" si="8"/>
        <v>1.0604773297125929</v>
      </c>
      <c r="AE13">
        <f t="shared" si="9"/>
        <v>1.0649476004411629</v>
      </c>
      <c r="AF13">
        <f t="shared" si="10"/>
        <v>1.0646621311680577</v>
      </c>
      <c r="AJ13" s="1" t="s">
        <v>11</v>
      </c>
      <c r="AK13" s="2">
        <f>AVERAGE(AA3:AA192)</f>
        <v>1.0354282999754478</v>
      </c>
      <c r="AL13" s="2">
        <f>MEDIAN(AA3:AA192)</f>
        <v>1.0175543925691515</v>
      </c>
    </row>
    <row r="14" spans="1:38">
      <c r="A14" t="s">
        <v>21</v>
      </c>
      <c r="B14">
        <v>1</v>
      </c>
      <c r="C14">
        <v>12</v>
      </c>
      <c r="D14" t="s">
        <v>22</v>
      </c>
      <c r="E14">
        <v>596.08565617322097</v>
      </c>
      <c r="F14">
        <v>829.25547652180501</v>
      </c>
      <c r="G14" t="s">
        <v>23</v>
      </c>
      <c r="H14">
        <v>614.71743952843997</v>
      </c>
      <c r="I14">
        <v>613.73099422063399</v>
      </c>
      <c r="J14">
        <v>613.132497037245</v>
      </c>
      <c r="K14">
        <v>634.07212510024397</v>
      </c>
      <c r="L14">
        <v>629.81539412038398</v>
      </c>
      <c r="M14">
        <v>669.56814137488902</v>
      </c>
      <c r="N14">
        <v>672.55161105252603</v>
      </c>
      <c r="O14">
        <v>674.269904084112</v>
      </c>
      <c r="P14">
        <v>673.96210832661905</v>
      </c>
      <c r="Q14">
        <v>672.83416031106503</v>
      </c>
      <c r="R14">
        <v>116.864895676689</v>
      </c>
      <c r="S14">
        <v>116.67306142330899</v>
      </c>
      <c r="T14">
        <v>104.527415009023</v>
      </c>
      <c r="U14">
        <v>104.309806018907</v>
      </c>
      <c r="W14">
        <f t="shared" si="1"/>
        <v>1.0312568892780145</v>
      </c>
      <c r="X14">
        <f t="shared" si="2"/>
        <v>1.0296020175366967</v>
      </c>
      <c r="Y14">
        <f t="shared" si="3"/>
        <v>1.028597971931521</v>
      </c>
      <c r="Z14">
        <f t="shared" si="4"/>
        <v>1.063726527443875</v>
      </c>
      <c r="AA14">
        <f t="shared" si="5"/>
        <v>1.0565853876835467</v>
      </c>
      <c r="AB14">
        <f t="shared" si="6"/>
        <v>1.1232750435120591</v>
      </c>
      <c r="AC14">
        <f t="shared" si="7"/>
        <v>1.1282801457934835</v>
      </c>
      <c r="AD14">
        <f t="shared" si="8"/>
        <v>1.1311627735061132</v>
      </c>
      <c r="AE14">
        <f t="shared" si="9"/>
        <v>1.1306464118820658</v>
      </c>
      <c r="AF14">
        <f t="shared" si="10"/>
        <v>1.1287541536069796</v>
      </c>
      <c r="AJ14" s="1" t="s">
        <v>12</v>
      </c>
      <c r="AK14" s="2">
        <f>AVERAGE(AB3:AB192)</f>
        <v>1.0430739235582642</v>
      </c>
      <c r="AL14" s="2">
        <f>MEDIAN(AB3:AB192)</f>
        <v>1.0129861478007545</v>
      </c>
    </row>
    <row r="15" spans="1:38">
      <c r="A15" t="s">
        <v>21</v>
      </c>
      <c r="B15">
        <v>1</v>
      </c>
      <c r="C15">
        <v>13</v>
      </c>
      <c r="D15" t="s">
        <v>22</v>
      </c>
      <c r="E15">
        <v>6143.2734432545303</v>
      </c>
      <c r="F15">
        <v>5034.6660432639901</v>
      </c>
      <c r="G15" t="s">
        <v>23</v>
      </c>
      <c r="H15">
        <v>5946.4256950114404</v>
      </c>
      <c r="I15">
        <v>5970.7529313063997</v>
      </c>
      <c r="J15">
        <v>5973.2225468024799</v>
      </c>
      <c r="K15">
        <v>6092.5455985714798</v>
      </c>
      <c r="L15">
        <v>6079.4632364448998</v>
      </c>
      <c r="M15">
        <v>5529.4502482429498</v>
      </c>
      <c r="N15">
        <v>5533.3754666257</v>
      </c>
      <c r="O15">
        <v>5530.3135668168898</v>
      </c>
      <c r="P15">
        <v>5564.4542212384304</v>
      </c>
      <c r="Q15">
        <v>5564.0746052429204</v>
      </c>
      <c r="R15">
        <v>255.89322521551</v>
      </c>
      <c r="S15">
        <v>259.40970252659599</v>
      </c>
      <c r="T15">
        <v>261.93759298782402</v>
      </c>
      <c r="U15">
        <v>262.76652744186202</v>
      </c>
      <c r="W15">
        <f t="shared" si="1"/>
        <v>0.96795718926377372</v>
      </c>
      <c r="X15">
        <f t="shared" si="2"/>
        <v>0.97191716866558131</v>
      </c>
      <c r="Y15">
        <f t="shared" si="3"/>
        <v>0.97231917185148731</v>
      </c>
      <c r="Z15">
        <f t="shared" si="4"/>
        <v>0.99174253837931459</v>
      </c>
      <c r="AA15">
        <f t="shared" si="5"/>
        <v>0.98961299584023954</v>
      </c>
      <c r="AB15">
        <f t="shared" si="6"/>
        <v>0.90008206525698864</v>
      </c>
      <c r="AC15">
        <f t="shared" si="7"/>
        <v>0.90072101099479562</v>
      </c>
      <c r="AD15">
        <f t="shared" si="8"/>
        <v>0.90022259596621312</v>
      </c>
      <c r="AE15">
        <f t="shared" si="9"/>
        <v>0.90578000029419847</v>
      </c>
      <c r="AF15">
        <f t="shared" si="10"/>
        <v>0.9057182065291941</v>
      </c>
      <c r="AJ15" s="1" t="s">
        <v>13</v>
      </c>
      <c r="AK15" s="2">
        <f>AVERAGE(AC3:AC192)</f>
        <v>1.043667763477744</v>
      </c>
      <c r="AL15" s="2">
        <f>MEDIAN(AC3:AC192)</f>
        <v>1.0152907226196242</v>
      </c>
    </row>
    <row r="16" spans="1:38">
      <c r="A16" t="s">
        <v>21</v>
      </c>
      <c r="B16">
        <v>1</v>
      </c>
      <c r="C16">
        <v>14</v>
      </c>
      <c r="D16" t="s">
        <v>22</v>
      </c>
      <c r="E16">
        <v>1579.86961978095</v>
      </c>
      <c r="F16">
        <v>1488.84287292576</v>
      </c>
      <c r="G16" t="s">
        <v>23</v>
      </c>
      <c r="H16">
        <v>1600.29516510948</v>
      </c>
      <c r="I16">
        <v>1593.4647049248699</v>
      </c>
      <c r="J16">
        <v>1592.34657640557</v>
      </c>
      <c r="K16">
        <v>1522.13209409055</v>
      </c>
      <c r="L16">
        <v>1530.9778614501899</v>
      </c>
      <c r="M16">
        <v>1548.7481628605899</v>
      </c>
      <c r="N16">
        <v>1540.4689757408401</v>
      </c>
      <c r="O16">
        <v>1540.7032044243799</v>
      </c>
      <c r="P16">
        <v>1532.85702730608</v>
      </c>
      <c r="Q16">
        <v>1534.5709621921101</v>
      </c>
      <c r="R16">
        <v>142.88148511979901</v>
      </c>
      <c r="S16">
        <v>140.785690358539</v>
      </c>
      <c r="T16">
        <v>134.42294441765699</v>
      </c>
      <c r="U16">
        <v>134.35342470238501</v>
      </c>
      <c r="W16">
        <f t="shared" si="1"/>
        <v>1.0129286271935287</v>
      </c>
      <c r="X16">
        <f t="shared" si="2"/>
        <v>1.0086051943614214</v>
      </c>
      <c r="Y16">
        <f t="shared" si="3"/>
        <v>1.0078974596817363</v>
      </c>
      <c r="Z16">
        <f t="shared" si="4"/>
        <v>0.96345424649762856</v>
      </c>
      <c r="AA16">
        <f t="shared" si="5"/>
        <v>0.96905329546273644</v>
      </c>
      <c r="AB16">
        <f t="shared" si="6"/>
        <v>0.98030124984321487</v>
      </c>
      <c r="AC16">
        <f t="shared" si="7"/>
        <v>0.97506082556004026</v>
      </c>
      <c r="AD16">
        <f t="shared" si="8"/>
        <v>0.97520908379642079</v>
      </c>
      <c r="AE16">
        <f t="shared" si="9"/>
        <v>0.97024273909299663</v>
      </c>
      <c r="AF16">
        <f t="shared" si="10"/>
        <v>0.97132759752977549</v>
      </c>
      <c r="AJ16" s="1" t="s">
        <v>14</v>
      </c>
      <c r="AK16" s="2">
        <f>AVERAGE(AD3:AD192)</f>
        <v>1.0435263079755743</v>
      </c>
      <c r="AL16" s="2">
        <f>MEDIAN(AD3:AD192)</f>
        <v>1.015441252226797</v>
      </c>
    </row>
    <row r="17" spans="1:38">
      <c r="A17" t="s">
        <v>21</v>
      </c>
      <c r="B17">
        <v>1</v>
      </c>
      <c r="C17">
        <v>15</v>
      </c>
      <c r="D17" t="s">
        <v>22</v>
      </c>
      <c r="E17">
        <v>1407.46163566122</v>
      </c>
      <c r="F17">
        <v>1263.8338099068101</v>
      </c>
      <c r="G17" t="s">
        <v>23</v>
      </c>
      <c r="H17">
        <v>1348.08280633757</v>
      </c>
      <c r="I17">
        <v>1354.7377950658499</v>
      </c>
      <c r="J17">
        <v>1352.9355160111299</v>
      </c>
      <c r="K17">
        <v>1376.8961875745799</v>
      </c>
      <c r="L17">
        <v>1374.9155530657999</v>
      </c>
      <c r="M17">
        <v>1319.09055568591</v>
      </c>
      <c r="N17">
        <v>1317.0518134807601</v>
      </c>
      <c r="O17">
        <v>1316.1624480840701</v>
      </c>
      <c r="P17">
        <v>1327.6045286480201</v>
      </c>
      <c r="Q17">
        <v>1327.66102260805</v>
      </c>
      <c r="R17">
        <v>134.35449293564</v>
      </c>
      <c r="S17">
        <v>135.056497996269</v>
      </c>
      <c r="T17">
        <v>124.45918996914</v>
      </c>
      <c r="U17">
        <v>124.622717620938</v>
      </c>
      <c r="W17">
        <f t="shared" si="1"/>
        <v>0.95781140471672321</v>
      </c>
      <c r="X17">
        <f t="shared" si="2"/>
        <v>0.9625397671528001</v>
      </c>
      <c r="Y17">
        <f t="shared" si="3"/>
        <v>0.96125924979512922</v>
      </c>
      <c r="Z17">
        <f t="shared" si="4"/>
        <v>0.97828328153876776</v>
      </c>
      <c r="AA17">
        <f t="shared" si="5"/>
        <v>0.97687604282007301</v>
      </c>
      <c r="AB17">
        <f t="shared" si="6"/>
        <v>0.93721244136520021</v>
      </c>
      <c r="AC17">
        <f t="shared" si="7"/>
        <v>0.9357639171898382</v>
      </c>
      <c r="AD17">
        <f t="shared" si="8"/>
        <v>0.93513202401836126</v>
      </c>
      <c r="AE17">
        <f t="shared" si="9"/>
        <v>0.94326161012858911</v>
      </c>
      <c r="AF17">
        <f t="shared" si="10"/>
        <v>0.94330174902729758</v>
      </c>
      <c r="AJ17" s="1" t="s">
        <v>15</v>
      </c>
      <c r="AK17" s="2">
        <f>AVERAGE(AE3:AE192)</f>
        <v>1.0560407690004987</v>
      </c>
      <c r="AL17" s="2">
        <f>MEDIAN(AE3:AE192)</f>
        <v>1.0304253160312069</v>
      </c>
    </row>
    <row r="18" spans="1:38">
      <c r="A18" t="s">
        <v>21</v>
      </c>
      <c r="B18">
        <v>1</v>
      </c>
      <c r="C18">
        <v>16</v>
      </c>
      <c r="D18" t="s">
        <v>22</v>
      </c>
      <c r="E18">
        <v>213.63241028285799</v>
      </c>
      <c r="F18">
        <v>199.32245656632301</v>
      </c>
      <c r="G18" t="s">
        <v>23</v>
      </c>
      <c r="H18">
        <v>212.70312875121999</v>
      </c>
      <c r="I18">
        <v>211.556430614325</v>
      </c>
      <c r="J18">
        <v>212.60746255396899</v>
      </c>
      <c r="K18">
        <v>207.088546352289</v>
      </c>
      <c r="L18">
        <v>207.61557022237801</v>
      </c>
      <c r="M18">
        <v>206.384398060406</v>
      </c>
      <c r="N18">
        <v>206.910926566444</v>
      </c>
      <c r="O18">
        <v>207.75879783957001</v>
      </c>
      <c r="P18">
        <v>205.36845082910301</v>
      </c>
      <c r="Q18">
        <v>204.602982925395</v>
      </c>
      <c r="R18">
        <v>99.949743978375494</v>
      </c>
      <c r="S18">
        <v>99.220787879363499</v>
      </c>
      <c r="T18">
        <v>80.351185590401897</v>
      </c>
      <c r="U18">
        <v>80.326845324508099</v>
      </c>
      <c r="W18">
        <f t="shared" si="1"/>
        <v>0.99565009105871349</v>
      </c>
      <c r="X18">
        <f t="shared" si="2"/>
        <v>0.99028246853656565</v>
      </c>
      <c r="Y18">
        <f t="shared" si="3"/>
        <v>0.99520228355083418</v>
      </c>
      <c r="Z18">
        <f t="shared" si="4"/>
        <v>0.96936858072281895</v>
      </c>
      <c r="AA18">
        <f t="shared" si="5"/>
        <v>0.97183554661713811</v>
      </c>
      <c r="AB18">
        <f t="shared" si="6"/>
        <v>0.96607250644761566</v>
      </c>
      <c r="AC18">
        <f t="shared" si="7"/>
        <v>0.96853715357368075</v>
      </c>
      <c r="AD18">
        <f t="shared" si="8"/>
        <v>0.97250598616796446</v>
      </c>
      <c r="AE18">
        <f t="shared" si="9"/>
        <v>0.96131692076678277</v>
      </c>
      <c r="AF18">
        <f t="shared" si="10"/>
        <v>0.95773381320976692</v>
      </c>
      <c r="AJ18" s="1" t="s">
        <v>16</v>
      </c>
      <c r="AK18" s="2">
        <f>AVERAGE(AF3:AF192)</f>
        <v>1.0548995805582817</v>
      </c>
      <c r="AL18" s="2">
        <f>MEDIAN(AF3:AF192)</f>
        <v>1.0257774445719512</v>
      </c>
    </row>
    <row r="19" spans="1:38">
      <c r="A19" t="s">
        <v>21</v>
      </c>
      <c r="B19">
        <v>1</v>
      </c>
      <c r="C19">
        <v>17</v>
      </c>
      <c r="D19" t="s">
        <v>22</v>
      </c>
      <c r="E19">
        <v>352.695258885817</v>
      </c>
      <c r="F19">
        <v>716.07007306901801</v>
      </c>
      <c r="G19" t="s">
        <v>23</v>
      </c>
      <c r="H19">
        <v>440.699164486325</v>
      </c>
      <c r="I19">
        <v>444.77881016731402</v>
      </c>
      <c r="J19">
        <v>441.55033782889302</v>
      </c>
      <c r="K19">
        <v>473.89241592042202</v>
      </c>
      <c r="L19">
        <v>471.03951061993399</v>
      </c>
      <c r="M19">
        <v>500.09198638901802</v>
      </c>
      <c r="N19">
        <v>502.612632926316</v>
      </c>
      <c r="O19">
        <v>500.149357417712</v>
      </c>
      <c r="P19">
        <v>509.5049107936</v>
      </c>
      <c r="Q19">
        <v>510.34447695167898</v>
      </c>
      <c r="R19">
        <v>107.081652776957</v>
      </c>
      <c r="S19">
        <v>107.875219414518</v>
      </c>
      <c r="T19">
        <v>91.232223634248896</v>
      </c>
      <c r="U19">
        <v>91.416946302002899</v>
      </c>
      <c r="W19">
        <f t="shared" si="1"/>
        <v>1.2495182551603246</v>
      </c>
      <c r="X19">
        <f t="shared" si="2"/>
        <v>1.2610853107932152</v>
      </c>
      <c r="Y19">
        <f t="shared" si="3"/>
        <v>1.2519315944982474</v>
      </c>
      <c r="Z19">
        <f t="shared" si="4"/>
        <v>1.3436313757589859</v>
      </c>
      <c r="AA19">
        <f t="shared" si="5"/>
        <v>1.3355425080222874</v>
      </c>
      <c r="AB19">
        <f t="shared" si="6"/>
        <v>1.4179152506014259</v>
      </c>
      <c r="AC19">
        <f t="shared" si="7"/>
        <v>1.4250620621158785</v>
      </c>
      <c r="AD19">
        <f t="shared" si="8"/>
        <v>1.4180779151886258</v>
      </c>
      <c r="AE19">
        <f t="shared" si="9"/>
        <v>1.4446037987671085</v>
      </c>
      <c r="AF19">
        <f t="shared" si="10"/>
        <v>1.4469842281517598</v>
      </c>
    </row>
    <row r="20" spans="1:38">
      <c r="A20" t="s">
        <v>21</v>
      </c>
      <c r="B20">
        <v>1</v>
      </c>
      <c r="C20">
        <v>18</v>
      </c>
      <c r="D20" t="s">
        <v>22</v>
      </c>
      <c r="E20">
        <v>6157.4404663723799</v>
      </c>
      <c r="F20">
        <v>3865.6035037515398</v>
      </c>
      <c r="G20" t="s">
        <v>23</v>
      </c>
      <c r="H20">
        <v>5560.7426790427699</v>
      </c>
      <c r="I20">
        <v>5574.2002006250896</v>
      </c>
      <c r="J20">
        <v>5571.1097055793998</v>
      </c>
      <c r="K20">
        <v>5710.2276829264301</v>
      </c>
      <c r="L20">
        <v>5696.5909468986101</v>
      </c>
      <c r="M20">
        <v>4736.1461995547797</v>
      </c>
      <c r="N20">
        <v>4743.9992170003898</v>
      </c>
      <c r="O20">
        <v>4735.8974223230698</v>
      </c>
      <c r="P20">
        <v>4772.4087784241301</v>
      </c>
      <c r="Q20">
        <v>4773.0869378031302</v>
      </c>
      <c r="R20">
        <v>245.67144946584801</v>
      </c>
      <c r="S20">
        <v>249.278622946832</v>
      </c>
      <c r="T20">
        <v>236.96133271347799</v>
      </c>
      <c r="U20">
        <v>237.619842035522</v>
      </c>
      <c r="W20">
        <f t="shared" si="1"/>
        <v>0.9030932104681556</v>
      </c>
      <c r="X20">
        <f t="shared" si="2"/>
        <v>0.90527878118634852</v>
      </c>
      <c r="Y20">
        <f t="shared" si="3"/>
        <v>0.90477686889623909</v>
      </c>
      <c r="Z20">
        <f t="shared" si="4"/>
        <v>0.9273703439134634</v>
      </c>
      <c r="AA20">
        <f t="shared" si="5"/>
        <v>0.92515566784760539</v>
      </c>
      <c r="AB20">
        <f t="shared" si="6"/>
        <v>0.76917450122665221</v>
      </c>
      <c r="AC20">
        <f t="shared" si="7"/>
        <v>0.77044987164858281</v>
      </c>
      <c r="AD20">
        <f t="shared" si="8"/>
        <v>0.76913409852473913</v>
      </c>
      <c r="AE20">
        <f t="shared" si="9"/>
        <v>0.77506373053668631</v>
      </c>
      <c r="AF20">
        <f t="shared" si="10"/>
        <v>0.77517386710766956</v>
      </c>
    </row>
    <row r="21" spans="1:38">
      <c r="A21" t="s">
        <v>21</v>
      </c>
      <c r="B21">
        <v>1</v>
      </c>
      <c r="C21">
        <v>19</v>
      </c>
      <c r="D21" t="s">
        <v>22</v>
      </c>
      <c r="E21">
        <v>5947.2455771298501</v>
      </c>
      <c r="F21">
        <v>4957.8514619543603</v>
      </c>
      <c r="G21" t="s">
        <v>23</v>
      </c>
      <c r="H21">
        <v>5473.2020178391203</v>
      </c>
      <c r="I21">
        <v>5457.6640667879801</v>
      </c>
      <c r="J21">
        <v>5462.1847665149899</v>
      </c>
      <c r="K21">
        <v>5302.0668321538496</v>
      </c>
      <c r="L21">
        <v>5317.4551925430096</v>
      </c>
      <c r="M21">
        <v>5393.2066587271702</v>
      </c>
      <c r="N21">
        <v>5380.5005045857597</v>
      </c>
      <c r="O21">
        <v>5381.7561051770999</v>
      </c>
      <c r="P21">
        <v>5345.1313856899997</v>
      </c>
      <c r="Q21">
        <v>5343.0055700141202</v>
      </c>
      <c r="R21">
        <v>242.452702025326</v>
      </c>
      <c r="S21">
        <v>238.93469809687801</v>
      </c>
      <c r="T21">
        <v>255.50481506086899</v>
      </c>
      <c r="U21">
        <v>254.77749543888399</v>
      </c>
      <c r="W21">
        <f t="shared" si="1"/>
        <v>0.92029191444293712</v>
      </c>
      <c r="X21">
        <f t="shared" si="2"/>
        <v>0.91767928463815973</v>
      </c>
      <c r="Y21">
        <f t="shared" si="3"/>
        <v>0.91843941799205953</v>
      </c>
      <c r="Z21">
        <f t="shared" si="4"/>
        <v>0.8915163773534025</v>
      </c>
      <c r="AA21">
        <f t="shared" si="5"/>
        <v>0.89410385422645045</v>
      </c>
      <c r="AB21">
        <f t="shared" si="6"/>
        <v>0.90684108950650399</v>
      </c>
      <c r="AC21">
        <f t="shared" si="7"/>
        <v>0.90470461237997135</v>
      </c>
      <c r="AD21">
        <f t="shared" si="8"/>
        <v>0.90491573542425396</v>
      </c>
      <c r="AE21">
        <f t="shared" si="9"/>
        <v>0.89875746954938562</v>
      </c>
      <c r="AF21">
        <f t="shared" si="10"/>
        <v>0.89840002413229136</v>
      </c>
    </row>
    <row r="22" spans="1:38">
      <c r="A22" t="s">
        <v>21</v>
      </c>
      <c r="B22">
        <v>1</v>
      </c>
      <c r="C22">
        <v>20</v>
      </c>
      <c r="D22" t="s">
        <v>22</v>
      </c>
      <c r="E22">
        <v>2844.4841056513401</v>
      </c>
      <c r="F22">
        <v>3503.5802970836398</v>
      </c>
      <c r="G22" t="s">
        <v>23</v>
      </c>
      <c r="H22">
        <v>2931.5602530353999</v>
      </c>
      <c r="I22">
        <v>2947.6350162264698</v>
      </c>
      <c r="J22">
        <v>2942.71483900568</v>
      </c>
      <c r="K22">
        <v>2995.41095163614</v>
      </c>
      <c r="L22">
        <v>2989.5058552902801</v>
      </c>
      <c r="M22">
        <v>3125.1334250554601</v>
      </c>
      <c r="N22">
        <v>3119.8597192254001</v>
      </c>
      <c r="O22">
        <v>3116.6199757934601</v>
      </c>
      <c r="P22">
        <v>3144.8338588983802</v>
      </c>
      <c r="Q22">
        <v>3148.7279266574001</v>
      </c>
      <c r="R22">
        <v>184.10859924320599</v>
      </c>
      <c r="S22">
        <v>185.54736603690799</v>
      </c>
      <c r="T22">
        <v>191.668353887953</v>
      </c>
      <c r="U22">
        <v>192.441011778145</v>
      </c>
      <c r="W22">
        <f t="shared" si="1"/>
        <v>1.0306122812256393</v>
      </c>
      <c r="X22">
        <f t="shared" si="2"/>
        <v>1.0362634863630253</v>
      </c>
      <c r="Y22">
        <f t="shared" si="3"/>
        <v>1.0345337606770866</v>
      </c>
      <c r="Z22">
        <f t="shared" si="4"/>
        <v>1.053059479462354</v>
      </c>
      <c r="AA22">
        <f t="shared" si="5"/>
        <v>1.0509834979744885</v>
      </c>
      <c r="AB22">
        <f t="shared" si="6"/>
        <v>1.098664400636493</v>
      </c>
      <c r="AC22">
        <f t="shared" si="7"/>
        <v>1.0968103892818215</v>
      </c>
      <c r="AD22">
        <f t="shared" si="8"/>
        <v>1.0956714328624471</v>
      </c>
      <c r="AE22">
        <f t="shared" si="9"/>
        <v>1.1055902378397242</v>
      </c>
      <c r="AF22">
        <f t="shared" si="10"/>
        <v>1.1069592269479014</v>
      </c>
    </row>
    <row r="23" spans="1:38">
      <c r="A23" t="s">
        <v>21</v>
      </c>
      <c r="B23">
        <v>1</v>
      </c>
      <c r="C23">
        <v>21</v>
      </c>
      <c r="D23" t="s">
        <v>22</v>
      </c>
      <c r="E23">
        <v>1769.9914686028001</v>
      </c>
      <c r="F23">
        <v>1721.3049168551299</v>
      </c>
      <c r="G23" t="s">
        <v>23</v>
      </c>
      <c r="H23">
        <v>1744.2234304513499</v>
      </c>
      <c r="I23">
        <v>1750.06005638954</v>
      </c>
      <c r="J23">
        <v>1746.8629350784199</v>
      </c>
      <c r="K23">
        <v>1776.0186937013</v>
      </c>
      <c r="L23">
        <v>1775.27935781873</v>
      </c>
      <c r="M23">
        <v>1746.3020725389099</v>
      </c>
      <c r="N23">
        <v>1751.7565135904599</v>
      </c>
      <c r="O23">
        <v>1748.58458417478</v>
      </c>
      <c r="P23">
        <v>1755.9210372626301</v>
      </c>
      <c r="Q23">
        <v>1755.1910612788599</v>
      </c>
      <c r="R23">
        <v>149.740706327032</v>
      </c>
      <c r="S23">
        <v>150.54850681825101</v>
      </c>
      <c r="T23">
        <v>143.537693281103</v>
      </c>
      <c r="U23">
        <v>143.70075731536801</v>
      </c>
      <c r="W23">
        <f t="shared" si="1"/>
        <v>0.98544171618420795</v>
      </c>
      <c r="X23">
        <f t="shared" si="2"/>
        <v>0.98873926085700659</v>
      </c>
      <c r="Y23">
        <f t="shared" si="3"/>
        <v>0.98693296892406079</v>
      </c>
      <c r="Z23">
        <f t="shared" si="4"/>
        <v>1.0034052283332515</v>
      </c>
      <c r="AA23">
        <f t="shared" si="5"/>
        <v>1.0029875224314522</v>
      </c>
      <c r="AB23">
        <f t="shared" si="6"/>
        <v>0.98661609590548471</v>
      </c>
      <c r="AC23">
        <f t="shared" si="7"/>
        <v>0.98969771587275812</v>
      </c>
      <c r="AD23">
        <f t="shared" si="8"/>
        <v>0.98790565671770258</v>
      </c>
      <c r="AE23">
        <f t="shared" si="9"/>
        <v>0.99205056544635384</v>
      </c>
      <c r="AF23">
        <f t="shared" si="10"/>
        <v>0.99163814764846114</v>
      </c>
    </row>
    <row r="24" spans="1:38">
      <c r="A24" t="s">
        <v>21</v>
      </c>
      <c r="B24">
        <v>1</v>
      </c>
      <c r="C24">
        <v>22</v>
      </c>
      <c r="D24" t="s">
        <v>22</v>
      </c>
      <c r="E24">
        <v>1425.7001185827501</v>
      </c>
      <c r="F24">
        <v>982.15804125416901</v>
      </c>
      <c r="G24" t="s">
        <v>23</v>
      </c>
      <c r="H24">
        <v>1363.6849087855301</v>
      </c>
      <c r="I24">
        <v>1355.08019958416</v>
      </c>
      <c r="J24">
        <v>1361.3601380385201</v>
      </c>
      <c r="K24">
        <v>1339.96726385801</v>
      </c>
      <c r="L24">
        <v>1341.0545386838201</v>
      </c>
      <c r="M24">
        <v>1200.9409476046201</v>
      </c>
      <c r="N24">
        <v>1198.0642435847501</v>
      </c>
      <c r="O24">
        <v>1199.30281253204</v>
      </c>
      <c r="P24">
        <v>1193.6170890128899</v>
      </c>
      <c r="Q24">
        <v>1193.5061893965501</v>
      </c>
      <c r="R24">
        <v>139.74101187263301</v>
      </c>
      <c r="S24">
        <v>138.70837074691099</v>
      </c>
      <c r="T24">
        <v>123.944351387832</v>
      </c>
      <c r="U24">
        <v>124.07183363783599</v>
      </c>
      <c r="W24">
        <f t="shared" si="1"/>
        <v>0.95650192562313341</v>
      </c>
      <c r="X24">
        <f t="shared" si="2"/>
        <v>0.95046649847459408</v>
      </c>
      <c r="Y24">
        <f t="shared" si="3"/>
        <v>0.95487130869555614</v>
      </c>
      <c r="Z24">
        <f t="shared" si="4"/>
        <v>0.93986613762088711</v>
      </c>
      <c r="AA24">
        <f t="shared" si="5"/>
        <v>0.94062876281228491</v>
      </c>
      <c r="AB24">
        <f t="shared" si="6"/>
        <v>0.84235172035928774</v>
      </c>
      <c r="AC24">
        <f t="shared" si="7"/>
        <v>0.8403339720387436</v>
      </c>
      <c r="AD24">
        <f t="shared" si="8"/>
        <v>0.84120271640591182</v>
      </c>
      <c r="AE24">
        <f t="shared" si="9"/>
        <v>0.83721469434921025</v>
      </c>
      <c r="AF24">
        <f t="shared" si="10"/>
        <v>0.83713690827421849</v>
      </c>
    </row>
    <row r="25" spans="1:38">
      <c r="A25" t="s">
        <v>21</v>
      </c>
      <c r="B25">
        <v>1</v>
      </c>
      <c r="C25">
        <v>23</v>
      </c>
      <c r="D25" t="s">
        <v>22</v>
      </c>
      <c r="E25">
        <v>831.773736142041</v>
      </c>
      <c r="F25">
        <v>1432.9250474308701</v>
      </c>
      <c r="G25" t="s">
        <v>23</v>
      </c>
      <c r="H25">
        <v>1036.3155889258201</v>
      </c>
      <c r="I25">
        <v>1042.6125887860301</v>
      </c>
      <c r="J25">
        <v>1039.95865910103</v>
      </c>
      <c r="K25">
        <v>1108.0299921041401</v>
      </c>
      <c r="L25">
        <v>1102.31126385635</v>
      </c>
      <c r="M25">
        <v>1105.4190589803</v>
      </c>
      <c r="N25">
        <v>1110.7415734748899</v>
      </c>
      <c r="O25">
        <v>1111.0762716064301</v>
      </c>
      <c r="P25">
        <v>1124.43584150732</v>
      </c>
      <c r="Q25">
        <v>1124.86910735428</v>
      </c>
      <c r="R25">
        <v>129.845120966086</v>
      </c>
      <c r="S25">
        <v>130.91201309047</v>
      </c>
      <c r="T25">
        <v>119.722889272822</v>
      </c>
      <c r="U25">
        <v>120.127399540958</v>
      </c>
      <c r="W25">
        <f t="shared" si="1"/>
        <v>1.2459104488349098</v>
      </c>
      <c r="X25">
        <f t="shared" si="2"/>
        <v>1.2534810171115867</v>
      </c>
      <c r="Y25">
        <f t="shared" si="3"/>
        <v>1.2502903300657204</v>
      </c>
      <c r="Z25">
        <f t="shared" si="4"/>
        <v>1.3321290922738671</v>
      </c>
      <c r="AA25">
        <f t="shared" si="5"/>
        <v>1.3252537510611055</v>
      </c>
      <c r="AB25">
        <f t="shared" si="6"/>
        <v>1.3289900978449851</v>
      </c>
      <c r="AC25">
        <f t="shared" si="7"/>
        <v>1.3353890910607087</v>
      </c>
      <c r="AD25">
        <f t="shared" si="8"/>
        <v>1.3357914818997036</v>
      </c>
      <c r="AE25">
        <f t="shared" si="9"/>
        <v>1.3518530252262033</v>
      </c>
      <c r="AF25">
        <f t="shared" si="10"/>
        <v>1.3523739191041102</v>
      </c>
    </row>
    <row r="26" spans="1:38">
      <c r="A26" t="s">
        <v>21</v>
      </c>
      <c r="B26">
        <v>1</v>
      </c>
      <c r="C26">
        <v>24</v>
      </c>
      <c r="D26" t="s">
        <v>22</v>
      </c>
      <c r="E26">
        <v>1247.32457654892</v>
      </c>
      <c r="F26">
        <v>2567.66091660136</v>
      </c>
      <c r="G26" t="s">
        <v>23</v>
      </c>
      <c r="H26">
        <v>1626.04633459609</v>
      </c>
      <c r="I26">
        <v>1634.2200229195601</v>
      </c>
      <c r="J26">
        <v>1634.7681528810699</v>
      </c>
      <c r="K26">
        <v>1646.74584261826</v>
      </c>
      <c r="L26">
        <v>1645.7543586361501</v>
      </c>
      <c r="M26">
        <v>1861.9641758000801</v>
      </c>
      <c r="N26">
        <v>1852.1177919557699</v>
      </c>
      <c r="O26">
        <v>1851.92535859697</v>
      </c>
      <c r="P26">
        <v>1871.7524538775899</v>
      </c>
      <c r="Q26">
        <v>1873.3520232394501</v>
      </c>
      <c r="R26">
        <v>142.37558993121499</v>
      </c>
      <c r="S26">
        <v>142.80762568237699</v>
      </c>
      <c r="T26">
        <v>141.734156825393</v>
      </c>
      <c r="U26">
        <v>142.28614963545101</v>
      </c>
      <c r="W26">
        <f t="shared" si="1"/>
        <v>1.3036272716561168</v>
      </c>
      <c r="X26">
        <f t="shared" si="2"/>
        <v>1.3101802479039553</v>
      </c>
      <c r="Y26">
        <f t="shared" si="3"/>
        <v>1.3106196924333227</v>
      </c>
      <c r="Z26">
        <f t="shared" si="4"/>
        <v>1.3202223972644338</v>
      </c>
      <c r="AA26">
        <f t="shared" si="5"/>
        <v>1.3194275087480436</v>
      </c>
      <c r="AB26">
        <f t="shared" si="6"/>
        <v>1.4927663663548874</v>
      </c>
      <c r="AC26">
        <f t="shared" si="7"/>
        <v>1.4848723634390202</v>
      </c>
      <c r="AD26">
        <f t="shared" si="8"/>
        <v>1.4847180865471687</v>
      </c>
      <c r="AE26">
        <f t="shared" si="9"/>
        <v>1.5006137849510894</v>
      </c>
      <c r="AF26">
        <f t="shared" si="10"/>
        <v>1.5018961852115622</v>
      </c>
    </row>
    <row r="27" spans="1:38">
      <c r="A27" t="s">
        <v>21</v>
      </c>
      <c r="B27">
        <v>1</v>
      </c>
      <c r="C27">
        <v>25</v>
      </c>
      <c r="D27" t="s">
        <v>22</v>
      </c>
      <c r="E27">
        <v>3569.2649170551899</v>
      </c>
      <c r="F27">
        <v>5969.4610028166599</v>
      </c>
      <c r="G27" t="s">
        <v>23</v>
      </c>
      <c r="H27">
        <v>4265.1105443415599</v>
      </c>
      <c r="I27">
        <v>4273.7914983292203</v>
      </c>
      <c r="J27">
        <v>4268.6536171196103</v>
      </c>
      <c r="K27">
        <v>4289.78777294261</v>
      </c>
      <c r="L27">
        <v>4292.0100565313596</v>
      </c>
      <c r="M27">
        <v>4710.52617457633</v>
      </c>
      <c r="N27">
        <v>4703.6076984586898</v>
      </c>
      <c r="O27">
        <v>4706.7796747852799</v>
      </c>
      <c r="P27">
        <v>4727.0809227803402</v>
      </c>
      <c r="Q27">
        <v>4730.4114935653297</v>
      </c>
      <c r="R27">
        <v>222.49781379436399</v>
      </c>
      <c r="S27">
        <v>223.01181550262899</v>
      </c>
      <c r="T27">
        <v>242.506824678393</v>
      </c>
      <c r="U27">
        <v>243.37882590523299</v>
      </c>
      <c r="W27">
        <f t="shared" si="1"/>
        <v>1.1949548838365507</v>
      </c>
      <c r="X27">
        <f t="shared" si="2"/>
        <v>1.1973870244003344</v>
      </c>
      <c r="Y27">
        <f t="shared" si="3"/>
        <v>1.1959475455919502</v>
      </c>
      <c r="Z27">
        <f t="shared" si="4"/>
        <v>1.2018686963930616</v>
      </c>
      <c r="AA27">
        <f t="shared" si="5"/>
        <v>1.202491312993508</v>
      </c>
      <c r="AB27">
        <f t="shared" si="6"/>
        <v>1.3197468621810045</v>
      </c>
      <c r="AC27">
        <f t="shared" si="7"/>
        <v>1.3178085145720664</v>
      </c>
      <c r="AD27">
        <f t="shared" si="8"/>
        <v>1.3186972063336202</v>
      </c>
      <c r="AE27">
        <f t="shared" si="9"/>
        <v>1.3243850015706882</v>
      </c>
      <c r="AF27">
        <f t="shared" si="10"/>
        <v>1.3253181266993597</v>
      </c>
    </row>
    <row r="28" spans="1:38">
      <c r="A28" t="s">
        <v>21</v>
      </c>
      <c r="B28">
        <v>1</v>
      </c>
      <c r="C28">
        <v>26</v>
      </c>
      <c r="D28" t="s">
        <v>22</v>
      </c>
      <c r="E28">
        <v>1405.5412894214101</v>
      </c>
      <c r="F28">
        <v>3971.3635882348499</v>
      </c>
      <c r="G28" t="s">
        <v>23</v>
      </c>
      <c r="H28">
        <v>2013.17939388797</v>
      </c>
      <c r="I28">
        <v>2026.86634550347</v>
      </c>
      <c r="J28">
        <v>2027.5081938375099</v>
      </c>
      <c r="K28">
        <v>2008.19365508398</v>
      </c>
      <c r="L28">
        <v>2011.2192219216399</v>
      </c>
      <c r="M28">
        <v>2584.0452795208598</v>
      </c>
      <c r="N28">
        <v>2579.2832774496801</v>
      </c>
      <c r="O28">
        <v>2580.3770787306998</v>
      </c>
      <c r="P28">
        <v>2591.1355376362699</v>
      </c>
      <c r="Q28">
        <v>2594.0388152714399</v>
      </c>
      <c r="R28">
        <v>164.40791997761201</v>
      </c>
      <c r="S28">
        <v>163.60779260213999</v>
      </c>
      <c r="T28">
        <v>177.47380253692199</v>
      </c>
      <c r="U28">
        <v>177.733512467499</v>
      </c>
      <c r="W28">
        <f t="shared" si="1"/>
        <v>1.4323160828072818</v>
      </c>
      <c r="X28">
        <f t="shared" si="2"/>
        <v>1.4420539337822142</v>
      </c>
      <c r="Y28">
        <f t="shared" si="3"/>
        <v>1.442510589405831</v>
      </c>
      <c r="Z28">
        <f t="shared" si="4"/>
        <v>1.4287688808563221</v>
      </c>
      <c r="AA28">
        <f t="shared" si="5"/>
        <v>1.4309214799015664</v>
      </c>
      <c r="AB28">
        <f t="shared" si="6"/>
        <v>1.8384698471466321</v>
      </c>
      <c r="AC28">
        <f t="shared" si="7"/>
        <v>1.8350818270955527</v>
      </c>
      <c r="AD28">
        <f t="shared" si="8"/>
        <v>1.8358600335340629</v>
      </c>
      <c r="AE28">
        <f t="shared" si="9"/>
        <v>1.8435143507615552</v>
      </c>
      <c r="AF28">
        <f t="shared" si="10"/>
        <v>1.8455799447480294</v>
      </c>
    </row>
    <row r="29" spans="1:38">
      <c r="A29" t="s">
        <v>21</v>
      </c>
      <c r="B29">
        <v>1</v>
      </c>
      <c r="C29">
        <v>27</v>
      </c>
      <c r="D29" t="s">
        <v>22</v>
      </c>
      <c r="E29">
        <v>10306.1464420761</v>
      </c>
      <c r="F29">
        <v>17959.528325505598</v>
      </c>
      <c r="G29" t="s">
        <v>23</v>
      </c>
      <c r="H29">
        <v>11745.3216285733</v>
      </c>
      <c r="I29">
        <v>11771.3785438755</v>
      </c>
      <c r="J29">
        <v>11761.7361466404</v>
      </c>
      <c r="K29">
        <v>11788.1328985082</v>
      </c>
      <c r="L29">
        <v>11789.4246959097</v>
      </c>
      <c r="M29">
        <v>13884.4107387656</v>
      </c>
      <c r="N29">
        <v>13871.455947213901</v>
      </c>
      <c r="O29">
        <v>13866.702202234899</v>
      </c>
      <c r="P29">
        <v>13912.8696325942</v>
      </c>
      <c r="Q29">
        <v>13926.998592644301</v>
      </c>
      <c r="R29">
        <v>391.210296504393</v>
      </c>
      <c r="S29">
        <v>391.32106979810499</v>
      </c>
      <c r="T29">
        <v>466.22103910353502</v>
      </c>
      <c r="U29">
        <v>467.16058559584701</v>
      </c>
      <c r="W29">
        <f t="shared" si="1"/>
        <v>1.1396424157744927</v>
      </c>
      <c r="X29">
        <f t="shared" si="2"/>
        <v>1.1421707046406222</v>
      </c>
      <c r="Y29">
        <f t="shared" si="3"/>
        <v>1.1412351078790883</v>
      </c>
      <c r="Z29">
        <f t="shared" si="4"/>
        <v>1.1437963709094709</v>
      </c>
      <c r="AA29">
        <f t="shared" si="5"/>
        <v>1.1439217133358337</v>
      </c>
      <c r="AB29">
        <f t="shared" si="6"/>
        <v>1.3471971135671816</v>
      </c>
      <c r="AC29">
        <f t="shared" si="7"/>
        <v>1.3459401169172203</v>
      </c>
      <c r="AD29">
        <f t="shared" si="8"/>
        <v>1.3454788635277291</v>
      </c>
      <c r="AE29">
        <f t="shared" si="9"/>
        <v>1.3499584651536884</v>
      </c>
      <c r="AF29">
        <f t="shared" si="10"/>
        <v>1.3513293907590551</v>
      </c>
    </row>
    <row r="30" spans="1:38">
      <c r="A30" t="s">
        <v>21</v>
      </c>
      <c r="B30">
        <v>1</v>
      </c>
      <c r="C30">
        <v>28</v>
      </c>
      <c r="D30" t="s">
        <v>22</v>
      </c>
      <c r="E30">
        <v>5578.7580819610403</v>
      </c>
      <c r="F30">
        <v>15701.8590003267</v>
      </c>
      <c r="G30" t="s">
        <v>23</v>
      </c>
      <c r="H30">
        <v>8445.2836307138805</v>
      </c>
      <c r="I30">
        <v>8461.9419631398996</v>
      </c>
      <c r="J30">
        <v>8458.3170605846608</v>
      </c>
      <c r="K30">
        <v>8447.7286341916097</v>
      </c>
      <c r="L30">
        <v>8455.3046274311091</v>
      </c>
      <c r="M30">
        <v>10102.0932296299</v>
      </c>
      <c r="N30">
        <v>10093.815271064301</v>
      </c>
      <c r="O30">
        <v>10075.8739676895</v>
      </c>
      <c r="P30">
        <v>10120.5532682884</v>
      </c>
      <c r="Q30">
        <v>10130.095547366</v>
      </c>
      <c r="R30">
        <v>319.035650726744</v>
      </c>
      <c r="S30">
        <v>318.71639936764899</v>
      </c>
      <c r="T30">
        <v>382.01987116792901</v>
      </c>
      <c r="U30">
        <v>382.76817623461</v>
      </c>
      <c r="W30">
        <f t="shared" si="1"/>
        <v>1.5138286168066284</v>
      </c>
      <c r="X30">
        <f t="shared" si="2"/>
        <v>1.5168146456290439</v>
      </c>
      <c r="Y30">
        <f t="shared" si="3"/>
        <v>1.5161648768988025</v>
      </c>
      <c r="Z30">
        <f t="shared" si="4"/>
        <v>1.5142668870169167</v>
      </c>
      <c r="AA30">
        <f t="shared" si="5"/>
        <v>1.5156248941447032</v>
      </c>
      <c r="AB30">
        <f t="shared" si="6"/>
        <v>1.8108139986021441</v>
      </c>
      <c r="AC30">
        <f t="shared" si="7"/>
        <v>1.8093301632316223</v>
      </c>
      <c r="AD30">
        <f t="shared" si="8"/>
        <v>1.8061141601156574</v>
      </c>
      <c r="AE30">
        <f t="shared" si="9"/>
        <v>1.8141229857256747</v>
      </c>
      <c r="AF30">
        <f t="shared" si="10"/>
        <v>1.8158334522734991</v>
      </c>
    </row>
    <row r="31" spans="1:38">
      <c r="A31" t="s">
        <v>21</v>
      </c>
      <c r="B31">
        <v>1</v>
      </c>
      <c r="C31">
        <v>29</v>
      </c>
      <c r="D31" t="s">
        <v>22</v>
      </c>
      <c r="E31">
        <v>29890.225498457999</v>
      </c>
      <c r="F31">
        <v>43582.000752161301</v>
      </c>
      <c r="G31" t="s">
        <v>23</v>
      </c>
      <c r="H31">
        <v>36010.0992170647</v>
      </c>
      <c r="I31">
        <v>36075.707844367702</v>
      </c>
      <c r="J31">
        <v>36076.463371042097</v>
      </c>
      <c r="K31">
        <v>35996.121846476497</v>
      </c>
      <c r="L31">
        <v>36018.0307460611</v>
      </c>
      <c r="M31">
        <v>37137.143292237699</v>
      </c>
      <c r="N31">
        <v>37120.174388540901</v>
      </c>
      <c r="O31">
        <v>37106.002542381299</v>
      </c>
      <c r="P31">
        <v>37172.586401387402</v>
      </c>
      <c r="Q31">
        <v>37191.439538628598</v>
      </c>
      <c r="R31">
        <v>794.20035745518999</v>
      </c>
      <c r="S31">
        <v>793.08264651873299</v>
      </c>
      <c r="T31">
        <v>852.204087934791</v>
      </c>
      <c r="U31">
        <v>852.95169128504301</v>
      </c>
      <c r="W31">
        <f t="shared" si="1"/>
        <v>1.2047449832361559</v>
      </c>
      <c r="X31">
        <f t="shared" si="2"/>
        <v>1.2069399692628215</v>
      </c>
      <c r="Y31">
        <f t="shared" si="3"/>
        <v>1.2069652459765898</v>
      </c>
      <c r="Z31">
        <f t="shared" si="4"/>
        <v>1.2042773597788177</v>
      </c>
      <c r="AA31">
        <f t="shared" si="5"/>
        <v>1.2050103385108026</v>
      </c>
      <c r="AB31">
        <f t="shared" si="6"/>
        <v>1.2424510913828188</v>
      </c>
      <c r="AC31">
        <f t="shared" si="7"/>
        <v>1.2418833839328474</v>
      </c>
      <c r="AD31">
        <f t="shared" si="8"/>
        <v>1.2414092541488371</v>
      </c>
      <c r="AE31">
        <f t="shared" si="9"/>
        <v>1.2436368672864342</v>
      </c>
      <c r="AF31">
        <f t="shared" si="10"/>
        <v>1.2442676131883736</v>
      </c>
    </row>
    <row r="32" spans="1:38">
      <c r="A32" t="s">
        <v>21</v>
      </c>
      <c r="B32">
        <v>1</v>
      </c>
      <c r="C32">
        <v>30</v>
      </c>
      <c r="D32" t="s">
        <v>22</v>
      </c>
      <c r="E32">
        <v>3165.45419661816</v>
      </c>
      <c r="F32">
        <v>7487.8572868846504</v>
      </c>
      <c r="G32" t="s">
        <v>23</v>
      </c>
      <c r="H32">
        <v>4726.6367936730403</v>
      </c>
      <c r="I32">
        <v>4734.4218096713703</v>
      </c>
      <c r="J32">
        <v>4729.0005339883201</v>
      </c>
      <c r="K32">
        <v>4723.2126649698303</v>
      </c>
      <c r="L32">
        <v>4727.4705237594198</v>
      </c>
      <c r="M32">
        <v>5301.3840849615499</v>
      </c>
      <c r="N32">
        <v>5293.8939608486298</v>
      </c>
      <c r="O32">
        <v>5287.5294596816702</v>
      </c>
      <c r="P32">
        <v>5313.5029681863798</v>
      </c>
      <c r="Q32">
        <v>5321.94886738268</v>
      </c>
      <c r="R32">
        <v>236.27067437791999</v>
      </c>
      <c r="S32">
        <v>235.88697428836599</v>
      </c>
      <c r="T32">
        <v>264.02473610217299</v>
      </c>
      <c r="U32">
        <v>264.65135650761499</v>
      </c>
      <c r="W32">
        <f t="shared" si="1"/>
        <v>1.493193867320141</v>
      </c>
      <c r="X32">
        <f t="shared" si="2"/>
        <v>1.4956532350805867</v>
      </c>
      <c r="Y32">
        <f t="shared" si="3"/>
        <v>1.4939405975422384</v>
      </c>
      <c r="Z32">
        <f t="shared" si="4"/>
        <v>1.4921121493452392</v>
      </c>
      <c r="AA32">
        <f t="shared" si="5"/>
        <v>1.4934572513511815</v>
      </c>
      <c r="AB32">
        <f t="shared" si="6"/>
        <v>1.6747625319062676</v>
      </c>
      <c r="AC32">
        <f t="shared" si="7"/>
        <v>1.6723963235684809</v>
      </c>
      <c r="AD32">
        <f t="shared" si="8"/>
        <v>1.6703857112608507</v>
      </c>
      <c r="AE32">
        <f t="shared" si="9"/>
        <v>1.67859101353073</v>
      </c>
      <c r="AF32">
        <f t="shared" si="10"/>
        <v>1.6812591611871779</v>
      </c>
    </row>
    <row r="33" spans="1:32">
      <c r="A33" t="s">
        <v>21</v>
      </c>
      <c r="B33">
        <v>1</v>
      </c>
      <c r="C33">
        <v>31</v>
      </c>
      <c r="D33" t="s">
        <v>22</v>
      </c>
      <c r="E33">
        <v>12527.006164816699</v>
      </c>
      <c r="F33">
        <v>14882.210894347299</v>
      </c>
      <c r="G33" t="s">
        <v>23</v>
      </c>
      <c r="H33">
        <v>13784.906614624901</v>
      </c>
      <c r="I33">
        <v>13800.1678459627</v>
      </c>
      <c r="J33">
        <v>13793.8350940501</v>
      </c>
      <c r="K33">
        <v>13776.500626375901</v>
      </c>
      <c r="L33">
        <v>13789.470428742399</v>
      </c>
      <c r="M33">
        <v>14093.101594423901</v>
      </c>
      <c r="N33">
        <v>14079.5482493076</v>
      </c>
      <c r="O33">
        <v>14075.4595604566</v>
      </c>
      <c r="P33">
        <v>14114.3519314818</v>
      </c>
      <c r="Q33">
        <v>14122.474818422501</v>
      </c>
      <c r="R33">
        <v>438.38339252026799</v>
      </c>
      <c r="S33">
        <v>437.60586515848502</v>
      </c>
      <c r="T33">
        <v>477.94360223670401</v>
      </c>
      <c r="U33">
        <v>478.74944979746402</v>
      </c>
      <c r="W33">
        <f t="shared" si="1"/>
        <v>1.1004150898672929</v>
      </c>
      <c r="X33">
        <f t="shared" si="2"/>
        <v>1.1016333563179523</v>
      </c>
      <c r="Y33">
        <f t="shared" si="3"/>
        <v>1.1011278283546639</v>
      </c>
      <c r="Z33">
        <f t="shared" si="4"/>
        <v>1.0997440605616149</v>
      </c>
      <c r="AA33">
        <f t="shared" si="5"/>
        <v>1.1007794078900872</v>
      </c>
      <c r="AB33">
        <f t="shared" si="6"/>
        <v>1.1250175348365143</v>
      </c>
      <c r="AC33">
        <f t="shared" si="7"/>
        <v>1.1239356047298328</v>
      </c>
      <c r="AD33">
        <f t="shared" si="8"/>
        <v>1.1236092147850043</v>
      </c>
      <c r="AE33">
        <f t="shared" si="9"/>
        <v>1.1267138968226353</v>
      </c>
      <c r="AF33">
        <f t="shared" si="10"/>
        <v>1.1273623268492379</v>
      </c>
    </row>
    <row r="34" spans="1:32">
      <c r="A34" t="s">
        <v>21</v>
      </c>
      <c r="B34">
        <v>1</v>
      </c>
      <c r="C34">
        <v>32</v>
      </c>
      <c r="D34" t="s">
        <v>22</v>
      </c>
      <c r="E34">
        <v>7344.2407959169605</v>
      </c>
      <c r="F34">
        <v>4094.9772887814102</v>
      </c>
      <c r="G34" t="s">
        <v>23</v>
      </c>
      <c r="H34">
        <v>5102.7097887725104</v>
      </c>
      <c r="I34">
        <v>5111.6092544906296</v>
      </c>
      <c r="J34">
        <v>5117.8886077092602</v>
      </c>
      <c r="K34">
        <v>5096.6622412022198</v>
      </c>
      <c r="L34">
        <v>5101.4320243694201</v>
      </c>
      <c r="M34">
        <v>5192.2787133939901</v>
      </c>
      <c r="N34">
        <v>5187.0655138737402</v>
      </c>
      <c r="O34">
        <v>5187.2161875849597</v>
      </c>
      <c r="P34">
        <v>5203.2037465354997</v>
      </c>
      <c r="Q34">
        <v>5206.4220379334201</v>
      </c>
      <c r="R34">
        <v>249.38758277417199</v>
      </c>
      <c r="S34">
        <v>248.91800865907999</v>
      </c>
      <c r="T34">
        <v>264.770994630975</v>
      </c>
      <c r="U34">
        <v>265.24913144731801</v>
      </c>
      <c r="W34">
        <f t="shared" si="1"/>
        <v>0.69479064352156972</v>
      </c>
      <c r="X34">
        <f t="shared" si="2"/>
        <v>0.69600240467774899</v>
      </c>
      <c r="Y34">
        <f t="shared" si="3"/>
        <v>0.6968574084001381</v>
      </c>
      <c r="Z34">
        <f t="shared" si="4"/>
        <v>0.69396720271422951</v>
      </c>
      <c r="AA34">
        <f t="shared" si="5"/>
        <v>0.69461666169845182</v>
      </c>
      <c r="AB34">
        <f t="shared" si="6"/>
        <v>0.70698644797712018</v>
      </c>
      <c r="AC34">
        <f t="shared" si="7"/>
        <v>0.70627661292879929</v>
      </c>
      <c r="AD34">
        <f t="shared" si="8"/>
        <v>0.70629712882900009</v>
      </c>
      <c r="AE34">
        <f t="shared" si="9"/>
        <v>0.70847401264787335</v>
      </c>
      <c r="AF34">
        <f t="shared" si="10"/>
        <v>0.70891221878617283</v>
      </c>
    </row>
    <row r="35" spans="1:32">
      <c r="A35" t="s">
        <v>21</v>
      </c>
      <c r="B35">
        <v>1</v>
      </c>
      <c r="C35">
        <v>33</v>
      </c>
      <c r="D35" t="s">
        <v>22</v>
      </c>
      <c r="E35">
        <v>4343.7157909042398</v>
      </c>
      <c r="F35">
        <v>6634.3009772206196</v>
      </c>
      <c r="G35" t="s">
        <v>23</v>
      </c>
      <c r="H35">
        <v>4537.1801697479104</v>
      </c>
      <c r="I35">
        <v>4524.6646122094699</v>
      </c>
      <c r="J35">
        <v>4530.1886653866104</v>
      </c>
      <c r="K35">
        <v>4543.1371425015204</v>
      </c>
      <c r="L35">
        <v>4542.8766244917497</v>
      </c>
      <c r="M35">
        <v>5394.6463603954699</v>
      </c>
      <c r="N35">
        <v>5399.8255815222601</v>
      </c>
      <c r="O35">
        <v>5404.8626008355204</v>
      </c>
      <c r="P35">
        <v>5384.2794831838601</v>
      </c>
      <c r="Q35">
        <v>5380.5549615538903</v>
      </c>
      <c r="R35">
        <v>240.64489783897901</v>
      </c>
      <c r="S35">
        <v>240.95508257280099</v>
      </c>
      <c r="T35">
        <v>275.45491693937902</v>
      </c>
      <c r="U35">
        <v>275.278997949283</v>
      </c>
      <c r="W35">
        <f t="shared" si="1"/>
        <v>1.0445389128010598</v>
      </c>
      <c r="X35">
        <f t="shared" si="2"/>
        <v>1.0416576106761262</v>
      </c>
      <c r="Y35">
        <f t="shared" si="3"/>
        <v>1.0429293451640749</v>
      </c>
      <c r="Z35">
        <f t="shared" si="4"/>
        <v>1.0459103130123912</v>
      </c>
      <c r="AA35">
        <f t="shared" si="5"/>
        <v>1.0458503371708971</v>
      </c>
      <c r="AB35">
        <f t="shared" si="6"/>
        <v>1.2419427559445495</v>
      </c>
      <c r="AC35">
        <f t="shared" si="7"/>
        <v>1.2431351040115284</v>
      </c>
      <c r="AD35">
        <f t="shared" si="8"/>
        <v>1.2442947147125341</v>
      </c>
      <c r="AE35">
        <f t="shared" si="9"/>
        <v>1.2395561179344572</v>
      </c>
      <c r="AF35">
        <f t="shared" si="10"/>
        <v>1.2386986673531442</v>
      </c>
    </row>
    <row r="36" spans="1:32">
      <c r="A36" t="s">
        <v>21</v>
      </c>
      <c r="B36">
        <v>1</v>
      </c>
      <c r="C36">
        <v>34</v>
      </c>
      <c r="D36" t="s">
        <v>22</v>
      </c>
      <c r="E36">
        <v>3874.9166332478399</v>
      </c>
      <c r="F36">
        <v>6378.27750721548</v>
      </c>
      <c r="G36" t="s">
        <v>23</v>
      </c>
      <c r="H36">
        <v>5001.1463972399597</v>
      </c>
      <c r="I36">
        <v>4986.1104860411497</v>
      </c>
      <c r="J36">
        <v>4996.6828092816704</v>
      </c>
      <c r="K36">
        <v>5001.4823629135099</v>
      </c>
      <c r="L36">
        <v>4997.1733636121598</v>
      </c>
      <c r="M36">
        <v>5342.7746196632497</v>
      </c>
      <c r="N36">
        <v>5353.9923034245803</v>
      </c>
      <c r="O36">
        <v>5352.9015882274698</v>
      </c>
      <c r="P36">
        <v>5331.6129851021997</v>
      </c>
      <c r="Q36">
        <v>5329.1802655352703</v>
      </c>
      <c r="R36">
        <v>249.44567837476899</v>
      </c>
      <c r="S36">
        <v>249.33117789587899</v>
      </c>
      <c r="T36">
        <v>271.390828058446</v>
      </c>
      <c r="U36">
        <v>270.87110171561102</v>
      </c>
      <c r="W36">
        <f t="shared" si="1"/>
        <v>1.2906461920570786</v>
      </c>
      <c r="X36">
        <f t="shared" si="2"/>
        <v>1.2867658734278213</v>
      </c>
      <c r="Y36">
        <f t="shared" si="3"/>
        <v>1.289494273608049</v>
      </c>
      <c r="Z36">
        <f t="shared" si="4"/>
        <v>1.2907328947413808</v>
      </c>
      <c r="AA36">
        <f t="shared" si="5"/>
        <v>1.2896208709975983</v>
      </c>
      <c r="AB36">
        <f t="shared" si="6"/>
        <v>1.3788102107335132</v>
      </c>
      <c r="AC36">
        <f t="shared" si="7"/>
        <v>1.3817051591473912</v>
      </c>
      <c r="AD36">
        <f t="shared" si="8"/>
        <v>1.3814236782020333</v>
      </c>
      <c r="AE36">
        <f t="shared" si="9"/>
        <v>1.3759297269405768</v>
      </c>
      <c r="AF36">
        <f t="shared" si="10"/>
        <v>1.3753019148359096</v>
      </c>
    </row>
    <row r="37" spans="1:32">
      <c r="A37" t="s">
        <v>21</v>
      </c>
      <c r="B37">
        <v>1</v>
      </c>
      <c r="C37">
        <v>35</v>
      </c>
      <c r="D37" t="s">
        <v>22</v>
      </c>
      <c r="E37">
        <v>4283.0549670950104</v>
      </c>
      <c r="F37">
        <v>5483.1940696249103</v>
      </c>
      <c r="G37" t="s">
        <v>23</v>
      </c>
      <c r="H37">
        <v>5072.9052386076701</v>
      </c>
      <c r="I37">
        <v>5054.8107032821899</v>
      </c>
      <c r="J37">
        <v>5067.3021326123098</v>
      </c>
      <c r="K37">
        <v>5076.9363382476404</v>
      </c>
      <c r="L37">
        <v>5071.0882036045896</v>
      </c>
      <c r="M37">
        <v>5149.6128488998202</v>
      </c>
      <c r="N37">
        <v>5158.2786884757597</v>
      </c>
      <c r="O37">
        <v>5161.8382594916602</v>
      </c>
      <c r="P37">
        <v>5137.6384302117303</v>
      </c>
      <c r="Q37">
        <v>5133.5425150818701</v>
      </c>
      <c r="R37">
        <v>241.64701156345799</v>
      </c>
      <c r="S37">
        <v>241.826464686278</v>
      </c>
      <c r="T37">
        <v>258.651165289348</v>
      </c>
      <c r="U37">
        <v>258.27521628051699</v>
      </c>
      <c r="W37">
        <f t="shared" si="1"/>
        <v>1.1844128262608726</v>
      </c>
      <c r="X37">
        <f t="shared" si="2"/>
        <v>1.1801881465720774</v>
      </c>
      <c r="Y37">
        <f t="shared" si="3"/>
        <v>1.1831046231118572</v>
      </c>
      <c r="Z37">
        <f t="shared" si="4"/>
        <v>1.1853540001825102</v>
      </c>
      <c r="AA37">
        <f t="shared" si="5"/>
        <v>1.1839885881838366</v>
      </c>
      <c r="AB37">
        <f t="shared" si="6"/>
        <v>1.2023223816790178</v>
      </c>
      <c r="AC37">
        <f t="shared" si="7"/>
        <v>1.2043456663770933</v>
      </c>
      <c r="AD37">
        <f t="shared" si="8"/>
        <v>1.2051767486403955</v>
      </c>
      <c r="AE37">
        <f t="shared" si="9"/>
        <v>1.1995266158576392</v>
      </c>
      <c r="AF37">
        <f t="shared" si="10"/>
        <v>1.1985703089315485</v>
      </c>
    </row>
    <row r="38" spans="1:32">
      <c r="A38" t="s">
        <v>21</v>
      </c>
      <c r="B38">
        <v>1</v>
      </c>
      <c r="C38">
        <v>36</v>
      </c>
      <c r="D38" t="s">
        <v>22</v>
      </c>
      <c r="E38">
        <v>1940.74977083453</v>
      </c>
      <c r="F38">
        <v>1745.2525793991599</v>
      </c>
      <c r="G38" t="s">
        <v>23</v>
      </c>
      <c r="H38">
        <v>1872.7325416742201</v>
      </c>
      <c r="I38">
        <v>1865.79056960568</v>
      </c>
      <c r="J38">
        <v>1868.20557531906</v>
      </c>
      <c r="K38">
        <v>1866.8256215812901</v>
      </c>
      <c r="L38">
        <v>1866.3695461503501</v>
      </c>
      <c r="M38">
        <v>1892.5985724268901</v>
      </c>
      <c r="N38">
        <v>1895.0830047776799</v>
      </c>
      <c r="O38">
        <v>1896.3932131102399</v>
      </c>
      <c r="P38">
        <v>1888.9156793622001</v>
      </c>
      <c r="Q38">
        <v>1887.4737460935</v>
      </c>
      <c r="R38">
        <v>163.99392692064299</v>
      </c>
      <c r="S38">
        <v>164.17495382634101</v>
      </c>
      <c r="T38">
        <v>161.45675068187299</v>
      </c>
      <c r="U38">
        <v>161.23418463196501</v>
      </c>
      <c r="W38">
        <f t="shared" si="1"/>
        <v>0.96495311751032065</v>
      </c>
      <c r="X38">
        <f t="shared" si="2"/>
        <v>0.96137616381290769</v>
      </c>
      <c r="Y38">
        <f t="shared" si="3"/>
        <v>0.96262053119590185</v>
      </c>
      <c r="Z38">
        <f t="shared" si="4"/>
        <v>0.96190948963943346</v>
      </c>
      <c r="AA38">
        <f t="shared" si="5"/>
        <v>0.96167449003371719</v>
      </c>
      <c r="AB38">
        <f t="shared" si="6"/>
        <v>0.97518938343765216</v>
      </c>
      <c r="AC38">
        <f t="shared" si="7"/>
        <v>0.97646952392156505</v>
      </c>
      <c r="AD38">
        <f t="shared" si="8"/>
        <v>0.97714462812729508</v>
      </c>
      <c r="AE38">
        <f t="shared" si="9"/>
        <v>0.97329171835994033</v>
      </c>
      <c r="AF38">
        <f t="shared" si="10"/>
        <v>0.97254874093422095</v>
      </c>
    </row>
    <row r="39" spans="1:32">
      <c r="A39" t="s">
        <v>21</v>
      </c>
      <c r="B39">
        <v>1</v>
      </c>
      <c r="C39">
        <v>37</v>
      </c>
      <c r="D39" t="s">
        <v>22</v>
      </c>
      <c r="E39">
        <v>2411.2882734529298</v>
      </c>
      <c r="F39">
        <v>1636.16736953445</v>
      </c>
      <c r="G39" t="s">
        <v>23</v>
      </c>
      <c r="H39">
        <v>1467.4133461458</v>
      </c>
      <c r="I39">
        <v>1466.1023353580199</v>
      </c>
      <c r="J39">
        <v>1464.9425976586899</v>
      </c>
      <c r="K39">
        <v>1469.1451708684101</v>
      </c>
      <c r="L39">
        <v>1467.0520344817</v>
      </c>
      <c r="M39">
        <v>1409.62787698018</v>
      </c>
      <c r="N39">
        <v>1409.3532372963</v>
      </c>
      <c r="O39">
        <v>1408.8404750059001</v>
      </c>
      <c r="P39">
        <v>1409.7061762051701</v>
      </c>
      <c r="Q39">
        <v>1411.57251099787</v>
      </c>
      <c r="R39">
        <v>154.653816792291</v>
      </c>
      <c r="S39">
        <v>154.91170228993701</v>
      </c>
      <c r="T39">
        <v>144.70887305864099</v>
      </c>
      <c r="U39">
        <v>144.86095606491099</v>
      </c>
      <c r="W39">
        <f t="shared" si="1"/>
        <v>0.60855989816783096</v>
      </c>
      <c r="X39">
        <f t="shared" si="2"/>
        <v>0.6080162009242398</v>
      </c>
      <c r="Y39">
        <f t="shared" si="3"/>
        <v>0.60753523906161311</v>
      </c>
      <c r="Z39">
        <f t="shared" si="4"/>
        <v>0.60927811371330376</v>
      </c>
      <c r="AA39">
        <f t="shared" si="5"/>
        <v>0.60841005641391144</v>
      </c>
      <c r="AB39">
        <f t="shared" si="6"/>
        <v>0.58459533540616992</v>
      </c>
      <c r="AC39">
        <f t="shared" si="7"/>
        <v>0.58448143791539553</v>
      </c>
      <c r="AD39">
        <f t="shared" si="8"/>
        <v>0.58426878715271191</v>
      </c>
      <c r="AE39">
        <f t="shared" si="9"/>
        <v>0.58462780735315867</v>
      </c>
      <c r="AF39">
        <f t="shared" si="10"/>
        <v>0.58540180638647521</v>
      </c>
    </row>
    <row r="40" spans="1:32">
      <c r="A40" t="s">
        <v>21</v>
      </c>
      <c r="B40">
        <v>1</v>
      </c>
      <c r="C40">
        <v>38</v>
      </c>
      <c r="D40" t="s">
        <v>22</v>
      </c>
      <c r="E40">
        <v>2121.2496744946998</v>
      </c>
      <c r="F40">
        <v>7436.8231315838802</v>
      </c>
      <c r="G40">
        <v>4662.0433057877799</v>
      </c>
      <c r="H40">
        <v>4662.0649084541601</v>
      </c>
      <c r="I40">
        <v>4680.7690647681202</v>
      </c>
      <c r="J40">
        <v>4679.4604309815404</v>
      </c>
      <c r="K40">
        <v>4657.9197812480197</v>
      </c>
      <c r="L40">
        <v>4662.8019277560998</v>
      </c>
      <c r="M40">
        <v>4932.95564359953</v>
      </c>
      <c r="N40">
        <v>4924.24259828917</v>
      </c>
      <c r="O40">
        <v>4921.4752160975304</v>
      </c>
      <c r="P40">
        <v>4945.5049053559496</v>
      </c>
      <c r="Q40">
        <v>4949.8950938482203</v>
      </c>
      <c r="R40">
        <v>231.368443981507</v>
      </c>
      <c r="S40">
        <v>231.014733366489</v>
      </c>
      <c r="T40">
        <v>251.39733045985599</v>
      </c>
      <c r="U40">
        <v>251.830368913542</v>
      </c>
      <c r="W40">
        <f t="shared" si="1"/>
        <v>2.197791690676254</v>
      </c>
      <c r="X40">
        <f t="shared" si="2"/>
        <v>2.2066092082645201</v>
      </c>
      <c r="Y40">
        <f t="shared" si="3"/>
        <v>2.2059922918296873</v>
      </c>
      <c r="Z40">
        <f t="shared" si="4"/>
        <v>2.1958375938737986</v>
      </c>
      <c r="AA40">
        <f t="shared" si="5"/>
        <v>2.1981391364818101</v>
      </c>
      <c r="AB40">
        <f t="shared" si="6"/>
        <v>2.3254950621381254</v>
      </c>
      <c r="AC40">
        <f t="shared" si="7"/>
        <v>2.3213875563526805</v>
      </c>
      <c r="AD40">
        <f t="shared" si="8"/>
        <v>2.3200829564157122</v>
      </c>
      <c r="AE40">
        <f t="shared" si="9"/>
        <v>2.3314110379458337</v>
      </c>
      <c r="AF40">
        <f t="shared" si="10"/>
        <v>2.3334806615950705</v>
      </c>
    </row>
    <row r="41" spans="1:32">
      <c r="A41" t="s">
        <v>21</v>
      </c>
      <c r="B41">
        <v>1</v>
      </c>
      <c r="C41">
        <v>39</v>
      </c>
      <c r="D41" t="s">
        <v>22</v>
      </c>
      <c r="E41">
        <v>11479.797292969501</v>
      </c>
      <c r="F41">
        <v>15030.1091265952</v>
      </c>
      <c r="G41" t="s">
        <v>23</v>
      </c>
      <c r="H41">
        <v>13774.5355901906</v>
      </c>
      <c r="I41">
        <v>13810.9753965537</v>
      </c>
      <c r="J41">
        <v>13793.7661123655</v>
      </c>
      <c r="K41">
        <v>13767.537912425199</v>
      </c>
      <c r="L41">
        <v>13770.954344874101</v>
      </c>
      <c r="M41">
        <v>13536.7356911401</v>
      </c>
      <c r="N41">
        <v>13521.685652600099</v>
      </c>
      <c r="O41">
        <v>13526.5722177112</v>
      </c>
      <c r="P41">
        <v>13558.3276032099</v>
      </c>
      <c r="Q41">
        <v>13565.1843300335</v>
      </c>
      <c r="R41">
        <v>442.26162519781701</v>
      </c>
      <c r="S41">
        <v>441.38016307330901</v>
      </c>
      <c r="T41">
        <v>468.847295169782</v>
      </c>
      <c r="U41">
        <v>469.78448078595602</v>
      </c>
      <c r="W41">
        <f t="shared" si="1"/>
        <v>1.1998936251798149</v>
      </c>
      <c r="X41">
        <f t="shared" si="2"/>
        <v>1.2030678803894794</v>
      </c>
      <c r="Y41">
        <f t="shared" si="3"/>
        <v>1.2015687873524674</v>
      </c>
      <c r="Z41">
        <f t="shared" si="4"/>
        <v>1.1992840606041681</v>
      </c>
      <c r="AA41">
        <f t="shared" si="5"/>
        <v>1.1995816645044559</v>
      </c>
      <c r="AB41">
        <f t="shared" si="6"/>
        <v>1.1791789824921663</v>
      </c>
      <c r="AC41">
        <f t="shared" si="7"/>
        <v>1.1778679803763694</v>
      </c>
      <c r="AD41">
        <f t="shared" si="8"/>
        <v>1.1782936468743392</v>
      </c>
      <c r="AE41">
        <f t="shared" si="9"/>
        <v>1.1810598442808167</v>
      </c>
      <c r="AF41">
        <f t="shared" si="10"/>
        <v>1.1816571306830601</v>
      </c>
    </row>
    <row r="42" spans="1:32">
      <c r="A42" t="s">
        <v>21</v>
      </c>
      <c r="B42">
        <v>1</v>
      </c>
      <c r="C42">
        <v>40</v>
      </c>
      <c r="D42" t="s">
        <v>22</v>
      </c>
      <c r="E42">
        <v>7429.0735956569997</v>
      </c>
      <c r="F42">
        <v>8726.6973627074203</v>
      </c>
      <c r="G42" t="s">
        <v>23</v>
      </c>
      <c r="H42">
        <v>7029.4897607246903</v>
      </c>
      <c r="I42">
        <v>7050.7564886794398</v>
      </c>
      <c r="J42">
        <v>7046.0887717011201</v>
      </c>
      <c r="K42">
        <v>7023.6366152710698</v>
      </c>
      <c r="L42">
        <v>7032.3853601651699</v>
      </c>
      <c r="M42">
        <v>7877.4778331542302</v>
      </c>
      <c r="N42">
        <v>7867.5893405692204</v>
      </c>
      <c r="O42">
        <v>7864.3003768328699</v>
      </c>
      <c r="P42">
        <v>7894.0142705115604</v>
      </c>
      <c r="Q42">
        <v>7895.2856023171998</v>
      </c>
      <c r="R42">
        <v>288.52069821664401</v>
      </c>
      <c r="S42">
        <v>287.69032601925801</v>
      </c>
      <c r="T42">
        <v>332.62382884246398</v>
      </c>
      <c r="U42">
        <v>333.32010715154502</v>
      </c>
      <c r="W42">
        <f t="shared" si="1"/>
        <v>0.94621350431016005</v>
      </c>
      <c r="X42">
        <f t="shared" si="2"/>
        <v>0.94907613956083003</v>
      </c>
      <c r="Y42">
        <f t="shared" si="3"/>
        <v>0.94844783551750378</v>
      </c>
      <c r="Z42">
        <f t="shared" si="4"/>
        <v>0.94542563414327374</v>
      </c>
      <c r="AA42">
        <f t="shared" si="5"/>
        <v>0.94660327019458634</v>
      </c>
      <c r="AB42">
        <f t="shared" si="6"/>
        <v>1.0603580287264034</v>
      </c>
      <c r="AC42">
        <f t="shared" si="7"/>
        <v>1.0590269754722277</v>
      </c>
      <c r="AD42">
        <f t="shared" si="8"/>
        <v>1.058584260281161</v>
      </c>
      <c r="AE42">
        <f t="shared" si="9"/>
        <v>1.0625839371313219</v>
      </c>
      <c r="AF42">
        <f t="shared" si="10"/>
        <v>1.0627550663830745</v>
      </c>
    </row>
    <row r="43" spans="1:32">
      <c r="A43" t="s">
        <v>21</v>
      </c>
      <c r="B43">
        <v>1</v>
      </c>
      <c r="C43">
        <v>41</v>
      </c>
      <c r="D43" t="s">
        <v>22</v>
      </c>
      <c r="E43">
        <v>2673.1989170247998</v>
      </c>
      <c r="F43">
        <v>2163.4891937858401</v>
      </c>
      <c r="G43" t="s">
        <v>23</v>
      </c>
      <c r="H43">
        <v>2285.7569221107901</v>
      </c>
      <c r="I43">
        <v>2295.1826030351999</v>
      </c>
      <c r="J43">
        <v>2288.5060240135099</v>
      </c>
      <c r="K43">
        <v>2286.0383588739701</v>
      </c>
      <c r="L43">
        <v>2291.21267257196</v>
      </c>
      <c r="M43">
        <v>2304.5299554644298</v>
      </c>
      <c r="N43">
        <v>2296.0987757502398</v>
      </c>
      <c r="O43">
        <v>2297.3422404376201</v>
      </c>
      <c r="P43">
        <v>2312.93352822936</v>
      </c>
      <c r="Q43">
        <v>2315.4828660481498</v>
      </c>
      <c r="R43">
        <v>166.97462221528099</v>
      </c>
      <c r="S43">
        <v>167.26991062649901</v>
      </c>
      <c r="T43">
        <v>166.96674677405599</v>
      </c>
      <c r="U43">
        <v>167.52961371335201</v>
      </c>
      <c r="W43">
        <f t="shared" si="1"/>
        <v>0.8550642855469871</v>
      </c>
      <c r="X43">
        <f t="shared" si="2"/>
        <v>0.85859027864251791</v>
      </c>
      <c r="Y43">
        <f t="shared" si="3"/>
        <v>0.85609267961269297</v>
      </c>
      <c r="Z43">
        <f t="shared" si="4"/>
        <v>0.85516956643775344</v>
      </c>
      <c r="AA43">
        <f t="shared" si="5"/>
        <v>0.85710519257654771</v>
      </c>
      <c r="AB43">
        <f t="shared" si="6"/>
        <v>0.8620869703289088</v>
      </c>
      <c r="AC43">
        <f t="shared" si="7"/>
        <v>0.85893300387302918</v>
      </c>
      <c r="AD43">
        <f t="shared" si="8"/>
        <v>0.85939816367818289</v>
      </c>
      <c r="AE43">
        <f t="shared" si="9"/>
        <v>0.86523060947652719</v>
      </c>
      <c r="AF43">
        <f t="shared" si="10"/>
        <v>0.86618427506517981</v>
      </c>
    </row>
    <row r="44" spans="1:32">
      <c r="A44" t="s">
        <v>21</v>
      </c>
      <c r="B44">
        <v>1</v>
      </c>
      <c r="C44">
        <v>42</v>
      </c>
      <c r="D44" t="s">
        <v>22</v>
      </c>
      <c r="E44">
        <v>1816.4506986342601</v>
      </c>
      <c r="F44">
        <v>1579.33474727266</v>
      </c>
      <c r="G44" t="s">
        <v>23</v>
      </c>
      <c r="H44">
        <v>1900.74502958825</v>
      </c>
      <c r="I44">
        <v>1889.2196003905599</v>
      </c>
      <c r="J44">
        <v>1889.74702866295</v>
      </c>
      <c r="K44">
        <v>1899.7652509689001</v>
      </c>
      <c r="L44">
        <v>1895.0518804430401</v>
      </c>
      <c r="M44">
        <v>1737.51582538402</v>
      </c>
      <c r="N44">
        <v>1742.63691522554</v>
      </c>
      <c r="O44">
        <v>1743.17712969527</v>
      </c>
      <c r="P44">
        <v>1730.9280260595301</v>
      </c>
      <c r="Q44">
        <v>1730.3498213212599</v>
      </c>
      <c r="R44">
        <v>147.76854077808301</v>
      </c>
      <c r="S44">
        <v>148.61796528576201</v>
      </c>
      <c r="T44">
        <v>140.35316950458599</v>
      </c>
      <c r="U44">
        <v>140.237443047959</v>
      </c>
      <c r="W44">
        <f t="shared" si="1"/>
        <v>1.0464060659710548</v>
      </c>
      <c r="X44">
        <f t="shared" si="2"/>
        <v>1.0400610387119302</v>
      </c>
      <c r="Y44">
        <f t="shared" si="3"/>
        <v>1.0403514007199861</v>
      </c>
      <c r="Z44">
        <f t="shared" si="4"/>
        <v>1.0458666741669795</v>
      </c>
      <c r="AA44">
        <f t="shared" si="5"/>
        <v>1.0432718498046096</v>
      </c>
      <c r="AB44">
        <f t="shared" si="6"/>
        <v>0.9565444449939714</v>
      </c>
      <c r="AC44">
        <f t="shared" si="7"/>
        <v>0.95936372869122255</v>
      </c>
      <c r="AD44">
        <f t="shared" si="8"/>
        <v>0.95966112980986351</v>
      </c>
      <c r="AE44">
        <f t="shared" si="9"/>
        <v>0.95291770228664496</v>
      </c>
      <c r="AF44">
        <f t="shared" si="10"/>
        <v>0.9525993866072241</v>
      </c>
    </row>
    <row r="45" spans="1:32">
      <c r="A45" t="s">
        <v>21</v>
      </c>
      <c r="B45">
        <v>1</v>
      </c>
      <c r="C45">
        <v>43</v>
      </c>
      <c r="D45" t="s">
        <v>22</v>
      </c>
      <c r="E45">
        <v>391.87287403368299</v>
      </c>
      <c r="F45">
        <v>348.55713115857202</v>
      </c>
      <c r="G45" t="s">
        <v>23</v>
      </c>
      <c r="H45">
        <v>357.80311973147298</v>
      </c>
      <c r="I45">
        <v>359.414011911285</v>
      </c>
      <c r="J45">
        <v>359.58218398789302</v>
      </c>
      <c r="K45">
        <v>357.40977228647699</v>
      </c>
      <c r="L45">
        <v>357.33664076597398</v>
      </c>
      <c r="M45">
        <v>358.78132315567399</v>
      </c>
      <c r="N45">
        <v>360.14653555264101</v>
      </c>
      <c r="O45">
        <v>360.06616337491801</v>
      </c>
      <c r="P45">
        <v>358.17383355101998</v>
      </c>
      <c r="Q45">
        <v>357.75572620384401</v>
      </c>
      <c r="R45">
        <v>102.91680745611799</v>
      </c>
      <c r="S45">
        <v>103.294251828116</v>
      </c>
      <c r="T45">
        <v>88.354914585771297</v>
      </c>
      <c r="U45">
        <v>88.180961824698301</v>
      </c>
      <c r="W45">
        <f t="shared" si="1"/>
        <v>0.91305916648039898</v>
      </c>
      <c r="X45">
        <f t="shared" si="2"/>
        <v>0.91716991842714779</v>
      </c>
      <c r="Y45">
        <f t="shared" si="3"/>
        <v>0.91759906800026569</v>
      </c>
      <c r="Z45">
        <f t="shared" si="4"/>
        <v>0.91205540359947512</v>
      </c>
      <c r="AA45">
        <f t="shared" si="5"/>
        <v>0.91186878307698205</v>
      </c>
      <c r="AB45">
        <f t="shared" si="6"/>
        <v>0.91555539290743393</v>
      </c>
      <c r="AC45">
        <f t="shared" si="7"/>
        <v>0.91903920739786904</v>
      </c>
      <c r="AD45">
        <f t="shared" si="8"/>
        <v>0.91883410981891267</v>
      </c>
      <c r="AE45">
        <f t="shared" si="9"/>
        <v>0.91400517179005747</v>
      </c>
      <c r="AF45">
        <f t="shared" si="10"/>
        <v>0.91293822540289815</v>
      </c>
    </row>
    <row r="46" spans="1:32">
      <c r="A46" t="s">
        <v>21</v>
      </c>
      <c r="B46">
        <v>1</v>
      </c>
      <c r="C46">
        <v>44</v>
      </c>
      <c r="D46" t="s">
        <v>22</v>
      </c>
      <c r="E46">
        <v>3141.1765926681201</v>
      </c>
      <c r="F46">
        <v>3127.2140200754502</v>
      </c>
      <c r="G46" t="s">
        <v>23</v>
      </c>
      <c r="H46">
        <v>3538.2421496577299</v>
      </c>
      <c r="I46">
        <v>3544.9064240288699</v>
      </c>
      <c r="J46">
        <v>3542.25624412262</v>
      </c>
      <c r="K46">
        <v>3537.1484051427901</v>
      </c>
      <c r="L46">
        <v>3540.0371427724699</v>
      </c>
      <c r="M46">
        <v>3163.5910794881602</v>
      </c>
      <c r="N46">
        <v>3176.6426574706302</v>
      </c>
      <c r="O46">
        <v>3174.03402888645</v>
      </c>
      <c r="P46">
        <v>3174.2792710212202</v>
      </c>
      <c r="Q46">
        <v>3175.4371738179698</v>
      </c>
      <c r="R46">
        <v>197.318502343022</v>
      </c>
      <c r="S46">
        <v>197.39962430583199</v>
      </c>
      <c r="T46">
        <v>191.953020404711</v>
      </c>
      <c r="U46">
        <v>191.80754748496</v>
      </c>
      <c r="W46">
        <f t="shared" si="1"/>
        <v>1.1264066330802311</v>
      </c>
      <c r="X46">
        <f t="shared" si="2"/>
        <v>1.1285282184717356</v>
      </c>
      <c r="Y46">
        <f t="shared" si="3"/>
        <v>1.1276845282721983</v>
      </c>
      <c r="Z46">
        <f t="shared" si="4"/>
        <v>1.1260584372744007</v>
      </c>
      <c r="AA46">
        <f t="shared" si="5"/>
        <v>1.1269780728136514</v>
      </c>
      <c r="AB46">
        <f t="shared" si="6"/>
        <v>1.0071356977739991</v>
      </c>
      <c r="AC46">
        <f t="shared" si="7"/>
        <v>1.01129069434851</v>
      </c>
      <c r="AD46">
        <f t="shared" si="8"/>
        <v>1.0104602320974323</v>
      </c>
      <c r="AE46">
        <f t="shared" si="9"/>
        <v>1.0105383054331825</v>
      </c>
      <c r="AF46">
        <f t="shared" si="10"/>
        <v>1.0109069261593946</v>
      </c>
    </row>
    <row r="47" spans="1:32">
      <c r="A47" t="s">
        <v>21</v>
      </c>
      <c r="B47">
        <v>1</v>
      </c>
      <c r="C47">
        <v>45</v>
      </c>
      <c r="D47" t="s">
        <v>22</v>
      </c>
      <c r="E47">
        <v>6959.7120052231003</v>
      </c>
      <c r="F47">
        <v>4054.7125304709298</v>
      </c>
      <c r="G47" t="s">
        <v>23</v>
      </c>
      <c r="H47">
        <v>4707.6739079955396</v>
      </c>
      <c r="I47">
        <v>4700.3024627369296</v>
      </c>
      <c r="J47">
        <v>4703.0159673691796</v>
      </c>
      <c r="K47">
        <v>4705.4548432504598</v>
      </c>
      <c r="L47">
        <v>4700.4386170921198</v>
      </c>
      <c r="M47">
        <v>4889.14770149999</v>
      </c>
      <c r="N47">
        <v>4889.9307644985402</v>
      </c>
      <c r="O47">
        <v>4894.02472727245</v>
      </c>
      <c r="P47">
        <v>4875.9685122087703</v>
      </c>
      <c r="Q47">
        <v>4875.0157813067199</v>
      </c>
      <c r="R47">
        <v>232.488575416272</v>
      </c>
      <c r="S47">
        <v>232.48794115021099</v>
      </c>
      <c r="T47">
        <v>249.72448780274701</v>
      </c>
      <c r="U47">
        <v>249.12398836507799</v>
      </c>
      <c r="W47">
        <f t="shared" si="1"/>
        <v>0.67641791850906197</v>
      </c>
      <c r="X47">
        <f t="shared" si="2"/>
        <v>0.67535875898449005</v>
      </c>
      <c r="Y47">
        <f t="shared" si="3"/>
        <v>0.67574864647268118</v>
      </c>
      <c r="Z47">
        <f t="shared" si="4"/>
        <v>0.67609907417420811</v>
      </c>
      <c r="AA47">
        <f t="shared" si="5"/>
        <v>0.67537832220134264</v>
      </c>
      <c r="AB47">
        <f t="shared" si="6"/>
        <v>0.70249281835667909</v>
      </c>
      <c r="AC47">
        <f t="shared" si="7"/>
        <v>0.70260533206385012</v>
      </c>
      <c r="AD47">
        <f t="shared" si="8"/>
        <v>0.70319356944649425</v>
      </c>
      <c r="AE47">
        <f t="shared" si="9"/>
        <v>0.70059917832080842</v>
      </c>
      <c r="AF47">
        <f t="shared" si="10"/>
        <v>0.7004622860325449</v>
      </c>
    </row>
    <row r="48" spans="1:32">
      <c r="A48" t="s">
        <v>21</v>
      </c>
      <c r="B48">
        <v>1</v>
      </c>
      <c r="C48">
        <v>46</v>
      </c>
      <c r="D48" t="s">
        <v>22</v>
      </c>
      <c r="E48">
        <v>2748.2453023112498</v>
      </c>
      <c r="F48">
        <v>3301.8247792291199</v>
      </c>
      <c r="G48" t="s">
        <v>23</v>
      </c>
      <c r="H48">
        <v>3083.9193267639998</v>
      </c>
      <c r="I48">
        <v>3091.0137027703199</v>
      </c>
      <c r="J48">
        <v>3085.5007570344701</v>
      </c>
      <c r="K48">
        <v>3101.3172323900499</v>
      </c>
      <c r="L48">
        <v>3107.0532284761398</v>
      </c>
      <c r="M48">
        <v>3050.73700752992</v>
      </c>
      <c r="N48">
        <v>3054.25785335412</v>
      </c>
      <c r="O48">
        <v>3055.6817626690599</v>
      </c>
      <c r="P48">
        <v>3063.3048089608601</v>
      </c>
      <c r="Q48">
        <v>3065.8258721651</v>
      </c>
      <c r="R48">
        <v>188.01655656749301</v>
      </c>
      <c r="S48">
        <v>188.55717894048499</v>
      </c>
      <c r="T48">
        <v>190.910901264361</v>
      </c>
      <c r="U48">
        <v>191.13479545915899</v>
      </c>
      <c r="W48">
        <f t="shared" si="1"/>
        <v>1.1221412164956495</v>
      </c>
      <c r="X48">
        <f t="shared" si="2"/>
        <v>1.1247226367205303</v>
      </c>
      <c r="Y48">
        <f t="shared" si="3"/>
        <v>1.1227166492159895</v>
      </c>
      <c r="Z48">
        <f t="shared" si="4"/>
        <v>1.1284717669786863</v>
      </c>
      <c r="AA48">
        <f t="shared" si="5"/>
        <v>1.1305589154880518</v>
      </c>
      <c r="AB48">
        <f t="shared" si="6"/>
        <v>1.1100672145111199</v>
      </c>
      <c r="AC48">
        <f t="shared" si="7"/>
        <v>1.1113483395334165</v>
      </c>
      <c r="AD48">
        <f t="shared" si="8"/>
        <v>1.1118664553339757</v>
      </c>
      <c r="AE48">
        <f t="shared" si="9"/>
        <v>1.1146402420426764</v>
      </c>
      <c r="AF48">
        <f t="shared" si="10"/>
        <v>1.1155575776248094</v>
      </c>
    </row>
    <row r="49" spans="1:32">
      <c r="A49" t="s">
        <v>21</v>
      </c>
      <c r="B49">
        <v>1</v>
      </c>
      <c r="C49">
        <v>47</v>
      </c>
      <c r="D49" t="s">
        <v>22</v>
      </c>
      <c r="E49">
        <v>1808.07552400347</v>
      </c>
      <c r="F49">
        <v>1127.90158781994</v>
      </c>
      <c r="G49" t="s">
        <v>23</v>
      </c>
      <c r="H49">
        <v>1364.0688387693201</v>
      </c>
      <c r="I49">
        <v>1360.9727604048201</v>
      </c>
      <c r="J49">
        <v>1355.5741253491301</v>
      </c>
      <c r="K49">
        <v>1351.0579714483799</v>
      </c>
      <c r="L49">
        <v>1347.78791309862</v>
      </c>
      <c r="M49">
        <v>1349.36957150952</v>
      </c>
      <c r="N49">
        <v>1346.4361383498201</v>
      </c>
      <c r="O49">
        <v>1346.2818704143599</v>
      </c>
      <c r="P49">
        <v>1341.4695930328401</v>
      </c>
      <c r="Q49">
        <v>1341.6867784227099</v>
      </c>
      <c r="R49">
        <v>138.320780936891</v>
      </c>
      <c r="S49">
        <v>137.960932744221</v>
      </c>
      <c r="T49">
        <v>130.92009166709599</v>
      </c>
      <c r="U49">
        <v>130.90794363852501</v>
      </c>
      <c r="W49">
        <f t="shared" si="1"/>
        <v>0.75443133910080085</v>
      </c>
      <c r="X49">
        <f t="shared" si="2"/>
        <v>0.75271897790604025</v>
      </c>
      <c r="Y49">
        <f t="shared" si="3"/>
        <v>0.74973313191453195</v>
      </c>
      <c r="Z49">
        <f t="shared" si="4"/>
        <v>0.74723536351891184</v>
      </c>
      <c r="AA49">
        <f t="shared" si="5"/>
        <v>0.7454267784756724</v>
      </c>
      <c r="AB49">
        <f t="shared" si="6"/>
        <v>0.74630155300245649</v>
      </c>
      <c r="AC49">
        <f t="shared" si="7"/>
        <v>0.74467914668106316</v>
      </c>
      <c r="AD49">
        <f t="shared" si="8"/>
        <v>0.74459382505958649</v>
      </c>
      <c r="AE49">
        <f t="shared" si="9"/>
        <v>0.74193227839428766</v>
      </c>
      <c r="AF49">
        <f t="shared" si="10"/>
        <v>0.74205239803917344</v>
      </c>
    </row>
    <row r="50" spans="1:32">
      <c r="A50" t="s">
        <v>21</v>
      </c>
      <c r="B50">
        <v>1</v>
      </c>
      <c r="C50">
        <v>48</v>
      </c>
      <c r="D50" t="s">
        <v>22</v>
      </c>
      <c r="E50">
        <v>2717.4099592097</v>
      </c>
      <c r="F50">
        <v>2933.6219213617601</v>
      </c>
      <c r="G50" t="s">
        <v>23</v>
      </c>
      <c r="H50">
        <v>2144.6171916028002</v>
      </c>
      <c r="I50">
        <v>2152.2934915191199</v>
      </c>
      <c r="J50">
        <v>2151.3022320596301</v>
      </c>
      <c r="K50">
        <v>2202.2068437255298</v>
      </c>
      <c r="L50">
        <v>2202.5499816056699</v>
      </c>
      <c r="M50">
        <v>2343.1089855757</v>
      </c>
      <c r="N50">
        <v>2350.5108123375799</v>
      </c>
      <c r="O50">
        <v>2354.9224041991902</v>
      </c>
      <c r="P50">
        <v>2367.47954370457</v>
      </c>
      <c r="Q50">
        <v>2370.5311771494098</v>
      </c>
      <c r="R50">
        <v>174.09001810829599</v>
      </c>
      <c r="S50">
        <v>175.98936894154201</v>
      </c>
      <c r="T50">
        <v>178.942529857278</v>
      </c>
      <c r="U50">
        <v>179.525996008368</v>
      </c>
      <c r="W50">
        <f t="shared" si="1"/>
        <v>0.78921370856626871</v>
      </c>
      <c r="X50">
        <f t="shared" si="2"/>
        <v>0.79203856754284807</v>
      </c>
      <c r="Y50">
        <f t="shared" si="3"/>
        <v>0.7916737865659732</v>
      </c>
      <c r="Z50">
        <f t="shared" si="4"/>
        <v>0.81040655505877146</v>
      </c>
      <c r="AA50">
        <f t="shared" si="5"/>
        <v>0.81053282893179435</v>
      </c>
      <c r="AB50">
        <f t="shared" si="6"/>
        <v>0.86225818729874038</v>
      </c>
      <c r="AC50">
        <f t="shared" si="7"/>
        <v>0.8649820408478871</v>
      </c>
      <c r="AD50">
        <f t="shared" si="8"/>
        <v>0.86660549550796095</v>
      </c>
      <c r="AE50">
        <f t="shared" si="9"/>
        <v>0.87122649112285588</v>
      </c>
      <c r="AF50">
        <f t="shared" si="10"/>
        <v>0.87234948452121952</v>
      </c>
    </row>
    <row r="51" spans="1:32">
      <c r="A51" t="s">
        <v>21</v>
      </c>
      <c r="B51">
        <v>1</v>
      </c>
      <c r="C51">
        <v>49</v>
      </c>
      <c r="D51" t="s">
        <v>22</v>
      </c>
      <c r="E51">
        <v>1287.0269907596301</v>
      </c>
      <c r="F51">
        <v>3125.86272982233</v>
      </c>
      <c r="G51" t="s">
        <v>23</v>
      </c>
      <c r="H51">
        <v>1531.0470712909701</v>
      </c>
      <c r="I51">
        <v>1539.23395073846</v>
      </c>
      <c r="J51">
        <v>1534.8031068043399</v>
      </c>
      <c r="K51">
        <v>1679.4620548958201</v>
      </c>
      <c r="L51">
        <v>1675.6047187392901</v>
      </c>
      <c r="M51">
        <v>1908.6282851869901</v>
      </c>
      <c r="N51">
        <v>1911.5352803891201</v>
      </c>
      <c r="O51">
        <v>1906.9871582462899</v>
      </c>
      <c r="P51">
        <v>1991.0648401466201</v>
      </c>
      <c r="Q51">
        <v>1992.1445253121001</v>
      </c>
      <c r="R51">
        <v>143.593981915591</v>
      </c>
      <c r="S51">
        <v>147.83160437712399</v>
      </c>
      <c r="T51">
        <v>151.10798255325699</v>
      </c>
      <c r="U51">
        <v>154.089479727427</v>
      </c>
      <c r="W51">
        <f t="shared" si="1"/>
        <v>1.1895998159194114</v>
      </c>
      <c r="X51">
        <f t="shared" si="2"/>
        <v>1.1959608942077991</v>
      </c>
      <c r="Y51">
        <f t="shared" si="3"/>
        <v>1.1925181972279131</v>
      </c>
      <c r="Z51">
        <f t="shared" si="4"/>
        <v>1.3049159551071783</v>
      </c>
      <c r="AA51">
        <f t="shared" si="5"/>
        <v>1.3019188647709039</v>
      </c>
      <c r="AB51">
        <f t="shared" si="6"/>
        <v>1.4829745598889716</v>
      </c>
      <c r="AC51">
        <f t="shared" si="7"/>
        <v>1.4852332500508729</v>
      </c>
      <c r="AD51">
        <f t="shared" si="8"/>
        <v>1.4816994297227182</v>
      </c>
      <c r="AE51">
        <f t="shared" si="9"/>
        <v>1.5470264838590932</v>
      </c>
      <c r="AF51">
        <f t="shared" si="10"/>
        <v>1.5478653824783388</v>
      </c>
    </row>
    <row r="52" spans="1:32">
      <c r="A52" t="s">
        <v>21</v>
      </c>
      <c r="B52">
        <v>2</v>
      </c>
      <c r="C52">
        <v>1</v>
      </c>
      <c r="D52" t="s">
        <v>22</v>
      </c>
      <c r="E52">
        <v>1102.1157343427899</v>
      </c>
      <c r="F52">
        <v>916.30782743590498</v>
      </c>
      <c r="G52" t="s">
        <v>23</v>
      </c>
      <c r="H52">
        <v>964.19793715553806</v>
      </c>
      <c r="I52">
        <v>967.90576397802602</v>
      </c>
      <c r="J52">
        <v>964.55198723007595</v>
      </c>
      <c r="K52">
        <v>1423.6909350932001</v>
      </c>
      <c r="L52">
        <v>1366.96141076141</v>
      </c>
      <c r="M52">
        <v>983.56270030812595</v>
      </c>
      <c r="N52">
        <v>986.93739489088603</v>
      </c>
      <c r="O52">
        <v>990.68427398721303</v>
      </c>
      <c r="P52">
        <v>1151.50836245088</v>
      </c>
      <c r="Q52">
        <v>1129.0744200065601</v>
      </c>
      <c r="R52">
        <v>120.492098570648</v>
      </c>
      <c r="S52">
        <v>132.82424593129201</v>
      </c>
      <c r="T52">
        <v>111.49968183186201</v>
      </c>
      <c r="U52">
        <v>117.150078285802</v>
      </c>
      <c r="W52">
        <f t="shared" si="1"/>
        <v>0.87486087632212739</v>
      </c>
      <c r="X52">
        <f t="shared" si="2"/>
        <v>0.87822515713851457</v>
      </c>
      <c r="Y52">
        <f t="shared" si="3"/>
        <v>0.87518212214369162</v>
      </c>
      <c r="Z52">
        <f t="shared" si="4"/>
        <v>1.2917798836636434</v>
      </c>
      <c r="AA52">
        <f t="shared" si="5"/>
        <v>1.240306592280485</v>
      </c>
      <c r="AB52">
        <f t="shared" si="6"/>
        <v>0.89243141138406934</v>
      </c>
      <c r="AC52">
        <f t="shared" si="7"/>
        <v>0.89549342608688309</v>
      </c>
      <c r="AD52">
        <f t="shared" si="8"/>
        <v>0.89889314081698934</v>
      </c>
      <c r="AE52">
        <f t="shared" si="9"/>
        <v>1.04481618995989</v>
      </c>
      <c r="AF52">
        <f t="shared" si="10"/>
        <v>1.0244608481883675</v>
      </c>
    </row>
    <row r="53" spans="1:32">
      <c r="A53" t="s">
        <v>21</v>
      </c>
      <c r="B53">
        <v>2</v>
      </c>
      <c r="C53">
        <v>2</v>
      </c>
      <c r="D53" t="s">
        <v>22</v>
      </c>
      <c r="E53">
        <v>268.31465381308902</v>
      </c>
      <c r="F53">
        <v>271.46121632942402</v>
      </c>
      <c r="G53">
        <v>268.23930223479698</v>
      </c>
      <c r="H53">
        <v>268.24223794309398</v>
      </c>
      <c r="I53">
        <v>270.13394580290901</v>
      </c>
      <c r="J53">
        <v>268.37052016732702</v>
      </c>
      <c r="K53">
        <v>381.57298871454299</v>
      </c>
      <c r="L53">
        <v>363.158104932708</v>
      </c>
      <c r="M53">
        <v>269.05130689633899</v>
      </c>
      <c r="N53">
        <v>270.35566812474798</v>
      </c>
      <c r="O53">
        <v>268.86035191118901</v>
      </c>
      <c r="P53">
        <v>301.45032587496399</v>
      </c>
      <c r="Q53">
        <v>297.25497549465001</v>
      </c>
      <c r="R53">
        <v>97.3008843739063</v>
      </c>
      <c r="S53">
        <v>97.207650838778804</v>
      </c>
      <c r="T53">
        <v>79.955100207598306</v>
      </c>
      <c r="U53">
        <v>79.436104652656795</v>
      </c>
      <c r="W53">
        <f t="shared" si="1"/>
        <v>0.99973010840456933</v>
      </c>
      <c r="X53">
        <f t="shared" si="2"/>
        <v>1.0067804421561237</v>
      </c>
      <c r="Y53">
        <f t="shared" si="3"/>
        <v>1.0002082120877263</v>
      </c>
      <c r="Z53">
        <f t="shared" si="4"/>
        <v>1.4221101355886101</v>
      </c>
      <c r="AA53">
        <f t="shared" si="5"/>
        <v>1.353478461842371</v>
      </c>
      <c r="AB53">
        <f t="shared" si="6"/>
        <v>1.002745482115051</v>
      </c>
      <c r="AC53">
        <f t="shared" si="7"/>
        <v>1.0076067940481579</v>
      </c>
      <c r="AD53">
        <f t="shared" si="8"/>
        <v>1.002033799087545</v>
      </c>
      <c r="AE53">
        <f t="shared" si="9"/>
        <v>1.1234955735401528</v>
      </c>
      <c r="AF53">
        <f t="shared" si="10"/>
        <v>1.1078596389361617</v>
      </c>
    </row>
    <row r="54" spans="1:32">
      <c r="A54" t="s">
        <v>21</v>
      </c>
      <c r="B54">
        <v>2</v>
      </c>
      <c r="C54">
        <v>3</v>
      </c>
      <c r="D54" t="s">
        <v>22</v>
      </c>
      <c r="E54">
        <v>787.01562727991995</v>
      </c>
      <c r="F54">
        <v>403.50796585528201</v>
      </c>
      <c r="G54" t="s">
        <v>23</v>
      </c>
      <c r="H54">
        <v>495.51082799519799</v>
      </c>
      <c r="I54">
        <v>499.52737937058902</v>
      </c>
      <c r="J54">
        <v>498.21188043498802</v>
      </c>
      <c r="K54">
        <v>776.37899824093302</v>
      </c>
      <c r="L54">
        <v>738.14221459796897</v>
      </c>
      <c r="M54">
        <v>561.82578026510703</v>
      </c>
      <c r="N54">
        <v>566.30604285345203</v>
      </c>
      <c r="O54">
        <v>564.64202211542499</v>
      </c>
      <c r="P54">
        <v>656.56610903985097</v>
      </c>
      <c r="Q54">
        <v>643.43118640784598</v>
      </c>
      <c r="R54">
        <v>103.571939074225</v>
      </c>
      <c r="S54">
        <v>110.02152959809</v>
      </c>
      <c r="T54">
        <v>90.917140422955796</v>
      </c>
      <c r="U54">
        <v>93.903277411291796</v>
      </c>
      <c r="W54">
        <f t="shared" si="1"/>
        <v>0.62960735571132231</v>
      </c>
      <c r="X54">
        <f t="shared" si="2"/>
        <v>0.63471087746637689</v>
      </c>
      <c r="Y54">
        <f t="shared" si="3"/>
        <v>0.63303937452539005</v>
      </c>
      <c r="Z54">
        <f t="shared" si="4"/>
        <v>0.98648485662762608</v>
      </c>
      <c r="AA54">
        <f t="shared" si="5"/>
        <v>0.93790032753114816</v>
      </c>
      <c r="AB54">
        <f t="shared" si="6"/>
        <v>0.71386864604821998</v>
      </c>
      <c r="AC54">
        <f t="shared" si="7"/>
        <v>0.7195613698430825</v>
      </c>
      <c r="AD54">
        <f t="shared" si="8"/>
        <v>0.71744702715362629</v>
      </c>
      <c r="AE54">
        <f t="shared" si="9"/>
        <v>0.83424786787153382</v>
      </c>
      <c r="AF54">
        <f t="shared" si="10"/>
        <v>0.81755833569870795</v>
      </c>
    </row>
    <row r="55" spans="1:32">
      <c r="A55" t="s">
        <v>21</v>
      </c>
      <c r="B55">
        <v>2</v>
      </c>
      <c r="C55">
        <v>4</v>
      </c>
      <c r="D55" t="s">
        <v>22</v>
      </c>
      <c r="E55">
        <v>342.86595477063099</v>
      </c>
      <c r="F55">
        <v>291.98353482804799</v>
      </c>
      <c r="G55" t="s">
        <v>23</v>
      </c>
      <c r="H55">
        <v>340.882828139396</v>
      </c>
      <c r="I55">
        <v>338.63901159664198</v>
      </c>
      <c r="J55">
        <v>340.42889264455698</v>
      </c>
      <c r="K55">
        <v>295.130438901307</v>
      </c>
      <c r="L55">
        <v>295.225747624299</v>
      </c>
      <c r="M55">
        <v>318.21250612279499</v>
      </c>
      <c r="N55">
        <v>316.88069676485702</v>
      </c>
      <c r="O55">
        <v>316.64379932991699</v>
      </c>
      <c r="P55">
        <v>296.66922624401701</v>
      </c>
      <c r="Q55">
        <v>298.75029652239101</v>
      </c>
      <c r="R55">
        <v>100.971659049217</v>
      </c>
      <c r="S55">
        <v>97.959912897348303</v>
      </c>
      <c r="T55">
        <v>83.186869699419503</v>
      </c>
      <c r="U55">
        <v>81.976641960369804</v>
      </c>
      <c r="W55">
        <f t="shared" si="1"/>
        <v>0.99421602931512498</v>
      </c>
      <c r="X55">
        <f t="shared" si="2"/>
        <v>0.9876717325964407</v>
      </c>
      <c r="Y55">
        <f t="shared" si="3"/>
        <v>0.99289208481575741</v>
      </c>
      <c r="Z55">
        <f t="shared" si="4"/>
        <v>0.86077499032746518</v>
      </c>
      <c r="AA55">
        <f t="shared" si="5"/>
        <v>0.86105296695846589</v>
      </c>
      <c r="AB55">
        <f t="shared" si="6"/>
        <v>0.92809595614610219</v>
      </c>
      <c r="AC55">
        <f t="shared" si="7"/>
        <v>0.92421161201858759</v>
      </c>
      <c r="AD55">
        <f t="shared" si="8"/>
        <v>0.92352067892463696</v>
      </c>
      <c r="AE55">
        <f t="shared" si="9"/>
        <v>0.86526300472871831</v>
      </c>
      <c r="AF55">
        <f t="shared" si="10"/>
        <v>0.87133263704250752</v>
      </c>
    </row>
    <row r="56" spans="1:32">
      <c r="A56" t="s">
        <v>21</v>
      </c>
      <c r="B56">
        <v>2</v>
      </c>
      <c r="C56">
        <v>5</v>
      </c>
      <c r="D56" t="s">
        <v>22</v>
      </c>
      <c r="E56">
        <v>560.67453510372002</v>
      </c>
      <c r="F56">
        <v>416.54079482805002</v>
      </c>
      <c r="G56" t="s">
        <v>23</v>
      </c>
      <c r="H56">
        <v>541.30278118056901</v>
      </c>
      <c r="I56">
        <v>536.83300304197201</v>
      </c>
      <c r="J56">
        <v>538.73419013592297</v>
      </c>
      <c r="K56">
        <v>397.00249710364102</v>
      </c>
      <c r="L56">
        <v>411.12501846045001</v>
      </c>
      <c r="M56">
        <v>477.01578280991203</v>
      </c>
      <c r="N56">
        <v>474.56583110852199</v>
      </c>
      <c r="O56">
        <v>475.09000666275199</v>
      </c>
      <c r="P56">
        <v>428.14415836715199</v>
      </c>
      <c r="Q56">
        <v>434.99906886148398</v>
      </c>
      <c r="R56">
        <v>107.72203797556401</v>
      </c>
      <c r="S56">
        <v>102.124438788961</v>
      </c>
      <c r="T56">
        <v>89.795164645103</v>
      </c>
      <c r="U56">
        <v>87.858723928789203</v>
      </c>
      <c r="W56">
        <f t="shared" si="1"/>
        <v>0.96544919965097509</v>
      </c>
      <c r="X56">
        <f t="shared" si="2"/>
        <v>0.9574770556373895</v>
      </c>
      <c r="Y56">
        <f t="shared" si="3"/>
        <v>0.96086794816936305</v>
      </c>
      <c r="Z56">
        <f t="shared" si="4"/>
        <v>0.70808012892934213</v>
      </c>
      <c r="AA56">
        <f t="shared" si="5"/>
        <v>0.73326857690156266</v>
      </c>
      <c r="AB56">
        <f t="shared" si="6"/>
        <v>0.85078909945797376</v>
      </c>
      <c r="AC56">
        <f t="shared" si="7"/>
        <v>0.84641944906724065</v>
      </c>
      <c r="AD56">
        <f t="shared" si="8"/>
        <v>0.84735435072838539</v>
      </c>
      <c r="AE56">
        <f t="shared" si="9"/>
        <v>0.76362333503865831</v>
      </c>
      <c r="AF56">
        <f t="shared" si="10"/>
        <v>0.77584951986630324</v>
      </c>
    </row>
    <row r="57" spans="1:32">
      <c r="A57" t="s">
        <v>21</v>
      </c>
      <c r="B57">
        <v>2</v>
      </c>
      <c r="C57">
        <v>6</v>
      </c>
      <c r="D57" t="s">
        <v>22</v>
      </c>
      <c r="E57">
        <v>3483.0281406092599</v>
      </c>
      <c r="F57">
        <v>3266.5729815568998</v>
      </c>
      <c r="G57" t="s">
        <v>23</v>
      </c>
      <c r="H57">
        <v>3266.6802439479502</v>
      </c>
      <c r="I57">
        <v>3280.6976064628898</v>
      </c>
      <c r="J57">
        <v>3281.6135842090498</v>
      </c>
      <c r="K57">
        <v>3680.0268447359899</v>
      </c>
      <c r="L57">
        <v>3615.8073735272401</v>
      </c>
      <c r="M57">
        <v>3440.31752548964</v>
      </c>
      <c r="N57">
        <v>3440.1109596311298</v>
      </c>
      <c r="O57">
        <v>3450.2850437961602</v>
      </c>
      <c r="P57">
        <v>3542.0833686231899</v>
      </c>
      <c r="Q57">
        <v>3528.9960797543199</v>
      </c>
      <c r="R57">
        <v>188.036196735348</v>
      </c>
      <c r="S57">
        <v>198.196686804704</v>
      </c>
      <c r="T57">
        <v>198.99010735766501</v>
      </c>
      <c r="U57">
        <v>201.98152602148701</v>
      </c>
      <c r="W57">
        <f t="shared" si="1"/>
        <v>0.93788511377818906</v>
      </c>
      <c r="X57">
        <f t="shared" si="2"/>
        <v>0.94190958959321591</v>
      </c>
      <c r="Y57">
        <f t="shared" si="3"/>
        <v>0.94217257275303601</v>
      </c>
      <c r="Z57">
        <f t="shared" si="4"/>
        <v>1.0565596073801087</v>
      </c>
      <c r="AA57">
        <f t="shared" si="5"/>
        <v>1.0381217801171005</v>
      </c>
      <c r="AB57">
        <f t="shared" si="6"/>
        <v>0.9877375050113294</v>
      </c>
      <c r="AC57">
        <f t="shared" si="7"/>
        <v>0.98767819861179107</v>
      </c>
      <c r="AD57">
        <f t="shared" si="8"/>
        <v>0.99059924425205126</v>
      </c>
      <c r="AE57">
        <f t="shared" si="9"/>
        <v>1.0169551395021459</v>
      </c>
      <c r="AF57">
        <f t="shared" si="10"/>
        <v>1.0131976938713505</v>
      </c>
    </row>
    <row r="58" spans="1:32">
      <c r="A58" t="s">
        <v>21</v>
      </c>
      <c r="B58">
        <v>2</v>
      </c>
      <c r="C58">
        <v>7</v>
      </c>
      <c r="D58" t="s">
        <v>22</v>
      </c>
      <c r="E58">
        <v>1069.1062560877599</v>
      </c>
      <c r="F58">
        <v>1113.4524540176301</v>
      </c>
      <c r="G58" t="s">
        <v>23</v>
      </c>
      <c r="H58">
        <v>784.34783116362098</v>
      </c>
      <c r="I58">
        <v>791.14520774804703</v>
      </c>
      <c r="J58">
        <v>791.20019586825094</v>
      </c>
      <c r="K58">
        <v>980.85063285664796</v>
      </c>
      <c r="L58">
        <v>950.70238230388395</v>
      </c>
      <c r="M58">
        <v>1091.60762607006</v>
      </c>
      <c r="N58">
        <v>1094.6619140630501</v>
      </c>
      <c r="O58">
        <v>1098.6774087306901</v>
      </c>
      <c r="P58">
        <v>1143.0522341441099</v>
      </c>
      <c r="Q58">
        <v>1136.87060105556</v>
      </c>
      <c r="R58">
        <v>113.42920655727001</v>
      </c>
      <c r="S58">
        <v>117.93784889159301</v>
      </c>
      <c r="T58">
        <v>112.087877726949</v>
      </c>
      <c r="U58">
        <v>113.44520925466</v>
      </c>
      <c r="W58">
        <f t="shared" si="1"/>
        <v>0.7336481539578944</v>
      </c>
      <c r="X58">
        <f t="shared" si="2"/>
        <v>0.74000615303022244</v>
      </c>
      <c r="Y58">
        <f t="shared" si="3"/>
        <v>0.74005758675805888</v>
      </c>
      <c r="Z58">
        <f t="shared" si="4"/>
        <v>0.91744915650005576</v>
      </c>
      <c r="AA58">
        <f t="shared" si="5"/>
        <v>0.88924966708439457</v>
      </c>
      <c r="AB58">
        <f t="shared" si="6"/>
        <v>1.0210468976812843</v>
      </c>
      <c r="AC58">
        <f t="shared" si="7"/>
        <v>1.0239037587047777</v>
      </c>
      <c r="AD58">
        <f t="shared" si="8"/>
        <v>1.0276596946978325</v>
      </c>
      <c r="AE58">
        <f t="shared" si="9"/>
        <v>1.0691661634522134</v>
      </c>
      <c r="AF58">
        <f t="shared" si="10"/>
        <v>1.0633841066609917</v>
      </c>
    </row>
    <row r="59" spans="1:32">
      <c r="A59" t="s">
        <v>21</v>
      </c>
      <c r="B59">
        <v>2</v>
      </c>
      <c r="C59">
        <v>8</v>
      </c>
      <c r="D59" t="s">
        <v>22</v>
      </c>
      <c r="E59">
        <v>469.45723346755602</v>
      </c>
      <c r="F59">
        <v>769.00422310414604</v>
      </c>
      <c r="G59" t="s">
        <v>23</v>
      </c>
      <c r="H59">
        <v>329.755198924034</v>
      </c>
      <c r="I59">
        <v>333.08235880291801</v>
      </c>
      <c r="J59">
        <v>330.33023866678002</v>
      </c>
      <c r="K59">
        <v>459.78505997520699</v>
      </c>
      <c r="L59">
        <v>440.10592033885501</v>
      </c>
      <c r="M59">
        <v>603.66090288949795</v>
      </c>
      <c r="N59">
        <v>602.94035378331898</v>
      </c>
      <c r="O59">
        <v>604.83018126572597</v>
      </c>
      <c r="P59">
        <v>645.82096778936602</v>
      </c>
      <c r="Q59">
        <v>639.819528245225</v>
      </c>
      <c r="R59">
        <v>99.808855236607698</v>
      </c>
      <c r="S59">
        <v>102.348193601955</v>
      </c>
      <c r="T59">
        <v>93.075449683673199</v>
      </c>
      <c r="U59">
        <v>94.080394796283301</v>
      </c>
      <c r="W59">
        <f t="shared" si="1"/>
        <v>0.70241797423880414</v>
      </c>
      <c r="X59">
        <f t="shared" si="2"/>
        <v>0.70950522232380764</v>
      </c>
      <c r="Y59">
        <f t="shared" si="3"/>
        <v>0.70364287759900712</v>
      </c>
      <c r="Z59">
        <f t="shared" si="4"/>
        <v>0.97939711478954672</v>
      </c>
      <c r="AA59">
        <f t="shared" si="5"/>
        <v>0.93747819601819071</v>
      </c>
      <c r="AB59">
        <f t="shared" si="6"/>
        <v>1.2858698510845645</v>
      </c>
      <c r="AC59">
        <f t="shared" si="7"/>
        <v>1.2843349953941821</v>
      </c>
      <c r="AD59">
        <f t="shared" si="8"/>
        <v>1.288360553736202</v>
      </c>
      <c r="AE59">
        <f t="shared" si="9"/>
        <v>1.3756758267822033</v>
      </c>
      <c r="AF59">
        <f t="shared" si="10"/>
        <v>1.3628920434760809</v>
      </c>
    </row>
    <row r="60" spans="1:32">
      <c r="A60" t="s">
        <v>21</v>
      </c>
      <c r="B60">
        <v>2</v>
      </c>
      <c r="C60">
        <v>9</v>
      </c>
      <c r="D60" t="s">
        <v>22</v>
      </c>
      <c r="E60">
        <v>1835.7456757192799</v>
      </c>
      <c r="F60">
        <v>3066.1590372213</v>
      </c>
      <c r="G60" t="s">
        <v>23</v>
      </c>
      <c r="H60">
        <v>2064.1716632687098</v>
      </c>
      <c r="I60">
        <v>2066.9544220124399</v>
      </c>
      <c r="J60">
        <v>2062.7637299379198</v>
      </c>
      <c r="K60">
        <v>2282.7685705354102</v>
      </c>
      <c r="L60">
        <v>2246.7888070213298</v>
      </c>
      <c r="M60">
        <v>2435.09914854299</v>
      </c>
      <c r="N60">
        <v>2443.6738303000502</v>
      </c>
      <c r="O60">
        <v>2450.46209626471</v>
      </c>
      <c r="P60">
        <v>2487.9183044066499</v>
      </c>
      <c r="Q60">
        <v>2480.1195822571699</v>
      </c>
      <c r="R60">
        <v>153.25149761226601</v>
      </c>
      <c r="S60">
        <v>158.590455189273</v>
      </c>
      <c r="T60">
        <v>163.80156586791199</v>
      </c>
      <c r="U60">
        <v>164.864288438751</v>
      </c>
      <c r="W60">
        <f t="shared" si="1"/>
        <v>1.1244322623611402</v>
      </c>
      <c r="X60">
        <f t="shared" si="2"/>
        <v>1.1259481361450399</v>
      </c>
      <c r="Y60">
        <f t="shared" si="3"/>
        <v>1.123665307902572</v>
      </c>
      <c r="Z60">
        <f t="shared" si="4"/>
        <v>1.2435102534783191</v>
      </c>
      <c r="AA60">
        <f t="shared" si="5"/>
        <v>1.223910717447827</v>
      </c>
      <c r="AB60">
        <f t="shared" si="6"/>
        <v>1.3264904723737792</v>
      </c>
      <c r="AC60">
        <f t="shared" si="7"/>
        <v>1.331161425366056</v>
      </c>
      <c r="AD60">
        <f t="shared" si="8"/>
        <v>1.3348592502088137</v>
      </c>
      <c r="AE60">
        <f t="shared" si="9"/>
        <v>1.3552630613888474</v>
      </c>
      <c r="AF60">
        <f t="shared" si="10"/>
        <v>1.3510148029004139</v>
      </c>
    </row>
    <row r="61" spans="1:32">
      <c r="A61" t="s">
        <v>21</v>
      </c>
      <c r="B61">
        <v>2</v>
      </c>
      <c r="C61">
        <v>10</v>
      </c>
      <c r="D61" t="s">
        <v>22</v>
      </c>
      <c r="E61">
        <v>7584.1278596992797</v>
      </c>
      <c r="F61">
        <v>8184.8225642952902</v>
      </c>
      <c r="G61" t="s">
        <v>23</v>
      </c>
      <c r="H61">
        <v>7672.6540709098899</v>
      </c>
      <c r="I61">
        <v>7688.2552421657001</v>
      </c>
      <c r="J61">
        <v>7681.1469070062503</v>
      </c>
      <c r="K61">
        <v>7935.67519111201</v>
      </c>
      <c r="L61">
        <v>7891.9932576916799</v>
      </c>
      <c r="M61">
        <v>7853.34301978039</v>
      </c>
      <c r="N61">
        <v>7876.1526765789904</v>
      </c>
      <c r="O61">
        <v>7873.56434579094</v>
      </c>
      <c r="P61">
        <v>7915.5049420842497</v>
      </c>
      <c r="Q61">
        <v>7908.9481402073297</v>
      </c>
      <c r="R61">
        <v>298.58690981079599</v>
      </c>
      <c r="S61">
        <v>304.41929283737699</v>
      </c>
      <c r="T61">
        <v>327.85510343916098</v>
      </c>
      <c r="U61">
        <v>329.287741301967</v>
      </c>
      <c r="W61">
        <f t="shared" si="1"/>
        <v>1.0116725631276633</v>
      </c>
      <c r="X61">
        <f t="shared" si="2"/>
        <v>1.0137296449100937</v>
      </c>
      <c r="Y61">
        <f t="shared" si="3"/>
        <v>1.0127923802316827</v>
      </c>
      <c r="Z61">
        <f t="shared" si="4"/>
        <v>1.0463530333238171</v>
      </c>
      <c r="AA61">
        <f t="shared" si="5"/>
        <v>1.0405933818215727</v>
      </c>
      <c r="AB61">
        <f t="shared" si="6"/>
        <v>1.0354971810947007</v>
      </c>
      <c r="AC61">
        <f t="shared" si="7"/>
        <v>1.0385047328159482</v>
      </c>
      <c r="AD61">
        <f t="shared" si="8"/>
        <v>1.0381634502273722</v>
      </c>
      <c r="AE61">
        <f t="shared" si="9"/>
        <v>1.0436934989118327</v>
      </c>
      <c r="AF61">
        <f t="shared" si="10"/>
        <v>1.0428289562777664</v>
      </c>
    </row>
    <row r="62" spans="1:32">
      <c r="A62" t="s">
        <v>21</v>
      </c>
      <c r="B62">
        <v>2</v>
      </c>
      <c r="C62">
        <v>11</v>
      </c>
      <c r="D62" t="s">
        <v>22</v>
      </c>
      <c r="E62">
        <v>4881.17675038998</v>
      </c>
      <c r="F62">
        <v>6647.07297936957</v>
      </c>
      <c r="G62" t="s">
        <v>23</v>
      </c>
      <c r="H62">
        <v>5343.8962036190296</v>
      </c>
      <c r="I62">
        <v>5351.6519958726503</v>
      </c>
      <c r="J62">
        <v>5352.8106782677396</v>
      </c>
      <c r="K62">
        <v>5566.2549992685299</v>
      </c>
      <c r="L62">
        <v>5532.6339854020098</v>
      </c>
      <c r="M62">
        <v>5784.7249403280202</v>
      </c>
      <c r="N62">
        <v>5807.4801435303498</v>
      </c>
      <c r="O62">
        <v>5807.6615341966599</v>
      </c>
      <c r="P62">
        <v>5829.20820148862</v>
      </c>
      <c r="Q62">
        <v>5827.0155917932198</v>
      </c>
      <c r="R62">
        <v>239.73082395456899</v>
      </c>
      <c r="S62">
        <v>245.23112513481999</v>
      </c>
      <c r="T62">
        <v>269.33141415</v>
      </c>
      <c r="U62">
        <v>269.97760154487798</v>
      </c>
      <c r="W62">
        <f t="shared" si="1"/>
        <v>1.0947967010602679</v>
      </c>
      <c r="X62">
        <f t="shared" si="2"/>
        <v>1.096385619603937</v>
      </c>
      <c r="Y62">
        <f t="shared" si="3"/>
        <v>1.0966229972803339</v>
      </c>
      <c r="Z62">
        <f t="shared" si="4"/>
        <v>1.1403510431831454</v>
      </c>
      <c r="AA62">
        <f t="shared" si="5"/>
        <v>1.1334631520892953</v>
      </c>
      <c r="AB62">
        <f t="shared" si="6"/>
        <v>1.1851086809888316</v>
      </c>
      <c r="AC62">
        <f t="shared" si="7"/>
        <v>1.1897705083239125</v>
      </c>
      <c r="AD62">
        <f t="shared" si="8"/>
        <v>1.1898076695814506</v>
      </c>
      <c r="AE62">
        <f t="shared" si="9"/>
        <v>1.1942219058186936</v>
      </c>
      <c r="AF62">
        <f t="shared" si="10"/>
        <v>1.1937727088714156</v>
      </c>
    </row>
    <row r="63" spans="1:32">
      <c r="A63" t="s">
        <v>21</v>
      </c>
      <c r="B63">
        <v>2</v>
      </c>
      <c r="C63">
        <v>12</v>
      </c>
      <c r="D63" t="s">
        <v>22</v>
      </c>
      <c r="E63">
        <v>6594.3987784362498</v>
      </c>
      <c r="F63">
        <v>5314.1870467098997</v>
      </c>
      <c r="G63" t="s">
        <v>23</v>
      </c>
      <c r="H63">
        <v>6348.7511130645298</v>
      </c>
      <c r="I63">
        <v>6373.6775111254701</v>
      </c>
      <c r="J63">
        <v>6377.0295965984797</v>
      </c>
      <c r="K63">
        <v>6511.9033328074702</v>
      </c>
      <c r="L63">
        <v>6491.5967898457302</v>
      </c>
      <c r="M63">
        <v>5894.9350484058696</v>
      </c>
      <c r="N63">
        <v>5906.8884295879498</v>
      </c>
      <c r="O63">
        <v>5907.5940165952097</v>
      </c>
      <c r="P63">
        <v>5931.1832036933702</v>
      </c>
      <c r="Q63">
        <v>5929.6788797547397</v>
      </c>
      <c r="R63">
        <v>272.01118785278601</v>
      </c>
      <c r="S63">
        <v>275.29912186783503</v>
      </c>
      <c r="T63">
        <v>277.945377660514</v>
      </c>
      <c r="U63">
        <v>278.44096567162399</v>
      </c>
      <c r="W63">
        <f t="shared" si="1"/>
        <v>0.96274904299464115</v>
      </c>
      <c r="X63">
        <f t="shared" si="2"/>
        <v>0.96652897789066983</v>
      </c>
      <c r="Y63">
        <f t="shared" si="3"/>
        <v>0.96703730102756758</v>
      </c>
      <c r="Z63">
        <f t="shared" si="4"/>
        <v>0.9874900732575439</v>
      </c>
      <c r="AA63">
        <f t="shared" si="5"/>
        <v>0.98441071096175092</v>
      </c>
      <c r="AB63">
        <f t="shared" si="6"/>
        <v>0.89393062907908549</v>
      </c>
      <c r="AC63">
        <f t="shared" si="7"/>
        <v>0.89574328578725537</v>
      </c>
      <c r="AD63">
        <f t="shared" si="8"/>
        <v>0.89585028371549225</v>
      </c>
      <c r="AE63">
        <f t="shared" si="9"/>
        <v>0.89942743879675557</v>
      </c>
      <c r="AF63">
        <f t="shared" si="10"/>
        <v>0.89919931732743386</v>
      </c>
    </row>
    <row r="64" spans="1:32">
      <c r="A64" t="s">
        <v>21</v>
      </c>
      <c r="B64">
        <v>2</v>
      </c>
      <c r="C64">
        <v>13</v>
      </c>
      <c r="D64" t="s">
        <v>22</v>
      </c>
      <c r="E64">
        <v>2329.5948056568</v>
      </c>
      <c r="F64">
        <v>2278.1776109520802</v>
      </c>
      <c r="G64" t="s">
        <v>23</v>
      </c>
      <c r="H64">
        <v>2237.8049444379299</v>
      </c>
      <c r="I64">
        <v>2245.8622780129299</v>
      </c>
      <c r="J64">
        <v>2243.9595837811498</v>
      </c>
      <c r="K64">
        <v>2346.36797140218</v>
      </c>
      <c r="L64">
        <v>2335.1938251411798</v>
      </c>
      <c r="M64">
        <v>2277.4944060463399</v>
      </c>
      <c r="N64">
        <v>2285.89467564504</v>
      </c>
      <c r="O64">
        <v>2282.6988005745302</v>
      </c>
      <c r="P64">
        <v>2300.3741916365698</v>
      </c>
      <c r="Q64">
        <v>2301.4854126045502</v>
      </c>
      <c r="R64">
        <v>160.06664107307401</v>
      </c>
      <c r="S64">
        <v>161.94733151178099</v>
      </c>
      <c r="T64">
        <v>159.06516597973501</v>
      </c>
      <c r="U64">
        <v>159.36627209296401</v>
      </c>
      <c r="W64">
        <f t="shared" si="1"/>
        <v>0.96059835770753654</v>
      </c>
      <c r="X64">
        <f t="shared" si="2"/>
        <v>0.96405704226308031</v>
      </c>
      <c r="Y64">
        <f t="shared" si="3"/>
        <v>0.96324029326142557</v>
      </c>
      <c r="Z64">
        <f t="shared" si="4"/>
        <v>1.0072000356906063</v>
      </c>
      <c r="AA64">
        <f t="shared" si="5"/>
        <v>1.0024034306183995</v>
      </c>
      <c r="AB64">
        <f t="shared" si="6"/>
        <v>0.97763542420169025</v>
      </c>
      <c r="AC64">
        <f t="shared" si="7"/>
        <v>0.98124131720003593</v>
      </c>
      <c r="AD64">
        <f t="shared" si="8"/>
        <v>0.97986945842753626</v>
      </c>
      <c r="AE64">
        <f t="shared" si="9"/>
        <v>0.98745678263478454</v>
      </c>
      <c r="AF64">
        <f t="shared" si="10"/>
        <v>0.98793378445728264</v>
      </c>
    </row>
    <row r="65" spans="1:32">
      <c r="A65" t="s">
        <v>21</v>
      </c>
      <c r="B65">
        <v>2</v>
      </c>
      <c r="C65">
        <v>14</v>
      </c>
      <c r="D65" t="s">
        <v>22</v>
      </c>
      <c r="E65">
        <v>242.751709151234</v>
      </c>
      <c r="F65">
        <v>260.97066894284097</v>
      </c>
      <c r="G65">
        <v>244.835756575348</v>
      </c>
      <c r="H65">
        <v>244.83624240042499</v>
      </c>
      <c r="I65">
        <v>244.69322804485799</v>
      </c>
      <c r="J65">
        <v>243.18194647457199</v>
      </c>
      <c r="K65">
        <v>242.21516409544699</v>
      </c>
      <c r="L65">
        <v>243.54388167369399</v>
      </c>
      <c r="M65">
        <v>252.507419955019</v>
      </c>
      <c r="N65">
        <v>251.83906674573501</v>
      </c>
      <c r="O65">
        <v>250.42448040669399</v>
      </c>
      <c r="P65">
        <v>251.23278707546001</v>
      </c>
      <c r="Q65">
        <v>252.03906730147401</v>
      </c>
      <c r="R65">
        <v>101.204838802739</v>
      </c>
      <c r="S65">
        <v>100.463196102548</v>
      </c>
      <c r="T65">
        <v>82.442301044816404</v>
      </c>
      <c r="U65">
        <v>82.5550584302852</v>
      </c>
      <c r="W65">
        <f t="shared" si="1"/>
        <v>1.0085871001958315</v>
      </c>
      <c r="X65">
        <f t="shared" si="2"/>
        <v>1.0079979617874264</v>
      </c>
      <c r="Y65">
        <f t="shared" si="3"/>
        <v>1.0017723348883609</v>
      </c>
      <c r="Z65">
        <f t="shared" si="4"/>
        <v>0.99778973726832654</v>
      </c>
      <c r="AA65">
        <f t="shared" si="5"/>
        <v>1.0032633035838543</v>
      </c>
      <c r="AB65">
        <f t="shared" si="6"/>
        <v>1.0401880210767422</v>
      </c>
      <c r="AC65">
        <f t="shared" si="7"/>
        <v>1.0374347831629049</v>
      </c>
      <c r="AD65">
        <f t="shared" si="8"/>
        <v>1.0316074860287796</v>
      </c>
      <c r="AE65">
        <f t="shared" si="9"/>
        <v>1.0349372531871333</v>
      </c>
      <c r="AF65">
        <f t="shared" si="10"/>
        <v>1.0382586725453455</v>
      </c>
    </row>
    <row r="66" spans="1:32">
      <c r="A66" t="s">
        <v>21</v>
      </c>
      <c r="B66">
        <v>2</v>
      </c>
      <c r="C66">
        <v>15</v>
      </c>
      <c r="D66" t="s">
        <v>22</v>
      </c>
      <c r="E66">
        <v>1324.4564984403701</v>
      </c>
      <c r="F66">
        <v>1328.3573492202399</v>
      </c>
      <c r="G66" t="s">
        <v>23</v>
      </c>
      <c r="H66">
        <v>1252.48443386602</v>
      </c>
      <c r="I66">
        <v>1257.6526902117701</v>
      </c>
      <c r="J66">
        <v>1255.32112084509</v>
      </c>
      <c r="K66">
        <v>1302.40873990519</v>
      </c>
      <c r="L66">
        <v>1297.25209621001</v>
      </c>
      <c r="M66">
        <v>1298.2638096697599</v>
      </c>
      <c r="N66">
        <v>1298.7056441833199</v>
      </c>
      <c r="O66">
        <v>1296.0862771649299</v>
      </c>
      <c r="P66">
        <v>1309.21805744686</v>
      </c>
      <c r="Q66">
        <v>1308.6473545485901</v>
      </c>
      <c r="R66">
        <v>133.97942233845399</v>
      </c>
      <c r="S66">
        <v>135.232632054915</v>
      </c>
      <c r="T66">
        <v>125.701172911185</v>
      </c>
      <c r="U66">
        <v>126.04044069955501</v>
      </c>
      <c r="W66">
        <f t="shared" si="1"/>
        <v>0.94565917064161664</v>
      </c>
      <c r="X66">
        <f t="shared" si="2"/>
        <v>0.94956134209974763</v>
      </c>
      <c r="Y66">
        <f t="shared" si="3"/>
        <v>0.94780094500899714</v>
      </c>
      <c r="Z66">
        <f t="shared" si="4"/>
        <v>0.98335335395224932</v>
      </c>
      <c r="AA66">
        <f t="shared" si="5"/>
        <v>0.97945995035518729</v>
      </c>
      <c r="AB66">
        <f t="shared" si="6"/>
        <v>0.9802238210152967</v>
      </c>
      <c r="AC66">
        <f t="shared" si="7"/>
        <v>0.98055741786357398</v>
      </c>
      <c r="AD66">
        <f t="shared" si="8"/>
        <v>0.97857972586578124</v>
      </c>
      <c r="AE66">
        <f t="shared" si="9"/>
        <v>0.98849457040570665</v>
      </c>
      <c r="AF66">
        <f t="shared" si="10"/>
        <v>0.98806367448806642</v>
      </c>
    </row>
    <row r="67" spans="1:32">
      <c r="A67" t="s">
        <v>21</v>
      </c>
      <c r="B67">
        <v>2</v>
      </c>
      <c r="C67">
        <v>16</v>
      </c>
      <c r="D67" t="s">
        <v>22</v>
      </c>
      <c r="E67">
        <v>239.48576659284501</v>
      </c>
      <c r="F67">
        <v>487.42058438190497</v>
      </c>
      <c r="G67" t="s">
        <v>23</v>
      </c>
      <c r="H67">
        <v>286.94786431331403</v>
      </c>
      <c r="I67">
        <v>289.30659077574597</v>
      </c>
      <c r="J67">
        <v>287.45937062442903</v>
      </c>
      <c r="K67">
        <v>314.43185412605402</v>
      </c>
      <c r="L67">
        <v>311.71816534013101</v>
      </c>
      <c r="M67">
        <v>335.25183374743898</v>
      </c>
      <c r="N67">
        <v>338.13955701048201</v>
      </c>
      <c r="O67">
        <v>336.88486121171098</v>
      </c>
      <c r="P67">
        <v>342.59334335787599</v>
      </c>
      <c r="Q67">
        <v>342.27661418808799</v>
      </c>
      <c r="R67">
        <v>102.047725759682</v>
      </c>
      <c r="S67">
        <v>102.358699012177</v>
      </c>
      <c r="T67">
        <v>85.017485786456305</v>
      </c>
      <c r="U67">
        <v>84.945805339851603</v>
      </c>
      <c r="W67">
        <f t="shared" si="1"/>
        <v>1.1981833759714011</v>
      </c>
      <c r="X67">
        <f t="shared" si="2"/>
        <v>1.2080325060303163</v>
      </c>
      <c r="Y67">
        <f t="shared" si="3"/>
        <v>1.2003192286293365</v>
      </c>
      <c r="Z67">
        <f t="shared" si="4"/>
        <v>1.3129458948624138</v>
      </c>
      <c r="AA67">
        <f t="shared" si="5"/>
        <v>1.3016145793336014</v>
      </c>
      <c r="AB67">
        <f t="shared" si="6"/>
        <v>1.3998820828354612</v>
      </c>
      <c r="AC67">
        <f t="shared" si="7"/>
        <v>1.41194009907637</v>
      </c>
      <c r="AD67">
        <f t="shared" si="8"/>
        <v>1.4067009743608534</v>
      </c>
      <c r="AE67">
        <f t="shared" si="9"/>
        <v>1.4305373894738656</v>
      </c>
      <c r="AF67">
        <f t="shared" si="10"/>
        <v>1.4292148508767117</v>
      </c>
    </row>
    <row r="68" spans="1:32">
      <c r="A68" t="s">
        <v>21</v>
      </c>
      <c r="B68">
        <v>2</v>
      </c>
      <c r="C68">
        <v>17</v>
      </c>
      <c r="D68" t="s">
        <v>22</v>
      </c>
      <c r="E68">
        <v>7798.82300746499</v>
      </c>
      <c r="F68">
        <v>5068.8311950090401</v>
      </c>
      <c r="G68" t="s">
        <v>23</v>
      </c>
      <c r="H68">
        <v>7097.6569249447502</v>
      </c>
      <c r="I68">
        <v>7113.7761651187902</v>
      </c>
      <c r="J68">
        <v>7110.0812923550702</v>
      </c>
      <c r="K68">
        <v>7266.1691471725799</v>
      </c>
      <c r="L68">
        <v>7251.4917775018603</v>
      </c>
      <c r="M68">
        <v>6145.7319759769698</v>
      </c>
      <c r="N68">
        <v>6154.4476990094599</v>
      </c>
      <c r="O68">
        <v>6145.0156710771098</v>
      </c>
      <c r="P68">
        <v>6186.5754794398599</v>
      </c>
      <c r="Q68">
        <v>6187.6617493960603</v>
      </c>
      <c r="R68">
        <v>282.83819901855799</v>
      </c>
      <c r="S68">
        <v>286.644598264698</v>
      </c>
      <c r="T68">
        <v>278.12229288487498</v>
      </c>
      <c r="U68">
        <v>279.01709143992099</v>
      </c>
      <c r="W68">
        <f t="shared" ref="W68:W131" si="11">+H68/$E68</f>
        <v>0.91009334589987645</v>
      </c>
      <c r="X68">
        <f t="shared" ref="X68:X131" si="12">+I68/$E68</f>
        <v>0.91216022703804445</v>
      </c>
      <c r="Y68">
        <f t="shared" ref="Y68:Y131" si="13">+J68/$E68</f>
        <v>0.91168645391097347</v>
      </c>
      <c r="Z68">
        <f t="shared" ref="Z68:Z131" si="14">+K68/$E68</f>
        <v>0.93170073743402604</v>
      </c>
      <c r="AA68">
        <f t="shared" ref="AA68:AA131" si="15">+L68/$E68</f>
        <v>0.92981873938679882</v>
      </c>
      <c r="AB68">
        <f t="shared" ref="AB68:AB131" si="16">+M68/$E68</f>
        <v>0.78803326733973955</v>
      </c>
      <c r="AC68">
        <f t="shared" ref="AC68:AC131" si="17">+N68/$E68</f>
        <v>0.78915083636575123</v>
      </c>
      <c r="AD68">
        <f t="shared" ref="AD68:AD131" si="18">+O68/$E68</f>
        <v>0.78794141951870622</v>
      </c>
      <c r="AE68">
        <f t="shared" ref="AE68:AE131" si="19">+P68/$E68</f>
        <v>0.79327040420305783</v>
      </c>
      <c r="AF68">
        <f t="shared" ref="AF68:AF131" si="20">+Q68/$E68</f>
        <v>0.79340969059988475</v>
      </c>
    </row>
    <row r="69" spans="1:32">
      <c r="A69" t="s">
        <v>21</v>
      </c>
      <c r="B69">
        <v>2</v>
      </c>
      <c r="C69">
        <v>18</v>
      </c>
      <c r="D69" t="s">
        <v>22</v>
      </c>
      <c r="E69">
        <v>188.21527027041901</v>
      </c>
      <c r="F69">
        <v>289.436433721328</v>
      </c>
      <c r="G69" t="s">
        <v>23</v>
      </c>
      <c r="H69">
        <v>231.12372780118201</v>
      </c>
      <c r="I69">
        <v>231.83029201339301</v>
      </c>
      <c r="J69">
        <v>232.22137067127301</v>
      </c>
      <c r="K69">
        <v>252.156027718735</v>
      </c>
      <c r="L69">
        <v>249.42351072972301</v>
      </c>
      <c r="M69">
        <v>239.79059667116701</v>
      </c>
      <c r="N69">
        <v>241.33158697048901</v>
      </c>
      <c r="O69">
        <v>241.62464097557</v>
      </c>
      <c r="P69">
        <v>245.64194912458399</v>
      </c>
      <c r="Q69">
        <v>245.069517909392</v>
      </c>
      <c r="R69">
        <v>100.83636053340599</v>
      </c>
      <c r="S69">
        <v>101.74097855385401</v>
      </c>
      <c r="T69">
        <v>82.249923106975004</v>
      </c>
      <c r="U69">
        <v>82.405597777405404</v>
      </c>
      <c r="W69">
        <f t="shared" si="11"/>
        <v>1.2279754319036607</v>
      </c>
      <c r="X69">
        <f t="shared" si="12"/>
        <v>1.23172945362143</v>
      </c>
      <c r="Y69">
        <f t="shared" si="13"/>
        <v>1.2338072800237094</v>
      </c>
      <c r="Z69">
        <f t="shared" si="14"/>
        <v>1.3397214123830063</v>
      </c>
      <c r="AA69">
        <f t="shared" si="15"/>
        <v>1.3252033714977687</v>
      </c>
      <c r="AB69">
        <f t="shared" si="16"/>
        <v>1.2740230711708298</v>
      </c>
      <c r="AC69">
        <f t="shared" si="17"/>
        <v>1.2822104530825524</v>
      </c>
      <c r="AD69">
        <f t="shared" si="18"/>
        <v>1.283767468114648</v>
      </c>
      <c r="AE69">
        <f t="shared" si="19"/>
        <v>1.3051116881837324</v>
      </c>
      <c r="AF69">
        <f t="shared" si="20"/>
        <v>1.302070323822756</v>
      </c>
    </row>
    <row r="70" spans="1:32">
      <c r="A70" t="s">
        <v>21</v>
      </c>
      <c r="B70">
        <v>2</v>
      </c>
      <c r="C70">
        <v>19</v>
      </c>
      <c r="D70" t="s">
        <v>22</v>
      </c>
      <c r="E70">
        <v>1311.58013584326</v>
      </c>
      <c r="F70">
        <v>932.85964655326097</v>
      </c>
      <c r="G70" t="s">
        <v>23</v>
      </c>
      <c r="H70">
        <v>1212.66180278045</v>
      </c>
      <c r="I70">
        <v>1203.12566099524</v>
      </c>
      <c r="J70">
        <v>1206.47521745471</v>
      </c>
      <c r="K70">
        <v>1171.3302389672001</v>
      </c>
      <c r="L70">
        <v>1174.7167822342001</v>
      </c>
      <c r="M70">
        <v>1123.6176179456299</v>
      </c>
      <c r="N70">
        <v>1125.94696195866</v>
      </c>
      <c r="O70">
        <v>1126.2632726249601</v>
      </c>
      <c r="P70">
        <v>1113.86625797438</v>
      </c>
      <c r="Q70">
        <v>1113.2740985472999</v>
      </c>
      <c r="R70">
        <v>131.53502007155001</v>
      </c>
      <c r="S70">
        <v>130.37090378614801</v>
      </c>
      <c r="T70">
        <v>117.896876502808</v>
      </c>
      <c r="U70">
        <v>117.658081627154</v>
      </c>
      <c r="W70">
        <f t="shared" si="11"/>
        <v>0.92458079353328115</v>
      </c>
      <c r="X70">
        <f t="shared" si="12"/>
        <v>0.91731006601568355</v>
      </c>
      <c r="Y70">
        <f t="shared" si="13"/>
        <v>0.91986389888333098</v>
      </c>
      <c r="Z70">
        <f t="shared" si="14"/>
        <v>0.89306799253566893</v>
      </c>
      <c r="AA70">
        <f t="shared" si="15"/>
        <v>0.89565002559217188</v>
      </c>
      <c r="AB70">
        <f t="shared" si="16"/>
        <v>0.85669002391776661</v>
      </c>
      <c r="AC70">
        <f t="shared" si="17"/>
        <v>0.85846600690910124</v>
      </c>
      <c r="AD70">
        <f t="shared" si="18"/>
        <v>0.85870717453405676</v>
      </c>
      <c r="AE70">
        <f t="shared" si="19"/>
        <v>0.84925520563654855</v>
      </c>
      <c r="AF70">
        <f t="shared" si="20"/>
        <v>0.84880372012613448</v>
      </c>
    </row>
    <row r="71" spans="1:32">
      <c r="A71" t="s">
        <v>21</v>
      </c>
      <c r="B71">
        <v>2</v>
      </c>
      <c r="C71">
        <v>20</v>
      </c>
      <c r="D71" t="s">
        <v>22</v>
      </c>
      <c r="E71">
        <v>6873.8593183254397</v>
      </c>
      <c r="F71">
        <v>6685.0334804944396</v>
      </c>
      <c r="G71" t="s">
        <v>23</v>
      </c>
      <c r="H71">
        <v>6817.6813822565</v>
      </c>
      <c r="I71">
        <v>6834.22822550197</v>
      </c>
      <c r="J71">
        <v>6824.4870323171099</v>
      </c>
      <c r="K71">
        <v>6889.8166308209002</v>
      </c>
      <c r="L71">
        <v>6885.1079403950798</v>
      </c>
      <c r="M71">
        <v>6756.8458036735301</v>
      </c>
      <c r="N71">
        <v>6768.1032659930097</v>
      </c>
      <c r="O71">
        <v>6763.7170464232304</v>
      </c>
      <c r="P71">
        <v>6780.9187560337004</v>
      </c>
      <c r="Q71">
        <v>6783.46718233314</v>
      </c>
      <c r="R71">
        <v>277.14650146822697</v>
      </c>
      <c r="S71">
        <v>278.31580993218</v>
      </c>
      <c r="T71">
        <v>295.40221772732798</v>
      </c>
      <c r="U71">
        <v>295.72529501019602</v>
      </c>
      <c r="W71">
        <f t="shared" si="11"/>
        <v>0.99182730785322137</v>
      </c>
      <c r="X71">
        <f t="shared" si="12"/>
        <v>0.99423452081455688</v>
      </c>
      <c r="Y71">
        <f t="shared" si="13"/>
        <v>0.99281738486024795</v>
      </c>
      <c r="Z71">
        <f t="shared" si="14"/>
        <v>1.0023214488043011</v>
      </c>
      <c r="AA71">
        <f t="shared" si="15"/>
        <v>1.0016364347230167</v>
      </c>
      <c r="AB71">
        <f t="shared" si="16"/>
        <v>0.98297702800812981</v>
      </c>
      <c r="AC71">
        <f t="shared" si="17"/>
        <v>0.98461474879904964</v>
      </c>
      <c r="AD71">
        <f t="shared" si="18"/>
        <v>0.98397664735317258</v>
      </c>
      <c r="AE71">
        <f t="shared" si="19"/>
        <v>0.98647912941075711</v>
      </c>
      <c r="AF71">
        <f t="shared" si="20"/>
        <v>0.98684987111224143</v>
      </c>
    </row>
    <row r="72" spans="1:32">
      <c r="A72" t="s">
        <v>21</v>
      </c>
      <c r="B72">
        <v>2</v>
      </c>
      <c r="C72">
        <v>21</v>
      </c>
      <c r="D72" t="s">
        <v>22</v>
      </c>
      <c r="E72">
        <v>382.282883486814</v>
      </c>
      <c r="F72">
        <v>464.18143140958603</v>
      </c>
      <c r="G72" t="s">
        <v>23</v>
      </c>
      <c r="H72">
        <v>361.003885269487</v>
      </c>
      <c r="I72">
        <v>362.18387812394599</v>
      </c>
      <c r="J72">
        <v>359.845740105007</v>
      </c>
      <c r="K72">
        <v>367.78141401011698</v>
      </c>
      <c r="L72">
        <v>368.07684762318502</v>
      </c>
      <c r="M72">
        <v>401.04157125193802</v>
      </c>
      <c r="N72">
        <v>401.20797707900698</v>
      </c>
      <c r="O72">
        <v>400.32173501761002</v>
      </c>
      <c r="P72">
        <v>402.87824702129501</v>
      </c>
      <c r="Q72">
        <v>402.51249607503399</v>
      </c>
      <c r="R72">
        <v>109.15762565592701</v>
      </c>
      <c r="S72">
        <v>108.695473113169</v>
      </c>
      <c r="T72">
        <v>92.171581470427398</v>
      </c>
      <c r="U72">
        <v>92.238189890176599</v>
      </c>
      <c r="W72">
        <f t="shared" si="11"/>
        <v>0.94433703642904276</v>
      </c>
      <c r="X72">
        <f t="shared" si="12"/>
        <v>0.94742373715625361</v>
      </c>
      <c r="Y72">
        <f t="shared" si="13"/>
        <v>0.94130748628566074</v>
      </c>
      <c r="Z72">
        <f t="shared" si="14"/>
        <v>0.96206612929036039</v>
      </c>
      <c r="AA72">
        <f t="shared" si="15"/>
        <v>0.96283894341788134</v>
      </c>
      <c r="AB72">
        <f t="shared" si="16"/>
        <v>1.0490701744059934</v>
      </c>
      <c r="AC72">
        <f t="shared" si="17"/>
        <v>1.0495054694041663</v>
      </c>
      <c r="AD72">
        <f t="shared" si="18"/>
        <v>1.0471871807763484</v>
      </c>
      <c r="AE72">
        <f t="shared" si="19"/>
        <v>1.0538746682734788</v>
      </c>
      <c r="AF72">
        <f t="shared" si="20"/>
        <v>1.0529179135715026</v>
      </c>
    </row>
    <row r="73" spans="1:32">
      <c r="A73" t="s">
        <v>21</v>
      </c>
      <c r="B73">
        <v>2</v>
      </c>
      <c r="C73">
        <v>22</v>
      </c>
      <c r="D73" t="s">
        <v>22</v>
      </c>
      <c r="E73">
        <v>716.56909847523195</v>
      </c>
      <c r="F73">
        <v>603.64118024103198</v>
      </c>
      <c r="G73" t="s">
        <v>23</v>
      </c>
      <c r="H73">
        <v>672.77129702876198</v>
      </c>
      <c r="I73">
        <v>671.75040788574199</v>
      </c>
      <c r="J73">
        <v>671.45163816891397</v>
      </c>
      <c r="K73">
        <v>651.63464860354804</v>
      </c>
      <c r="L73">
        <v>653.30455028462302</v>
      </c>
      <c r="M73">
        <v>628.00663570850804</v>
      </c>
      <c r="N73">
        <v>627.50422514029196</v>
      </c>
      <c r="O73">
        <v>628.37596299695997</v>
      </c>
      <c r="P73">
        <v>623.671344637532</v>
      </c>
      <c r="Q73">
        <v>625.54119352469797</v>
      </c>
      <c r="R73">
        <v>123.12987848442999</v>
      </c>
      <c r="S73">
        <v>122.27120753593201</v>
      </c>
      <c r="T73">
        <v>106.29380638522601</v>
      </c>
      <c r="U73">
        <v>106.063141448747</v>
      </c>
      <c r="W73">
        <f t="shared" si="11"/>
        <v>0.93887846749229609</v>
      </c>
      <c r="X73">
        <f t="shared" si="12"/>
        <v>0.93745377705393873</v>
      </c>
      <c r="Y73">
        <f t="shared" si="13"/>
        <v>0.93703683231341928</v>
      </c>
      <c r="Z73">
        <f t="shared" si="14"/>
        <v>0.90938145391720604</v>
      </c>
      <c r="AA73">
        <f t="shared" si="15"/>
        <v>0.91171186655239833</v>
      </c>
      <c r="AB73">
        <f t="shared" si="16"/>
        <v>0.87640764448931219</v>
      </c>
      <c r="AC73">
        <f t="shared" si="17"/>
        <v>0.87570651103367603</v>
      </c>
      <c r="AD73">
        <f t="shared" si="18"/>
        <v>0.87692305506065527</v>
      </c>
      <c r="AE73">
        <f t="shared" si="19"/>
        <v>0.87035757746827969</v>
      </c>
      <c r="AF73">
        <f t="shared" si="20"/>
        <v>0.87296702419315908</v>
      </c>
    </row>
    <row r="74" spans="1:32">
      <c r="A74" t="s">
        <v>21</v>
      </c>
      <c r="B74">
        <v>2</v>
      </c>
      <c r="C74">
        <v>23</v>
      </c>
      <c r="D74" t="s">
        <v>22</v>
      </c>
      <c r="E74">
        <v>3283.0881621394301</v>
      </c>
      <c r="F74">
        <v>5094.8222326544201</v>
      </c>
      <c r="G74" t="s">
        <v>23</v>
      </c>
      <c r="H74">
        <v>3834.60364137444</v>
      </c>
      <c r="I74">
        <v>3847.2989979769</v>
      </c>
      <c r="J74">
        <v>3848.00370342726</v>
      </c>
      <c r="K74">
        <v>3865.4717189949101</v>
      </c>
      <c r="L74">
        <v>3864.1862062293199</v>
      </c>
      <c r="M74">
        <v>4133.3234796389097</v>
      </c>
      <c r="N74">
        <v>4119.0744880401098</v>
      </c>
      <c r="O74">
        <v>4118.3271036456599</v>
      </c>
      <c r="P74">
        <v>4148.2987335902699</v>
      </c>
      <c r="Q74">
        <v>4151.4012989017401</v>
      </c>
      <c r="R74">
        <v>204.62397277825599</v>
      </c>
      <c r="S74">
        <v>205.61036252026</v>
      </c>
      <c r="T74">
        <v>219.427412932251</v>
      </c>
      <c r="U74">
        <v>220.13639226728699</v>
      </c>
      <c r="W74">
        <f t="shared" si="11"/>
        <v>1.1679868014496491</v>
      </c>
      <c r="X74">
        <f t="shared" si="12"/>
        <v>1.1718536962680286</v>
      </c>
      <c r="Y74">
        <f t="shared" si="13"/>
        <v>1.1720683433976691</v>
      </c>
      <c r="Z74">
        <f t="shared" si="14"/>
        <v>1.1773889484819589</v>
      </c>
      <c r="AA74">
        <f t="shared" si="15"/>
        <v>1.1769973925132782</v>
      </c>
      <c r="AB74">
        <f t="shared" si="16"/>
        <v>1.2589742570133793</v>
      </c>
      <c r="AC74">
        <f t="shared" si="17"/>
        <v>1.2546341385349542</v>
      </c>
      <c r="AD74">
        <f t="shared" si="18"/>
        <v>1.2544064917714377</v>
      </c>
      <c r="AE74">
        <f t="shared" si="19"/>
        <v>1.2635355886657103</v>
      </c>
      <c r="AF74">
        <f t="shared" si="20"/>
        <v>1.2644806029809665</v>
      </c>
    </row>
    <row r="75" spans="1:32">
      <c r="A75" t="s">
        <v>21</v>
      </c>
      <c r="B75">
        <v>2</v>
      </c>
      <c r="C75">
        <v>24</v>
      </c>
      <c r="D75" t="s">
        <v>22</v>
      </c>
      <c r="E75">
        <v>6899.4873968214397</v>
      </c>
      <c r="F75">
        <v>10403.0406880505</v>
      </c>
      <c r="G75" t="s">
        <v>23</v>
      </c>
      <c r="H75">
        <v>7990.6564171984201</v>
      </c>
      <c r="I75">
        <v>8005.9426874886003</v>
      </c>
      <c r="J75">
        <v>7999.21223877171</v>
      </c>
      <c r="K75">
        <v>8028.3785704601896</v>
      </c>
      <c r="L75">
        <v>8030.5054819217703</v>
      </c>
      <c r="M75">
        <v>8615.8783912153904</v>
      </c>
      <c r="N75">
        <v>8607.2005421092108</v>
      </c>
      <c r="O75">
        <v>8612.4240295579402</v>
      </c>
      <c r="P75">
        <v>8638.7277989489794</v>
      </c>
      <c r="Q75">
        <v>8642.8561639944201</v>
      </c>
      <c r="R75">
        <v>304.29524681845498</v>
      </c>
      <c r="S75">
        <v>305.36769453093001</v>
      </c>
      <c r="T75">
        <v>342.67014086607003</v>
      </c>
      <c r="U75">
        <v>343.37437284745801</v>
      </c>
      <c r="W75">
        <f t="shared" si="11"/>
        <v>1.1581521869116937</v>
      </c>
      <c r="X75">
        <f t="shared" si="12"/>
        <v>1.1603677529981284</v>
      </c>
      <c r="Y75">
        <f t="shared" si="13"/>
        <v>1.1593922531776648</v>
      </c>
      <c r="Z75">
        <f t="shared" si="14"/>
        <v>1.1636195718190347</v>
      </c>
      <c r="AA75">
        <f t="shared" si="15"/>
        <v>1.1639278427584903</v>
      </c>
      <c r="AB75">
        <f t="shared" si="16"/>
        <v>1.2487707992893333</v>
      </c>
      <c r="AC75">
        <f t="shared" si="17"/>
        <v>1.2475130465597353</v>
      </c>
      <c r="AD75">
        <f t="shared" si="18"/>
        <v>1.2482701299701833</v>
      </c>
      <c r="AE75">
        <f t="shared" si="19"/>
        <v>1.2520825536878</v>
      </c>
      <c r="AF75">
        <f t="shared" si="20"/>
        <v>1.2526809119147231</v>
      </c>
    </row>
    <row r="76" spans="1:32">
      <c r="A76" t="s">
        <v>21</v>
      </c>
      <c r="B76">
        <v>2</v>
      </c>
      <c r="C76">
        <v>25</v>
      </c>
      <c r="D76" t="s">
        <v>22</v>
      </c>
      <c r="E76">
        <v>6605.5657517181398</v>
      </c>
      <c r="F76">
        <v>11474.5793218287</v>
      </c>
      <c r="G76" t="s">
        <v>23</v>
      </c>
      <c r="H76">
        <v>7691.2365315689904</v>
      </c>
      <c r="I76">
        <v>7720.60296405394</v>
      </c>
      <c r="J76">
        <v>7716.2587389910504</v>
      </c>
      <c r="K76">
        <v>7684.3257698316402</v>
      </c>
      <c r="L76">
        <v>7692.2004108969404</v>
      </c>
      <c r="M76">
        <v>8935.5393255810595</v>
      </c>
      <c r="N76">
        <v>8920.7132439323796</v>
      </c>
      <c r="O76">
        <v>8922.7634670977604</v>
      </c>
      <c r="P76">
        <v>8954.4024872782102</v>
      </c>
      <c r="Q76">
        <v>8962.7760774047201</v>
      </c>
      <c r="R76">
        <v>304.06943665008902</v>
      </c>
      <c r="S76">
        <v>303.44848070804898</v>
      </c>
      <c r="T76">
        <v>354.35207779993601</v>
      </c>
      <c r="U76">
        <v>355.37952337390101</v>
      </c>
      <c r="W76">
        <f t="shared" si="11"/>
        <v>1.1643569711751733</v>
      </c>
      <c r="X76">
        <f t="shared" si="12"/>
        <v>1.1688026815940442</v>
      </c>
      <c r="Y76">
        <f t="shared" si="13"/>
        <v>1.1681450202783938</v>
      </c>
      <c r="Z76">
        <f t="shared" si="14"/>
        <v>1.1633107683218367</v>
      </c>
      <c r="AA76">
        <f t="shared" si="15"/>
        <v>1.1645028904444954</v>
      </c>
      <c r="AB76">
        <f t="shared" si="16"/>
        <v>1.3527288443471905</v>
      </c>
      <c r="AC76">
        <f t="shared" si="17"/>
        <v>1.3504843611029167</v>
      </c>
      <c r="AD76">
        <f t="shared" si="18"/>
        <v>1.3507947392359096</v>
      </c>
      <c r="AE76">
        <f t="shared" si="19"/>
        <v>1.3555844909952075</v>
      </c>
      <c r="AF76">
        <f t="shared" si="20"/>
        <v>1.3568521477624318</v>
      </c>
    </row>
    <row r="77" spans="1:32">
      <c r="A77" t="s">
        <v>21</v>
      </c>
      <c r="B77">
        <v>2</v>
      </c>
      <c r="C77">
        <v>26</v>
      </c>
      <c r="D77" t="s">
        <v>22</v>
      </c>
      <c r="E77">
        <v>13726.618270941901</v>
      </c>
      <c r="F77">
        <v>23175.492062375299</v>
      </c>
      <c r="G77">
        <v>15653.4570816214</v>
      </c>
      <c r="H77">
        <v>15653.414077748799</v>
      </c>
      <c r="I77">
        <v>15682.136744776601</v>
      </c>
      <c r="J77">
        <v>15671.435434794301</v>
      </c>
      <c r="K77">
        <v>15703.844635452901</v>
      </c>
      <c r="L77">
        <v>15704.8650511744</v>
      </c>
      <c r="M77">
        <v>18328.9568816219</v>
      </c>
      <c r="N77">
        <v>18315.546082219102</v>
      </c>
      <c r="O77">
        <v>18310.836414839199</v>
      </c>
      <c r="P77">
        <v>18360.0344312696</v>
      </c>
      <c r="Q77">
        <v>18374.141963725498</v>
      </c>
      <c r="R77">
        <v>463.66345780228397</v>
      </c>
      <c r="S77">
        <v>463.76927500526699</v>
      </c>
      <c r="T77">
        <v>551.583678840532</v>
      </c>
      <c r="U77">
        <v>552.58074157474402</v>
      </c>
      <c r="W77">
        <f t="shared" si="11"/>
        <v>1.1403693006372708</v>
      </c>
      <c r="X77">
        <f t="shared" si="12"/>
        <v>1.1424617801147985</v>
      </c>
      <c r="Y77">
        <f t="shared" si="13"/>
        <v>1.1416821773188968</v>
      </c>
      <c r="Z77">
        <f t="shared" si="14"/>
        <v>1.1440432250306416</v>
      </c>
      <c r="AA77">
        <f t="shared" si="15"/>
        <v>1.1441175634948837</v>
      </c>
      <c r="AB77">
        <f t="shared" si="16"/>
        <v>1.3352856850709371</v>
      </c>
      <c r="AC77">
        <f t="shared" si="17"/>
        <v>1.3343086928403609</v>
      </c>
      <c r="AD77">
        <f t="shared" si="18"/>
        <v>1.3339655881304504</v>
      </c>
      <c r="AE77">
        <f t="shared" si="19"/>
        <v>1.3375497204680231</v>
      </c>
      <c r="AF77">
        <f t="shared" si="20"/>
        <v>1.3385774705064841</v>
      </c>
    </row>
    <row r="78" spans="1:32">
      <c r="A78" t="s">
        <v>21</v>
      </c>
      <c r="B78">
        <v>2</v>
      </c>
      <c r="C78">
        <v>27</v>
      </c>
      <c r="D78" t="s">
        <v>22</v>
      </c>
      <c r="E78">
        <v>25276.7413723178</v>
      </c>
      <c r="F78">
        <v>45527.260489242697</v>
      </c>
      <c r="G78" t="s">
        <v>23</v>
      </c>
      <c r="H78">
        <v>32108.6738144136</v>
      </c>
      <c r="I78">
        <v>32146.569234783201</v>
      </c>
      <c r="J78">
        <v>32134.799506357402</v>
      </c>
      <c r="K78">
        <v>32112.823021071901</v>
      </c>
      <c r="L78">
        <v>32125.211167576501</v>
      </c>
      <c r="M78">
        <v>35341.071726074799</v>
      </c>
      <c r="N78">
        <v>35322.566522974797</v>
      </c>
      <c r="O78">
        <v>35286.821732845397</v>
      </c>
      <c r="P78">
        <v>35379.990689953003</v>
      </c>
      <c r="Q78">
        <v>35402.7760642715</v>
      </c>
      <c r="R78">
        <v>728.491351824704</v>
      </c>
      <c r="S78">
        <v>727.70074449714105</v>
      </c>
      <c r="T78">
        <v>819.50989521260703</v>
      </c>
      <c r="U78">
        <v>820.43205514803606</v>
      </c>
      <c r="W78">
        <f t="shared" si="11"/>
        <v>1.2702853323323509</v>
      </c>
      <c r="X78">
        <f t="shared" si="12"/>
        <v>1.2717845532885419</v>
      </c>
      <c r="Y78">
        <f t="shared" si="13"/>
        <v>1.2713189185671816</v>
      </c>
      <c r="Z78">
        <f t="shared" si="14"/>
        <v>1.270449483501886</v>
      </c>
      <c r="AA78">
        <f t="shared" si="15"/>
        <v>1.2709395841173936</v>
      </c>
      <c r="AB78">
        <f t="shared" si="16"/>
        <v>1.3981656577290893</v>
      </c>
      <c r="AC78">
        <f t="shared" si="17"/>
        <v>1.3974335537435547</v>
      </c>
      <c r="AD78">
        <f t="shared" si="18"/>
        <v>1.3960194161534716</v>
      </c>
      <c r="AE78">
        <f t="shared" si="19"/>
        <v>1.3997053721766497</v>
      </c>
      <c r="AF78">
        <f t="shared" si="20"/>
        <v>1.4006068085597212</v>
      </c>
    </row>
    <row r="79" spans="1:32">
      <c r="A79" t="s">
        <v>21</v>
      </c>
      <c r="B79">
        <v>2</v>
      </c>
      <c r="C79">
        <v>28</v>
      </c>
      <c r="D79" t="s">
        <v>22</v>
      </c>
      <c r="E79">
        <v>51219.496232382102</v>
      </c>
      <c r="F79">
        <v>68309.995233214198</v>
      </c>
      <c r="G79" t="s">
        <v>23</v>
      </c>
      <c r="H79">
        <v>59415.286177743401</v>
      </c>
      <c r="I79">
        <v>59500.890187988902</v>
      </c>
      <c r="J79">
        <v>59500.014042408999</v>
      </c>
      <c r="K79">
        <v>59399.540572777601</v>
      </c>
      <c r="L79">
        <v>59429.628126665499</v>
      </c>
      <c r="M79">
        <v>60161.374970442703</v>
      </c>
      <c r="N79">
        <v>60139.576651658303</v>
      </c>
      <c r="O79">
        <v>60125.246655577197</v>
      </c>
      <c r="P79">
        <v>60205.127615715697</v>
      </c>
      <c r="Q79">
        <v>60227.194984427799</v>
      </c>
      <c r="R79">
        <v>1071.1732901708799</v>
      </c>
      <c r="S79">
        <v>1070.04254395927</v>
      </c>
      <c r="T79">
        <v>1123.4137262965801</v>
      </c>
      <c r="U79">
        <v>1124.1505678613701</v>
      </c>
      <c r="W79">
        <f t="shared" si="11"/>
        <v>1.1600130916590261</v>
      </c>
      <c r="X79">
        <f t="shared" si="12"/>
        <v>1.1616844085704052</v>
      </c>
      <c r="Y79">
        <f t="shared" si="13"/>
        <v>1.161667302865657</v>
      </c>
      <c r="Z79">
        <f t="shared" si="14"/>
        <v>1.1597056773710299</v>
      </c>
      <c r="AA79">
        <f t="shared" si="15"/>
        <v>1.1602931012252473</v>
      </c>
      <c r="AB79">
        <f t="shared" si="16"/>
        <v>1.1745795916752368</v>
      </c>
      <c r="AC79">
        <f t="shared" si="17"/>
        <v>1.1741540053187154</v>
      </c>
      <c r="AD79">
        <f t="shared" si="18"/>
        <v>1.1738742291175579</v>
      </c>
      <c r="AE79">
        <f t="shared" si="19"/>
        <v>1.1754338102539299</v>
      </c>
      <c r="AF79">
        <f t="shared" si="20"/>
        <v>1.1758646494916292</v>
      </c>
    </row>
    <row r="80" spans="1:32">
      <c r="A80" t="s">
        <v>21</v>
      </c>
      <c r="B80">
        <v>2</v>
      </c>
      <c r="C80">
        <v>29</v>
      </c>
      <c r="D80" t="s">
        <v>22</v>
      </c>
      <c r="E80">
        <v>43225.5048828211</v>
      </c>
      <c r="F80">
        <v>60657.896735781404</v>
      </c>
      <c r="G80" t="s">
        <v>23</v>
      </c>
      <c r="H80">
        <v>51691.1023287555</v>
      </c>
      <c r="I80">
        <v>51707.536175924797</v>
      </c>
      <c r="J80">
        <v>51686.850342771497</v>
      </c>
      <c r="K80">
        <v>51674.660791187896</v>
      </c>
      <c r="L80">
        <v>51693.664103736097</v>
      </c>
      <c r="M80">
        <v>53233.966869828597</v>
      </c>
      <c r="N80">
        <v>53211.577752455698</v>
      </c>
      <c r="O80">
        <v>53195.031951576399</v>
      </c>
      <c r="P80">
        <v>53276.070538224703</v>
      </c>
      <c r="Q80">
        <v>53300.111075545603</v>
      </c>
      <c r="R80">
        <v>985.76010708094896</v>
      </c>
      <c r="S80">
        <v>984.85328763159703</v>
      </c>
      <c r="T80">
        <v>1048.13436872681</v>
      </c>
      <c r="U80">
        <v>1048.8978375470899</v>
      </c>
      <c r="W80">
        <f t="shared" si="11"/>
        <v>1.1958472774091029</v>
      </c>
      <c r="X80">
        <f t="shared" si="12"/>
        <v>1.1962274660781271</v>
      </c>
      <c r="Y80">
        <f t="shared" si="13"/>
        <v>1.1957489098829046</v>
      </c>
      <c r="Z80">
        <f t="shared" si="14"/>
        <v>1.195466910826638</v>
      </c>
      <c r="AA80">
        <f t="shared" si="15"/>
        <v>1.1959065427661542</v>
      </c>
      <c r="AB80">
        <f t="shared" si="16"/>
        <v>1.2315406613326825</v>
      </c>
      <c r="AC80">
        <f t="shared" si="17"/>
        <v>1.2310227005261265</v>
      </c>
      <c r="AD80">
        <f t="shared" si="18"/>
        <v>1.2306399218651449</v>
      </c>
      <c r="AE80">
        <f t="shared" si="19"/>
        <v>1.2325147082179704</v>
      </c>
      <c r="AF80">
        <f t="shared" si="20"/>
        <v>1.2330708737823999</v>
      </c>
    </row>
    <row r="81" spans="1:32">
      <c r="A81" t="s">
        <v>21</v>
      </c>
      <c r="B81">
        <v>2</v>
      </c>
      <c r="C81">
        <v>30</v>
      </c>
      <c r="D81" t="s">
        <v>22</v>
      </c>
      <c r="E81">
        <v>20130.4620813484</v>
      </c>
      <c r="F81">
        <v>23141.218486558901</v>
      </c>
      <c r="G81" t="s">
        <v>23</v>
      </c>
      <c r="H81">
        <v>22151.371273651599</v>
      </c>
      <c r="I81">
        <v>22171.276214531001</v>
      </c>
      <c r="J81">
        <v>22162.281391622</v>
      </c>
      <c r="K81">
        <v>22141.289106902601</v>
      </c>
      <c r="L81">
        <v>22157.531686309099</v>
      </c>
      <c r="M81">
        <v>22183.7985251057</v>
      </c>
      <c r="N81">
        <v>22165.520804931999</v>
      </c>
      <c r="O81">
        <v>22159.6893586693</v>
      </c>
      <c r="P81">
        <v>22210.250704076501</v>
      </c>
      <c r="Q81">
        <v>22221.456663054701</v>
      </c>
      <c r="R81">
        <v>592.05347307918601</v>
      </c>
      <c r="S81">
        <v>591.17166703417502</v>
      </c>
      <c r="T81">
        <v>630.88529925138596</v>
      </c>
      <c r="U81">
        <v>631.73502450366402</v>
      </c>
      <c r="W81">
        <f t="shared" si="11"/>
        <v>1.1003906012756481</v>
      </c>
      <c r="X81">
        <f t="shared" si="12"/>
        <v>1.1013793982937674</v>
      </c>
      <c r="Y81">
        <f t="shared" si="13"/>
        <v>1.1009325718437508</v>
      </c>
      <c r="Z81">
        <f t="shared" si="14"/>
        <v>1.0998897599781032</v>
      </c>
      <c r="AA81">
        <f t="shared" si="15"/>
        <v>1.1006966256794897</v>
      </c>
      <c r="AB81">
        <f t="shared" si="16"/>
        <v>1.1020014560748603</v>
      </c>
      <c r="AC81">
        <f t="shared" si="17"/>
        <v>1.1010934928050735</v>
      </c>
      <c r="AD81">
        <f t="shared" si="18"/>
        <v>1.1008038101222253</v>
      </c>
      <c r="AE81">
        <f t="shared" si="19"/>
        <v>1.1033154934210427</v>
      </c>
      <c r="AF81">
        <f t="shared" si="20"/>
        <v>1.1038721601747872</v>
      </c>
    </row>
    <row r="82" spans="1:32">
      <c r="A82" t="s">
        <v>21</v>
      </c>
      <c r="B82">
        <v>2</v>
      </c>
      <c r="C82">
        <v>31</v>
      </c>
      <c r="D82" t="s">
        <v>22</v>
      </c>
      <c r="E82">
        <v>32471.846623129</v>
      </c>
      <c r="F82">
        <v>26333.027529011099</v>
      </c>
      <c r="G82" t="s">
        <v>23</v>
      </c>
      <c r="H82">
        <v>28825.152232070199</v>
      </c>
      <c r="I82">
        <v>28846.573351410101</v>
      </c>
      <c r="J82">
        <v>28857.792945891</v>
      </c>
      <c r="K82">
        <v>28811.8931288729</v>
      </c>
      <c r="L82">
        <v>28825.011543966699</v>
      </c>
      <c r="M82">
        <v>28685.586233666101</v>
      </c>
      <c r="N82">
        <v>28670.4532764709</v>
      </c>
      <c r="O82">
        <v>28671.101801850102</v>
      </c>
      <c r="P82">
        <v>28716.236660165301</v>
      </c>
      <c r="Q82">
        <v>28724.862387143901</v>
      </c>
      <c r="R82">
        <v>700.95369741393699</v>
      </c>
      <c r="S82">
        <v>700.08293580306895</v>
      </c>
      <c r="T82">
        <v>737.38921684327795</v>
      </c>
      <c r="U82">
        <v>738.13062744630702</v>
      </c>
      <c r="W82">
        <f t="shared" si="11"/>
        <v>0.88769673516315084</v>
      </c>
      <c r="X82">
        <f t="shared" si="12"/>
        <v>0.88835641798281051</v>
      </c>
      <c r="Y82">
        <f t="shared" si="13"/>
        <v>0.88870193558182842</v>
      </c>
      <c r="Z82">
        <f t="shared" si="14"/>
        <v>0.88728840904141271</v>
      </c>
      <c r="AA82">
        <f t="shared" si="15"/>
        <v>0.88769240254526394</v>
      </c>
      <c r="AB82">
        <f t="shared" si="16"/>
        <v>0.88339867352151058</v>
      </c>
      <c r="AC82">
        <f t="shared" si="17"/>
        <v>0.88293264036451657</v>
      </c>
      <c r="AD82">
        <f t="shared" si="18"/>
        <v>0.88295261229240629</v>
      </c>
      <c r="AE82">
        <f t="shared" si="19"/>
        <v>0.88434258123501175</v>
      </c>
      <c r="AF82">
        <f t="shared" si="20"/>
        <v>0.88460821832916015</v>
      </c>
    </row>
    <row r="83" spans="1:32">
      <c r="A83" t="s">
        <v>21</v>
      </c>
      <c r="B83">
        <v>2</v>
      </c>
      <c r="C83">
        <v>32</v>
      </c>
      <c r="D83" t="s">
        <v>22</v>
      </c>
      <c r="E83">
        <v>2075.30127411586</v>
      </c>
      <c r="F83">
        <v>552.75437977665604</v>
      </c>
      <c r="G83" t="s">
        <v>23</v>
      </c>
      <c r="H83">
        <v>1540.5371315136599</v>
      </c>
      <c r="I83">
        <v>1545.1524925629701</v>
      </c>
      <c r="J83">
        <v>1540.4434415534599</v>
      </c>
      <c r="K83">
        <v>1539.1118974825099</v>
      </c>
      <c r="L83">
        <v>1543.3422133357899</v>
      </c>
      <c r="M83">
        <v>1158.8829244325</v>
      </c>
      <c r="N83">
        <v>1156.9664074587499</v>
      </c>
      <c r="O83">
        <v>1156.59276288965</v>
      </c>
      <c r="P83">
        <v>1162.6211557803299</v>
      </c>
      <c r="Q83">
        <v>1162.3010324058</v>
      </c>
      <c r="R83">
        <v>142.10462828231101</v>
      </c>
      <c r="S83">
        <v>142.00764453901601</v>
      </c>
      <c r="T83">
        <v>123.584677362336</v>
      </c>
      <c r="U83">
        <v>123.72848038417</v>
      </c>
      <c r="W83">
        <f t="shared" si="11"/>
        <v>0.74231975411376094</v>
      </c>
      <c r="X83">
        <f t="shared" si="12"/>
        <v>0.74454370159882011</v>
      </c>
      <c r="Y83">
        <f t="shared" si="13"/>
        <v>0.74227460888045504</v>
      </c>
      <c r="Z83">
        <f t="shared" si="14"/>
        <v>0.74163299405201655</v>
      </c>
      <c r="AA83">
        <f t="shared" si="15"/>
        <v>0.74367140452573544</v>
      </c>
      <c r="AB83">
        <f t="shared" si="16"/>
        <v>0.55841671707459373</v>
      </c>
      <c r="AC83">
        <f t="shared" si="17"/>
        <v>0.55749322852011063</v>
      </c>
      <c r="AD83">
        <f t="shared" si="18"/>
        <v>0.55731318498919769</v>
      </c>
      <c r="AE83">
        <f t="shared" si="19"/>
        <v>0.56021801281630357</v>
      </c>
      <c r="AF83">
        <f t="shared" si="20"/>
        <v>0.56006375888771853</v>
      </c>
    </row>
    <row r="84" spans="1:32">
      <c r="A84" t="s">
        <v>21</v>
      </c>
      <c r="B84">
        <v>2</v>
      </c>
      <c r="C84">
        <v>33</v>
      </c>
      <c r="D84" t="s">
        <v>22</v>
      </c>
      <c r="E84">
        <v>8232.6418923340407</v>
      </c>
      <c r="F84">
        <v>13004.8628586415</v>
      </c>
      <c r="G84" t="s">
        <v>23</v>
      </c>
      <c r="H84">
        <v>10783.041212079999</v>
      </c>
      <c r="I84">
        <v>10753.7809782229</v>
      </c>
      <c r="J84">
        <v>10767.1160385521</v>
      </c>
      <c r="K84">
        <v>10790.5074559198</v>
      </c>
      <c r="L84">
        <v>10788.468922517701</v>
      </c>
      <c r="M84">
        <v>11405.4574926634</v>
      </c>
      <c r="N84">
        <v>11429.254983265901</v>
      </c>
      <c r="O84">
        <v>11425.718825878401</v>
      </c>
      <c r="P84">
        <v>11387.3873978173</v>
      </c>
      <c r="Q84">
        <v>11382.9905324424</v>
      </c>
      <c r="R84">
        <v>381.44946323755698</v>
      </c>
      <c r="S84">
        <v>381.83984753610298</v>
      </c>
      <c r="T84">
        <v>424.55977662664498</v>
      </c>
      <c r="U84">
        <v>423.75499633083501</v>
      </c>
      <c r="W84">
        <f t="shared" si="11"/>
        <v>1.309791116035401</v>
      </c>
      <c r="X84">
        <f t="shared" si="12"/>
        <v>1.3062369429959608</v>
      </c>
      <c r="Y84">
        <f t="shared" si="13"/>
        <v>1.3078567219810784</v>
      </c>
      <c r="Z84">
        <f t="shared" si="14"/>
        <v>1.3106980234337118</v>
      </c>
      <c r="AA84">
        <f t="shared" si="15"/>
        <v>1.3104504074887018</v>
      </c>
      <c r="AB84">
        <f t="shared" si="16"/>
        <v>1.3853945843658981</v>
      </c>
      <c r="AC84">
        <f t="shared" si="17"/>
        <v>1.3882852105966663</v>
      </c>
      <c r="AD84">
        <f t="shared" si="18"/>
        <v>1.3878556817244347</v>
      </c>
      <c r="AE84">
        <f t="shared" si="19"/>
        <v>1.3831996516720655</v>
      </c>
      <c r="AF84">
        <f t="shared" si="20"/>
        <v>1.3826655745881353</v>
      </c>
    </row>
    <row r="85" spans="1:32">
      <c r="A85" t="s">
        <v>21</v>
      </c>
      <c r="B85">
        <v>2</v>
      </c>
      <c r="C85">
        <v>34</v>
      </c>
      <c r="D85" t="s">
        <v>22</v>
      </c>
      <c r="E85">
        <v>11369.754080807101</v>
      </c>
      <c r="F85">
        <v>13309.8737549486</v>
      </c>
      <c r="G85" t="s">
        <v>23</v>
      </c>
      <c r="H85">
        <v>12658.115351174099</v>
      </c>
      <c r="I85">
        <v>12633.7301503171</v>
      </c>
      <c r="J85">
        <v>12653.8075157557</v>
      </c>
      <c r="K85">
        <v>12661.9371451363</v>
      </c>
      <c r="L85">
        <v>12651.136975776601</v>
      </c>
      <c r="M85">
        <v>12728.2947409754</v>
      </c>
      <c r="N85">
        <v>12742.434681685399</v>
      </c>
      <c r="O85">
        <v>12747.413576807099</v>
      </c>
      <c r="P85">
        <v>12709.097992748801</v>
      </c>
      <c r="Q85">
        <v>12702.4122311971</v>
      </c>
      <c r="R85">
        <v>424.78015386297102</v>
      </c>
      <c r="S85">
        <v>424.92383947122897</v>
      </c>
      <c r="T85">
        <v>455.616228067218</v>
      </c>
      <c r="U85">
        <v>455.04161139381102</v>
      </c>
      <c r="W85">
        <f t="shared" si="11"/>
        <v>1.1133147877439</v>
      </c>
      <c r="X85">
        <f t="shared" si="12"/>
        <v>1.1111700447104371</v>
      </c>
      <c r="Y85">
        <f t="shared" si="13"/>
        <v>1.1129359022035636</v>
      </c>
      <c r="Z85">
        <f t="shared" si="14"/>
        <v>1.1136509246502078</v>
      </c>
      <c r="AA85">
        <f t="shared" si="15"/>
        <v>1.1127010211357657</v>
      </c>
      <c r="AB85">
        <f t="shared" si="16"/>
        <v>1.1194872510445593</v>
      </c>
      <c r="AC85">
        <f t="shared" si="17"/>
        <v>1.1207308962992855</v>
      </c>
      <c r="AD85">
        <f t="shared" si="18"/>
        <v>1.1211688033187612</v>
      </c>
      <c r="AE85">
        <f t="shared" si="19"/>
        <v>1.1177988461687665</v>
      </c>
      <c r="AF85">
        <f t="shared" si="20"/>
        <v>1.1172108157237643</v>
      </c>
    </row>
    <row r="86" spans="1:32">
      <c r="A86" t="s">
        <v>21</v>
      </c>
      <c r="B86">
        <v>2</v>
      </c>
      <c r="C86">
        <v>35</v>
      </c>
      <c r="D86" t="s">
        <v>22</v>
      </c>
      <c r="E86">
        <v>7782.8289122299902</v>
      </c>
      <c r="F86">
        <v>7297.3463898801701</v>
      </c>
      <c r="G86" t="s">
        <v>23</v>
      </c>
      <c r="H86">
        <v>7585.4374954532404</v>
      </c>
      <c r="I86">
        <v>7567.5643698222302</v>
      </c>
      <c r="J86">
        <v>7570.3775837289304</v>
      </c>
      <c r="K86">
        <v>7581.17311859653</v>
      </c>
      <c r="L86">
        <v>7577.4450453603004</v>
      </c>
      <c r="M86">
        <v>7625.6632985371598</v>
      </c>
      <c r="N86">
        <v>7633.5520542922304</v>
      </c>
      <c r="O86">
        <v>7639.8441559751</v>
      </c>
      <c r="P86">
        <v>7611.5895130647896</v>
      </c>
      <c r="Q86">
        <v>7607.7874672789603</v>
      </c>
      <c r="R86">
        <v>311.26191184327399</v>
      </c>
      <c r="S86">
        <v>311.92194172666598</v>
      </c>
      <c r="T86">
        <v>333.32298373151599</v>
      </c>
      <c r="U86">
        <v>332.75488081961498</v>
      </c>
      <c r="W86">
        <f t="shared" si="11"/>
        <v>0.97463757471700718</v>
      </c>
      <c r="X86">
        <f t="shared" si="12"/>
        <v>0.97234109282943482</v>
      </c>
      <c r="Y86">
        <f t="shared" si="13"/>
        <v>0.97270255701404251</v>
      </c>
      <c r="Z86">
        <f t="shared" si="14"/>
        <v>0.97408965352989108</v>
      </c>
      <c r="AA86">
        <f t="shared" si="15"/>
        <v>0.9736106409140064</v>
      </c>
      <c r="AB86">
        <f t="shared" si="16"/>
        <v>0.97980610707684201</v>
      </c>
      <c r="AC86">
        <f t="shared" si="17"/>
        <v>0.98081971740337437</v>
      </c>
      <c r="AD86">
        <f t="shared" si="18"/>
        <v>0.98162817686635728</v>
      </c>
      <c r="AE86">
        <f t="shared" si="19"/>
        <v>0.97799779474837045</v>
      </c>
      <c r="AF86">
        <f t="shared" si="20"/>
        <v>0.97750927754868555</v>
      </c>
    </row>
    <row r="87" spans="1:32">
      <c r="A87" t="s">
        <v>21</v>
      </c>
      <c r="B87">
        <v>2</v>
      </c>
      <c r="C87">
        <v>36</v>
      </c>
      <c r="D87" t="s">
        <v>22</v>
      </c>
      <c r="E87">
        <v>4521.2992337032501</v>
      </c>
      <c r="F87">
        <v>2135.33316472873</v>
      </c>
      <c r="G87" t="s">
        <v>23</v>
      </c>
      <c r="H87">
        <v>2680.5735054113802</v>
      </c>
      <c r="I87">
        <v>2670.7850225156599</v>
      </c>
      <c r="J87">
        <v>2673.7713669063901</v>
      </c>
      <c r="K87">
        <v>2682.6229974849498</v>
      </c>
      <c r="L87">
        <v>2678.3235777406298</v>
      </c>
      <c r="M87">
        <v>2499.5642758682502</v>
      </c>
      <c r="N87">
        <v>2502.7192891180998</v>
      </c>
      <c r="O87">
        <v>2501.5484676874298</v>
      </c>
      <c r="P87">
        <v>2496.4463419294698</v>
      </c>
      <c r="Q87">
        <v>2496.3112001982699</v>
      </c>
      <c r="R87">
        <v>194.39346661729701</v>
      </c>
      <c r="S87">
        <v>194.61328578813701</v>
      </c>
      <c r="T87">
        <v>188.12678904896799</v>
      </c>
      <c r="U87">
        <v>187.73362134090399</v>
      </c>
      <c r="W87">
        <f t="shared" si="11"/>
        <v>0.59287681855461027</v>
      </c>
      <c r="X87">
        <f t="shared" si="12"/>
        <v>0.59071184729529747</v>
      </c>
      <c r="Y87">
        <f t="shared" si="13"/>
        <v>0.59137235310045833</v>
      </c>
      <c r="Z87">
        <f t="shared" si="14"/>
        <v>0.59333011570828942</v>
      </c>
      <c r="AA87">
        <f t="shared" si="15"/>
        <v>0.59237918998493311</v>
      </c>
      <c r="AB87">
        <f t="shared" si="16"/>
        <v>0.55284203647386942</v>
      </c>
      <c r="AC87">
        <f t="shared" si="17"/>
        <v>0.55353984767520092</v>
      </c>
      <c r="AD87">
        <f t="shared" si="18"/>
        <v>0.55328089082006904</v>
      </c>
      <c r="AE87">
        <f t="shared" si="19"/>
        <v>0.55215242630262962</v>
      </c>
      <c r="AF87">
        <f t="shared" si="20"/>
        <v>0.5521225362811526</v>
      </c>
    </row>
    <row r="88" spans="1:32">
      <c r="A88" t="s">
        <v>21</v>
      </c>
      <c r="B88">
        <v>2</v>
      </c>
      <c r="C88">
        <v>37</v>
      </c>
      <c r="D88" t="s">
        <v>22</v>
      </c>
      <c r="E88">
        <v>2422.8763778566199</v>
      </c>
      <c r="F88">
        <v>4330.1057247978697</v>
      </c>
      <c r="G88" t="s">
        <v>23</v>
      </c>
      <c r="H88">
        <v>2718.6975242271101</v>
      </c>
      <c r="I88">
        <v>2725.6378156720398</v>
      </c>
      <c r="J88">
        <v>2723.7569343802902</v>
      </c>
      <c r="K88">
        <v>2717.9579213654101</v>
      </c>
      <c r="L88">
        <v>2719.0783706458601</v>
      </c>
      <c r="M88">
        <v>2807.2444015697201</v>
      </c>
      <c r="N88">
        <v>2801.5876228460202</v>
      </c>
      <c r="O88">
        <v>2798.4076095364699</v>
      </c>
      <c r="P88">
        <v>2814.1991391864799</v>
      </c>
      <c r="Q88">
        <v>2818.7192589138899</v>
      </c>
      <c r="R88">
        <v>189.00443012908499</v>
      </c>
      <c r="S88">
        <v>188.80719459351101</v>
      </c>
      <c r="T88">
        <v>192.07067544252999</v>
      </c>
      <c r="U88">
        <v>192.35957856024601</v>
      </c>
      <c r="W88">
        <f t="shared" si="11"/>
        <v>1.1220950227069308</v>
      </c>
      <c r="X88">
        <f t="shared" si="12"/>
        <v>1.1249595070480878</v>
      </c>
      <c r="Y88">
        <f t="shared" si="13"/>
        <v>1.1241832060741961</v>
      </c>
      <c r="Z88">
        <f t="shared" si="14"/>
        <v>1.1217897645152792</v>
      </c>
      <c r="AA88">
        <f t="shared" si="15"/>
        <v>1.1222522104290245</v>
      </c>
      <c r="AB88">
        <f t="shared" si="16"/>
        <v>1.1586412031690732</v>
      </c>
      <c r="AC88">
        <f t="shared" si="17"/>
        <v>1.1563064663350362</v>
      </c>
      <c r="AD88">
        <f t="shared" si="18"/>
        <v>1.1549939712615718</v>
      </c>
      <c r="AE88">
        <f t="shared" si="19"/>
        <v>1.1615116499158908</v>
      </c>
      <c r="AF88">
        <f t="shared" si="20"/>
        <v>1.1633772505584663</v>
      </c>
    </row>
    <row r="89" spans="1:32">
      <c r="A89" t="s">
        <v>21</v>
      </c>
      <c r="B89">
        <v>2</v>
      </c>
      <c r="C89">
        <v>38</v>
      </c>
      <c r="D89" t="s">
        <v>22</v>
      </c>
      <c r="E89">
        <v>14574.3407386949</v>
      </c>
      <c r="F89">
        <v>18535.7830281856</v>
      </c>
      <c r="G89" t="s">
        <v>23</v>
      </c>
      <c r="H89">
        <v>17125.461152179301</v>
      </c>
      <c r="I89">
        <v>17166.678762845899</v>
      </c>
      <c r="J89">
        <v>17147.328842123999</v>
      </c>
      <c r="K89">
        <v>17116.841911138101</v>
      </c>
      <c r="L89">
        <v>17120.647721750302</v>
      </c>
      <c r="M89">
        <v>16892.137666108501</v>
      </c>
      <c r="N89">
        <v>16875.4180911894</v>
      </c>
      <c r="O89">
        <v>16880.732378561399</v>
      </c>
      <c r="P89">
        <v>16916.6230372194</v>
      </c>
      <c r="Q89">
        <v>16923.791526819001</v>
      </c>
      <c r="R89">
        <v>507.26665787408399</v>
      </c>
      <c r="S89">
        <v>506.142042021137</v>
      </c>
      <c r="T89">
        <v>537.28090554624498</v>
      </c>
      <c r="U89">
        <v>538.02971459829098</v>
      </c>
      <c r="W89">
        <f t="shared" si="11"/>
        <v>1.1750419081880783</v>
      </c>
      <c r="X89">
        <f t="shared" si="12"/>
        <v>1.1778700025359183</v>
      </c>
      <c r="Y89">
        <f t="shared" si="13"/>
        <v>1.176542332141159</v>
      </c>
      <c r="Z89">
        <f t="shared" si="14"/>
        <v>1.1744505098397251</v>
      </c>
      <c r="AA89">
        <f t="shared" si="15"/>
        <v>1.17471164073274</v>
      </c>
      <c r="AB89">
        <f t="shared" si="16"/>
        <v>1.1590327115970225</v>
      </c>
      <c r="AC89">
        <f t="shared" si="17"/>
        <v>1.157885519060573</v>
      </c>
      <c r="AD89">
        <f t="shared" si="18"/>
        <v>1.1582501521830779</v>
      </c>
      <c r="AE89">
        <f t="shared" si="19"/>
        <v>1.1607127444403531</v>
      </c>
      <c r="AF89">
        <f t="shared" si="20"/>
        <v>1.1612046013090873</v>
      </c>
    </row>
    <row r="90" spans="1:32">
      <c r="A90" t="s">
        <v>21</v>
      </c>
      <c r="B90">
        <v>2</v>
      </c>
      <c r="C90">
        <v>39</v>
      </c>
      <c r="D90" t="s">
        <v>22</v>
      </c>
      <c r="E90">
        <v>25152.418232424501</v>
      </c>
      <c r="F90">
        <v>27502.508307243901</v>
      </c>
      <c r="G90" t="s">
        <v>23</v>
      </c>
      <c r="H90">
        <v>23855.4211029172</v>
      </c>
      <c r="I90">
        <v>23893.502088726</v>
      </c>
      <c r="J90">
        <v>23883.7193322284</v>
      </c>
      <c r="K90">
        <v>23844.945718645198</v>
      </c>
      <c r="L90">
        <v>23860.8369200292</v>
      </c>
      <c r="M90">
        <v>25852.515562591801</v>
      </c>
      <c r="N90">
        <v>25833.149669398699</v>
      </c>
      <c r="O90">
        <v>25826.415985075499</v>
      </c>
      <c r="P90">
        <v>25883.347637688799</v>
      </c>
      <c r="Q90">
        <v>25887.762868436999</v>
      </c>
      <c r="R90">
        <v>623.17005933211306</v>
      </c>
      <c r="S90">
        <v>622.07419836033398</v>
      </c>
      <c r="T90">
        <v>693.40980802210697</v>
      </c>
      <c r="U90">
        <v>693.88928830477005</v>
      </c>
      <c r="W90">
        <f t="shared" si="11"/>
        <v>0.94843449574024197</v>
      </c>
      <c r="X90">
        <f t="shared" si="12"/>
        <v>0.94994850466999603</v>
      </c>
      <c r="Y90">
        <f t="shared" si="13"/>
        <v>0.94955956566591293</v>
      </c>
      <c r="Z90">
        <f t="shared" si="14"/>
        <v>0.94801801951218301</v>
      </c>
      <c r="AA90">
        <f t="shared" si="15"/>
        <v>0.94864981567735318</v>
      </c>
      <c r="AB90">
        <f t="shared" si="16"/>
        <v>1.027834195650611</v>
      </c>
      <c r="AC90">
        <f t="shared" si="17"/>
        <v>1.0270642540484101</v>
      </c>
      <c r="AD90">
        <f t="shared" si="18"/>
        <v>1.0267965388624993</v>
      </c>
      <c r="AE90">
        <f t="shared" si="19"/>
        <v>1.0290600052253442</v>
      </c>
      <c r="AF90">
        <f t="shared" si="20"/>
        <v>1.0292355442414101</v>
      </c>
    </row>
    <row r="91" spans="1:32">
      <c r="A91" t="s">
        <v>21</v>
      </c>
      <c r="B91">
        <v>2</v>
      </c>
      <c r="C91">
        <v>40</v>
      </c>
      <c r="D91" t="s">
        <v>22</v>
      </c>
      <c r="E91">
        <v>11983.382012402501</v>
      </c>
      <c r="F91">
        <v>10490.8332086481</v>
      </c>
      <c r="G91" t="s">
        <v>23</v>
      </c>
      <c r="H91">
        <v>10318.041273344999</v>
      </c>
      <c r="I91">
        <v>10349.762145430301</v>
      </c>
      <c r="J91">
        <v>10339.5313929901</v>
      </c>
      <c r="K91">
        <v>10312.147452643099</v>
      </c>
      <c r="L91">
        <v>10323.302836145</v>
      </c>
      <c r="M91">
        <v>10769.798901456899</v>
      </c>
      <c r="N91">
        <v>10754.146567863099</v>
      </c>
      <c r="O91">
        <v>10758.2001814097</v>
      </c>
      <c r="P91">
        <v>10789.241214006301</v>
      </c>
      <c r="Q91">
        <v>10792.2960532835</v>
      </c>
      <c r="R91">
        <v>365.85540552189502</v>
      </c>
      <c r="S91">
        <v>364.49021648898599</v>
      </c>
      <c r="T91">
        <v>404.41007117168198</v>
      </c>
      <c r="U91">
        <v>405.06825630750399</v>
      </c>
      <c r="W91">
        <f t="shared" si="11"/>
        <v>0.86102915376194178</v>
      </c>
      <c r="X91">
        <f t="shared" si="12"/>
        <v>0.86367622551951995</v>
      </c>
      <c r="Y91">
        <f t="shared" si="13"/>
        <v>0.86282248052252231</v>
      </c>
      <c r="Z91">
        <f t="shared" si="14"/>
        <v>0.86053732093079272</v>
      </c>
      <c r="AA91">
        <f t="shared" si="15"/>
        <v>0.86146822536915202</v>
      </c>
      <c r="AB91">
        <f t="shared" si="16"/>
        <v>0.8987278291145544</v>
      </c>
      <c r="AC91">
        <f t="shared" si="17"/>
        <v>0.8974216591553893</v>
      </c>
      <c r="AD91">
        <f t="shared" si="18"/>
        <v>0.89775992873090682</v>
      </c>
      <c r="AE91">
        <f t="shared" si="19"/>
        <v>0.90035026863365497</v>
      </c>
      <c r="AF91">
        <f t="shared" si="20"/>
        <v>0.90060519159897801</v>
      </c>
    </row>
    <row r="92" spans="1:32">
      <c r="A92" t="s">
        <v>21</v>
      </c>
      <c r="B92">
        <v>2</v>
      </c>
      <c r="C92">
        <v>41</v>
      </c>
      <c r="D92" t="s">
        <v>22</v>
      </c>
      <c r="E92">
        <v>1438.0843118740099</v>
      </c>
      <c r="F92">
        <v>1506.66589652216</v>
      </c>
      <c r="G92" t="s">
        <v>23</v>
      </c>
      <c r="H92">
        <v>1463.2936991331601</v>
      </c>
      <c r="I92">
        <v>1470.49353220071</v>
      </c>
      <c r="J92">
        <v>1468.10188877059</v>
      </c>
      <c r="K92">
        <v>1466.0858515340401</v>
      </c>
      <c r="L92">
        <v>1468.60193973318</v>
      </c>
      <c r="M92">
        <v>1452.2379692960999</v>
      </c>
      <c r="N92">
        <v>1446.82932611621</v>
      </c>
      <c r="O92">
        <v>1447.14200233614</v>
      </c>
      <c r="P92">
        <v>1457.8644879420899</v>
      </c>
      <c r="Q92">
        <v>1461.00160462757</v>
      </c>
      <c r="R92">
        <v>146.16436401356901</v>
      </c>
      <c r="S92">
        <v>145.88250142286901</v>
      </c>
      <c r="T92">
        <v>138.87792869241099</v>
      </c>
      <c r="U92">
        <v>139.269283500217</v>
      </c>
      <c r="W92">
        <f t="shared" si="11"/>
        <v>1.0175298395587802</v>
      </c>
      <c r="X92">
        <f t="shared" si="12"/>
        <v>1.022536384034721</v>
      </c>
      <c r="Y92">
        <f t="shared" si="13"/>
        <v>1.020873308086828</v>
      </c>
      <c r="Z92">
        <f t="shared" si="14"/>
        <v>1.0194714172380759</v>
      </c>
      <c r="AA92">
        <f t="shared" si="15"/>
        <v>1.0212210282854708</v>
      </c>
      <c r="AB92">
        <f t="shared" si="16"/>
        <v>1.0098420219908011</v>
      </c>
      <c r="AC92">
        <f t="shared" si="17"/>
        <v>1.0060810163701768</v>
      </c>
      <c r="AD92">
        <f t="shared" si="18"/>
        <v>1.006298441883652</v>
      </c>
      <c r="AE92">
        <f t="shared" si="19"/>
        <v>1.0137545315700607</v>
      </c>
      <c r="AF92">
        <f t="shared" si="20"/>
        <v>1.0159359868989155</v>
      </c>
    </row>
    <row r="93" spans="1:32">
      <c r="A93" t="s">
        <v>21</v>
      </c>
      <c r="B93">
        <v>2</v>
      </c>
      <c r="C93">
        <v>42</v>
      </c>
      <c r="D93" t="s">
        <v>22</v>
      </c>
      <c r="E93">
        <v>1611.1759279635801</v>
      </c>
      <c r="F93">
        <v>1678.29515683712</v>
      </c>
      <c r="G93" t="s">
        <v>23</v>
      </c>
      <c r="H93">
        <v>1756.2532232098299</v>
      </c>
      <c r="I93">
        <v>1744.7529862036899</v>
      </c>
      <c r="J93">
        <v>1748.2655555030101</v>
      </c>
      <c r="K93">
        <v>1758.53025974915</v>
      </c>
      <c r="L93">
        <v>1752.69103380604</v>
      </c>
      <c r="M93">
        <v>1726.57972861845</v>
      </c>
      <c r="N93">
        <v>1721.65461522582</v>
      </c>
      <c r="O93">
        <v>1721.3268066239</v>
      </c>
      <c r="P93">
        <v>1719.57281006374</v>
      </c>
      <c r="Q93">
        <v>1719.18703856004</v>
      </c>
      <c r="R93">
        <v>144.12585520709101</v>
      </c>
      <c r="S93">
        <v>144.46745219995799</v>
      </c>
      <c r="T93">
        <v>139.21204183227101</v>
      </c>
      <c r="U93">
        <v>139.29786021808101</v>
      </c>
      <c r="W93">
        <f t="shared" si="11"/>
        <v>1.0900443537718554</v>
      </c>
      <c r="X93">
        <f t="shared" si="12"/>
        <v>1.0829065627916514</v>
      </c>
      <c r="Y93">
        <f t="shared" si="13"/>
        <v>1.0850866905097709</v>
      </c>
      <c r="Z93">
        <f t="shared" si="14"/>
        <v>1.0914576299385357</v>
      </c>
      <c r="AA93">
        <f t="shared" si="15"/>
        <v>1.0878334286072195</v>
      </c>
      <c r="AB93">
        <f t="shared" si="16"/>
        <v>1.0716270635949314</v>
      </c>
      <c r="AC93">
        <f t="shared" si="17"/>
        <v>1.0685702196419218</v>
      </c>
      <c r="AD93">
        <f t="shared" si="18"/>
        <v>1.068366760419232</v>
      </c>
      <c r="AE93">
        <f t="shared" si="19"/>
        <v>1.0672781166965215</v>
      </c>
      <c r="AF93">
        <f t="shared" si="20"/>
        <v>1.0670386819476498</v>
      </c>
    </row>
    <row r="94" spans="1:32">
      <c r="A94" t="s">
        <v>21</v>
      </c>
      <c r="B94">
        <v>2</v>
      </c>
      <c r="C94">
        <v>43</v>
      </c>
      <c r="D94" t="s">
        <v>22</v>
      </c>
      <c r="E94">
        <v>2536.0989503853998</v>
      </c>
      <c r="F94">
        <v>2571.7759284502699</v>
      </c>
      <c r="G94">
        <v>2914.6923288446601</v>
      </c>
      <c r="H94">
        <v>2914.6799576160502</v>
      </c>
      <c r="I94">
        <v>2918.3236353473899</v>
      </c>
      <c r="J94">
        <v>2917.8127644405099</v>
      </c>
      <c r="K94">
        <v>2911.90478705348</v>
      </c>
      <c r="L94">
        <v>2913.7169043948402</v>
      </c>
      <c r="M94">
        <v>2601.67458282195</v>
      </c>
      <c r="N94">
        <v>2613.3715242949502</v>
      </c>
      <c r="O94">
        <v>2610.0905139605602</v>
      </c>
      <c r="P94">
        <v>2608.9235825980199</v>
      </c>
      <c r="Q94">
        <v>2608.6567452272002</v>
      </c>
      <c r="R94">
        <v>185.52417644480599</v>
      </c>
      <c r="S94">
        <v>185.57049607599001</v>
      </c>
      <c r="T94">
        <v>178.53728689114101</v>
      </c>
      <c r="U94">
        <v>178.060715496179</v>
      </c>
      <c r="W94">
        <f t="shared" si="11"/>
        <v>1.1492769070280633</v>
      </c>
      <c r="X94">
        <f t="shared" si="12"/>
        <v>1.1507136324092975</v>
      </c>
      <c r="Y94">
        <f t="shared" si="13"/>
        <v>1.1505121927506428</v>
      </c>
      <c r="Z94">
        <f t="shared" si="14"/>
        <v>1.1481826395657673</v>
      </c>
      <c r="AA94">
        <f t="shared" si="15"/>
        <v>1.148897168997312</v>
      </c>
      <c r="AB94">
        <f t="shared" si="16"/>
        <v>1.0258568903341034</v>
      </c>
      <c r="AC94">
        <f t="shared" si="17"/>
        <v>1.0304690689997753</v>
      </c>
      <c r="AD94">
        <f t="shared" si="18"/>
        <v>1.0291753456874844</v>
      </c>
      <c r="AE94">
        <f t="shared" si="19"/>
        <v>1.0287152172045784</v>
      </c>
      <c r="AF94">
        <f t="shared" si="20"/>
        <v>1.0286100015264681</v>
      </c>
    </row>
    <row r="95" spans="1:32">
      <c r="A95" t="s">
        <v>21</v>
      </c>
      <c r="B95">
        <v>2</v>
      </c>
      <c r="C95">
        <v>44</v>
      </c>
      <c r="D95" t="s">
        <v>22</v>
      </c>
      <c r="E95">
        <v>650.65806281379798</v>
      </c>
      <c r="F95">
        <v>534.661416146585</v>
      </c>
      <c r="G95" t="s">
        <v>23</v>
      </c>
      <c r="H95">
        <v>410.55827740723203</v>
      </c>
      <c r="I95">
        <v>413.72685707862502</v>
      </c>
      <c r="J95">
        <v>412.48213945361601</v>
      </c>
      <c r="K95">
        <v>410.89742408744303</v>
      </c>
      <c r="L95">
        <v>409.19715461978302</v>
      </c>
      <c r="M95">
        <v>412.78371098332002</v>
      </c>
      <c r="N95">
        <v>412.258867921844</v>
      </c>
      <c r="O95">
        <v>411.01822803001102</v>
      </c>
      <c r="P95">
        <v>414.90259027790802</v>
      </c>
      <c r="Q95">
        <v>416.87924011431801</v>
      </c>
      <c r="R95">
        <v>104.628321544551</v>
      </c>
      <c r="S95">
        <v>104.36380254692899</v>
      </c>
      <c r="T95">
        <v>90.7552163967475</v>
      </c>
      <c r="U95">
        <v>90.959669413255796</v>
      </c>
      <c r="W95">
        <f t="shared" si="11"/>
        <v>0.63098930278640608</v>
      </c>
      <c r="X95">
        <f t="shared" si="12"/>
        <v>0.63585911052795674</v>
      </c>
      <c r="Y95">
        <f t="shared" si="13"/>
        <v>0.63394609707873251</v>
      </c>
      <c r="Z95">
        <f t="shared" si="14"/>
        <v>0.6315105392077982</v>
      </c>
      <c r="AA95">
        <f t="shared" si="15"/>
        <v>0.62889738559481279</v>
      </c>
      <c r="AB95">
        <f t="shared" si="16"/>
        <v>0.63440958404206904</v>
      </c>
      <c r="AC95">
        <f t="shared" si="17"/>
        <v>0.63360294981823984</v>
      </c>
      <c r="AD95">
        <f t="shared" si="18"/>
        <v>0.63169620345984112</v>
      </c>
      <c r="AE95">
        <f t="shared" si="19"/>
        <v>0.63766610142913538</v>
      </c>
      <c r="AF95">
        <f t="shared" si="20"/>
        <v>0.64070402556990735</v>
      </c>
    </row>
    <row r="96" spans="1:32">
      <c r="A96" t="s">
        <v>21</v>
      </c>
      <c r="B96">
        <v>2</v>
      </c>
      <c r="C96">
        <v>45</v>
      </c>
      <c r="D96" t="s">
        <v>22</v>
      </c>
      <c r="E96">
        <v>2574.7628107813298</v>
      </c>
      <c r="F96">
        <v>2302.8786845745499</v>
      </c>
      <c r="G96" t="s">
        <v>23</v>
      </c>
      <c r="H96">
        <v>2352.5388521294699</v>
      </c>
      <c r="I96">
        <v>2346.7607006743801</v>
      </c>
      <c r="J96">
        <v>2349.28864826669</v>
      </c>
      <c r="K96">
        <v>2341.3627894644901</v>
      </c>
      <c r="L96">
        <v>2337.30603932348</v>
      </c>
      <c r="M96">
        <v>2302.7204196519801</v>
      </c>
      <c r="N96">
        <v>2299.6654983519702</v>
      </c>
      <c r="O96">
        <v>2298.02180072796</v>
      </c>
      <c r="P96">
        <v>2293.5824169116599</v>
      </c>
      <c r="Q96">
        <v>2294.21898654194</v>
      </c>
      <c r="R96">
        <v>166.585083205893</v>
      </c>
      <c r="S96">
        <v>166.30389787675301</v>
      </c>
      <c r="T96">
        <v>164.78049697947699</v>
      </c>
      <c r="U96">
        <v>164.64382651292399</v>
      </c>
      <c r="W96">
        <f t="shared" si="11"/>
        <v>0.91369148345574225</v>
      </c>
      <c r="X96">
        <f t="shared" si="12"/>
        <v>0.91144733442931747</v>
      </c>
      <c r="Y96">
        <f t="shared" si="13"/>
        <v>0.91242915208713216</v>
      </c>
      <c r="Z96">
        <f t="shared" si="14"/>
        <v>0.90935086512065444</v>
      </c>
      <c r="AA96">
        <f t="shared" si="15"/>
        <v>0.90777528304217203</v>
      </c>
      <c r="AB96">
        <f t="shared" si="16"/>
        <v>0.89434273712894097</v>
      </c>
      <c r="AC96">
        <f t="shared" si="17"/>
        <v>0.89315625063503257</v>
      </c>
      <c r="AD96">
        <f t="shared" si="18"/>
        <v>0.89251786265726329</v>
      </c>
      <c r="AE96">
        <f t="shared" si="19"/>
        <v>0.89079367128798026</v>
      </c>
      <c r="AF96">
        <f t="shared" si="20"/>
        <v>0.8910409055682077</v>
      </c>
    </row>
    <row r="97" spans="1:32">
      <c r="A97" t="s">
        <v>21</v>
      </c>
      <c r="B97">
        <v>2</v>
      </c>
      <c r="C97">
        <v>46</v>
      </c>
      <c r="D97" t="s">
        <v>22</v>
      </c>
      <c r="E97">
        <v>1784.28287796828</v>
      </c>
      <c r="F97">
        <v>2376.4192393716098</v>
      </c>
      <c r="G97" t="s">
        <v>23</v>
      </c>
      <c r="H97">
        <v>1957.42816889186</v>
      </c>
      <c r="I97">
        <v>1966.7356302938399</v>
      </c>
      <c r="J97">
        <v>1964.47792534883</v>
      </c>
      <c r="K97">
        <v>1964.49760762028</v>
      </c>
      <c r="L97">
        <v>1967.7121331887199</v>
      </c>
      <c r="M97">
        <v>1974.0671712982501</v>
      </c>
      <c r="N97">
        <v>1977.24864238949</v>
      </c>
      <c r="O97">
        <v>1978.65056446792</v>
      </c>
      <c r="P97">
        <v>1978.5184765920601</v>
      </c>
      <c r="Q97">
        <v>1982.8273122673099</v>
      </c>
      <c r="R97">
        <v>165.60102647034</v>
      </c>
      <c r="S97">
        <v>165.69236825038899</v>
      </c>
      <c r="T97">
        <v>162.63516545101501</v>
      </c>
      <c r="U97">
        <v>162.42198167635499</v>
      </c>
      <c r="W97">
        <f t="shared" si="11"/>
        <v>1.097039148366842</v>
      </c>
      <c r="X97">
        <f t="shared" si="12"/>
        <v>1.1022555081250986</v>
      </c>
      <c r="Y97">
        <f t="shared" si="13"/>
        <v>1.1009901790828895</v>
      </c>
      <c r="Z97">
        <f t="shared" si="14"/>
        <v>1.1010012099971536</v>
      </c>
      <c r="AA97">
        <f t="shared" si="15"/>
        <v>1.1028027884397491</v>
      </c>
      <c r="AB97">
        <f t="shared" si="16"/>
        <v>1.1063644647793027</v>
      </c>
      <c r="AC97">
        <f t="shared" si="17"/>
        <v>1.1081475178649562</v>
      </c>
      <c r="AD97">
        <f t="shared" si="18"/>
        <v>1.1089332240417853</v>
      </c>
      <c r="AE97">
        <f t="shared" si="19"/>
        <v>1.1088591954908806</v>
      </c>
      <c r="AF97">
        <f t="shared" si="20"/>
        <v>1.1112740792116482</v>
      </c>
    </row>
    <row r="98" spans="1:32">
      <c r="A98" t="s">
        <v>21</v>
      </c>
      <c r="B98">
        <v>2</v>
      </c>
      <c r="C98">
        <v>47</v>
      </c>
      <c r="D98" t="s">
        <v>22</v>
      </c>
      <c r="E98">
        <v>4842.0343479520798</v>
      </c>
      <c r="F98">
        <v>3037.0422261598901</v>
      </c>
      <c r="G98" t="s">
        <v>23</v>
      </c>
      <c r="H98">
        <v>3117.9249153897699</v>
      </c>
      <c r="I98">
        <v>3120.6418404051801</v>
      </c>
      <c r="J98">
        <v>3120.9535263227199</v>
      </c>
      <c r="K98">
        <v>3142.9372822149098</v>
      </c>
      <c r="L98">
        <v>3142.6932341424599</v>
      </c>
      <c r="M98">
        <v>3206.3621572873199</v>
      </c>
      <c r="N98">
        <v>3206.9613876400399</v>
      </c>
      <c r="O98">
        <v>3209.3493065551902</v>
      </c>
      <c r="P98">
        <v>3212.2463514432502</v>
      </c>
      <c r="Q98">
        <v>3214.9733000052001</v>
      </c>
      <c r="R98">
        <v>207.36483581319499</v>
      </c>
      <c r="S98">
        <v>207.82117174226801</v>
      </c>
      <c r="T98">
        <v>212.33333910015</v>
      </c>
      <c r="U98">
        <v>212.69676840869801</v>
      </c>
      <c r="W98">
        <f t="shared" si="11"/>
        <v>0.6439287066826539</v>
      </c>
      <c r="X98">
        <f t="shared" si="12"/>
        <v>0.64448981897971125</v>
      </c>
      <c r="Y98">
        <f t="shared" si="13"/>
        <v>0.64455418984020951</v>
      </c>
      <c r="Z98">
        <f t="shared" si="14"/>
        <v>0.64909437983317975</v>
      </c>
      <c r="AA98">
        <f t="shared" si="15"/>
        <v>0.64904397786266221</v>
      </c>
      <c r="AB98">
        <f t="shared" si="16"/>
        <v>0.66219318717626174</v>
      </c>
      <c r="AC98">
        <f t="shared" si="17"/>
        <v>0.66231694308331623</v>
      </c>
      <c r="AD98">
        <f t="shared" si="18"/>
        <v>0.66281010747323021</v>
      </c>
      <c r="AE98">
        <f t="shared" si="19"/>
        <v>0.66340841898444147</v>
      </c>
      <c r="AF98">
        <f t="shared" si="20"/>
        <v>0.66397160139208034</v>
      </c>
    </row>
    <row r="99" spans="1:32">
      <c r="A99" t="s">
        <v>21</v>
      </c>
      <c r="B99">
        <v>2</v>
      </c>
      <c r="C99">
        <v>48</v>
      </c>
      <c r="D99" t="s">
        <v>22</v>
      </c>
      <c r="E99">
        <v>2291.58081669692</v>
      </c>
      <c r="F99">
        <v>3215.5923772769702</v>
      </c>
      <c r="G99" t="s">
        <v>23</v>
      </c>
      <c r="H99">
        <v>1823.6381447308499</v>
      </c>
      <c r="I99">
        <v>1832.3205553817199</v>
      </c>
      <c r="J99">
        <v>1831.41927731237</v>
      </c>
      <c r="K99">
        <v>1983.0744416226701</v>
      </c>
      <c r="L99">
        <v>1981.6467705459199</v>
      </c>
      <c r="M99">
        <v>2172.3330097847102</v>
      </c>
      <c r="N99">
        <v>2175.7091201455901</v>
      </c>
      <c r="O99">
        <v>2171.10370839396</v>
      </c>
      <c r="P99">
        <v>2254.48902213261</v>
      </c>
      <c r="Q99">
        <v>2257.3624441664701</v>
      </c>
      <c r="R99">
        <v>160.63958516568201</v>
      </c>
      <c r="S99">
        <v>166.083051300031</v>
      </c>
      <c r="T99">
        <v>168.811366940021</v>
      </c>
      <c r="U99">
        <v>171.63027416735301</v>
      </c>
      <c r="W99">
        <f t="shared" si="11"/>
        <v>0.7957991843200356</v>
      </c>
      <c r="X99">
        <f t="shared" si="12"/>
        <v>0.79958801454047046</v>
      </c>
      <c r="Y99">
        <f t="shared" si="13"/>
        <v>0.7991947148310371</v>
      </c>
      <c r="Z99">
        <f t="shared" si="14"/>
        <v>0.86537399299801676</v>
      </c>
      <c r="AA99">
        <f t="shared" si="15"/>
        <v>0.86475098591646515</v>
      </c>
      <c r="AB99">
        <f t="shared" si="16"/>
        <v>0.94796264393411467</v>
      </c>
      <c r="AC99">
        <f t="shared" si="17"/>
        <v>0.94943591091919366</v>
      </c>
      <c r="AD99">
        <f t="shared" si="18"/>
        <v>0.94742620141295497</v>
      </c>
      <c r="AE99">
        <f t="shared" si="19"/>
        <v>0.98381388328351693</v>
      </c>
      <c r="AF99">
        <f t="shared" si="20"/>
        <v>0.98506778714452137</v>
      </c>
    </row>
    <row r="100" spans="1:32">
      <c r="A100" t="s">
        <v>21</v>
      </c>
      <c r="B100">
        <v>3</v>
      </c>
      <c r="C100">
        <v>1</v>
      </c>
      <c r="D100" t="s">
        <v>22</v>
      </c>
      <c r="E100">
        <v>878.48400948076403</v>
      </c>
      <c r="F100">
        <v>798.08612675591701</v>
      </c>
      <c r="G100" t="s">
        <v>23</v>
      </c>
      <c r="H100">
        <v>825.87041295947301</v>
      </c>
      <c r="I100">
        <v>831.90798635360898</v>
      </c>
      <c r="J100">
        <v>828.513618716162</v>
      </c>
      <c r="K100">
        <v>1200.0163927000999</v>
      </c>
      <c r="L100">
        <v>1147.33253908444</v>
      </c>
      <c r="M100">
        <v>830.27896896700702</v>
      </c>
      <c r="N100">
        <v>828.25567077449796</v>
      </c>
      <c r="O100">
        <v>830.22332760388304</v>
      </c>
      <c r="P100">
        <v>990.10421684673395</v>
      </c>
      <c r="Q100">
        <v>968.05890148325602</v>
      </c>
      <c r="R100">
        <v>117.203735043994</v>
      </c>
      <c r="S100">
        <v>125.93369871550399</v>
      </c>
      <c r="T100">
        <v>105.532205426666</v>
      </c>
      <c r="U100">
        <v>110.698371273227</v>
      </c>
      <c r="W100">
        <f t="shared" si="11"/>
        <v>0.94010864631174251</v>
      </c>
      <c r="X100">
        <f t="shared" si="12"/>
        <v>0.94698136491444596</v>
      </c>
      <c r="Y100">
        <f t="shared" si="13"/>
        <v>0.94311747257171197</v>
      </c>
      <c r="Z100">
        <f t="shared" si="14"/>
        <v>1.3660082366318547</v>
      </c>
      <c r="AA100">
        <f t="shared" si="15"/>
        <v>1.3060369075614493</v>
      </c>
      <c r="AB100">
        <f t="shared" si="16"/>
        <v>0.94512701427286194</v>
      </c>
      <c r="AC100">
        <f t="shared" si="17"/>
        <v>0.94282384407206909</v>
      </c>
      <c r="AD100">
        <f t="shared" si="18"/>
        <v>0.9450636763378244</v>
      </c>
      <c r="AE100">
        <f t="shared" si="19"/>
        <v>1.1270600331495437</v>
      </c>
      <c r="AF100">
        <f t="shared" si="20"/>
        <v>1.1019653073200912</v>
      </c>
    </row>
    <row r="101" spans="1:32">
      <c r="A101" t="s">
        <v>21</v>
      </c>
      <c r="B101">
        <v>3</v>
      </c>
      <c r="C101">
        <v>2</v>
      </c>
      <c r="D101" t="s">
        <v>22</v>
      </c>
      <c r="E101">
        <v>1652.9051400552401</v>
      </c>
      <c r="F101">
        <v>976.61957682064804</v>
      </c>
      <c r="G101" t="s">
        <v>23</v>
      </c>
      <c r="H101">
        <v>1166.2603010892799</v>
      </c>
      <c r="I101">
        <v>1172.18413866437</v>
      </c>
      <c r="J101">
        <v>1169.1448738884201</v>
      </c>
      <c r="K101">
        <v>1603.59796103794</v>
      </c>
      <c r="L101">
        <v>1546.33863697273</v>
      </c>
      <c r="M101">
        <v>1266.4478550103399</v>
      </c>
      <c r="N101">
        <v>1264.03726798867</v>
      </c>
      <c r="O101">
        <v>1263.5843165569399</v>
      </c>
      <c r="P101">
        <v>1431.4853904767799</v>
      </c>
      <c r="Q101">
        <v>1408.1722387900099</v>
      </c>
      <c r="R101">
        <v>125.101686388372</v>
      </c>
      <c r="S101">
        <v>135.99116983110099</v>
      </c>
      <c r="T101">
        <v>119.950646178003</v>
      </c>
      <c r="U101">
        <v>125.366395870055</v>
      </c>
      <c r="W101">
        <f t="shared" si="11"/>
        <v>0.70558211286722938</v>
      </c>
      <c r="X101">
        <f t="shared" si="12"/>
        <v>0.70916600732767743</v>
      </c>
      <c r="Y101">
        <f t="shared" si="13"/>
        <v>0.70732726613055807</v>
      </c>
      <c r="Z101">
        <f t="shared" si="14"/>
        <v>0.97016938369757122</v>
      </c>
      <c r="AA101">
        <f t="shared" si="15"/>
        <v>0.9355277562516694</v>
      </c>
      <c r="AB101">
        <f t="shared" si="16"/>
        <v>0.76619512174063131</v>
      </c>
      <c r="AC101">
        <f t="shared" si="17"/>
        <v>0.76473672769051093</v>
      </c>
      <c r="AD101">
        <f t="shared" si="18"/>
        <v>0.76446269415963641</v>
      </c>
      <c r="AE101">
        <f t="shared" si="19"/>
        <v>0.86604207088916163</v>
      </c>
      <c r="AF101">
        <f t="shared" si="20"/>
        <v>0.85193772144900515</v>
      </c>
    </row>
    <row r="102" spans="1:32">
      <c r="A102" t="s">
        <v>21</v>
      </c>
      <c r="B102">
        <v>3</v>
      </c>
      <c r="C102">
        <v>3</v>
      </c>
      <c r="D102" t="s">
        <v>22</v>
      </c>
      <c r="E102">
        <v>574.81748295036198</v>
      </c>
      <c r="F102">
        <v>486.55016022126603</v>
      </c>
      <c r="G102" t="s">
        <v>23</v>
      </c>
      <c r="H102">
        <v>564.25742530972605</v>
      </c>
      <c r="I102">
        <v>559.99719597584897</v>
      </c>
      <c r="J102">
        <v>562.57273271820702</v>
      </c>
      <c r="K102">
        <v>421.25611389629302</v>
      </c>
      <c r="L102">
        <v>434.76049871792202</v>
      </c>
      <c r="M102">
        <v>538.02598797797498</v>
      </c>
      <c r="N102">
        <v>540.84311109454995</v>
      </c>
      <c r="O102">
        <v>539.73839775402598</v>
      </c>
      <c r="P102">
        <v>468.09705523225199</v>
      </c>
      <c r="Q102">
        <v>477.43188680350801</v>
      </c>
      <c r="R102">
        <v>109.030839760836</v>
      </c>
      <c r="S102">
        <v>103.548413016518</v>
      </c>
      <c r="T102">
        <v>93.861227447639095</v>
      </c>
      <c r="U102">
        <v>90.682588955223096</v>
      </c>
      <c r="W102">
        <f t="shared" si="11"/>
        <v>0.98162885097642749</v>
      </c>
      <c r="X102">
        <f t="shared" si="12"/>
        <v>0.97421740393412359</v>
      </c>
      <c r="Y102">
        <f t="shared" si="13"/>
        <v>0.97869802051025589</v>
      </c>
      <c r="Z102">
        <f t="shared" si="14"/>
        <v>0.73285195108213219</v>
      </c>
      <c r="AA102">
        <f t="shared" si="15"/>
        <v>0.75634529500812953</v>
      </c>
      <c r="AB102">
        <f t="shared" si="16"/>
        <v>0.93599447465733376</v>
      </c>
      <c r="AC102">
        <f t="shared" si="17"/>
        <v>0.94089537485632491</v>
      </c>
      <c r="AD102">
        <f t="shared" si="18"/>
        <v>0.93897352422844582</v>
      </c>
      <c r="AE102">
        <f t="shared" si="19"/>
        <v>0.81434032387054978</v>
      </c>
      <c r="AF102">
        <f t="shared" si="20"/>
        <v>0.83057996836316883</v>
      </c>
    </row>
    <row r="103" spans="1:32">
      <c r="A103" t="s">
        <v>21</v>
      </c>
      <c r="B103">
        <v>3</v>
      </c>
      <c r="C103">
        <v>4</v>
      </c>
      <c r="D103" t="s">
        <v>22</v>
      </c>
      <c r="E103">
        <v>398.77641508276599</v>
      </c>
      <c r="F103">
        <v>550.71943444179897</v>
      </c>
      <c r="G103" t="s">
        <v>23</v>
      </c>
      <c r="H103">
        <v>414.82744974192201</v>
      </c>
      <c r="I103">
        <v>420.64840289373399</v>
      </c>
      <c r="J103">
        <v>418.99744440395199</v>
      </c>
      <c r="K103">
        <v>648.33932794568602</v>
      </c>
      <c r="L103">
        <v>613.27181152005403</v>
      </c>
      <c r="M103">
        <v>472.739413180913</v>
      </c>
      <c r="N103">
        <v>471.13564555521799</v>
      </c>
      <c r="O103">
        <v>470.28070251519699</v>
      </c>
      <c r="P103">
        <v>564.30481127909195</v>
      </c>
      <c r="Q103">
        <v>549.42744914276102</v>
      </c>
      <c r="R103">
        <v>102.388151316083</v>
      </c>
      <c r="S103">
        <v>108.054147615958</v>
      </c>
      <c r="T103">
        <v>88.072309367398802</v>
      </c>
      <c r="U103">
        <v>91.462020702880906</v>
      </c>
      <c r="W103">
        <f t="shared" si="11"/>
        <v>1.0402507120583464</v>
      </c>
      <c r="X103">
        <f t="shared" si="12"/>
        <v>1.0548477467164863</v>
      </c>
      <c r="Y103">
        <f t="shared" si="13"/>
        <v>1.0507076862030296</v>
      </c>
      <c r="Z103">
        <f t="shared" si="14"/>
        <v>1.625821646977601</v>
      </c>
      <c r="AA103">
        <f t="shared" si="15"/>
        <v>1.5378838575314679</v>
      </c>
      <c r="AB103">
        <f t="shared" si="16"/>
        <v>1.1854748558356842</v>
      </c>
      <c r="AC103">
        <f t="shared" si="17"/>
        <v>1.1814531344774586</v>
      </c>
      <c r="AD103">
        <f t="shared" si="18"/>
        <v>1.1793092187199443</v>
      </c>
      <c r="AE103">
        <f t="shared" si="19"/>
        <v>1.4150907374047448</v>
      </c>
      <c r="AF103">
        <f t="shared" si="20"/>
        <v>1.3777832097435536</v>
      </c>
    </row>
    <row r="104" spans="1:32">
      <c r="A104" t="s">
        <v>21</v>
      </c>
      <c r="B104">
        <v>3</v>
      </c>
      <c r="C104">
        <v>5</v>
      </c>
      <c r="D104" t="s">
        <v>22</v>
      </c>
      <c r="E104">
        <v>423.71280797405001</v>
      </c>
      <c r="F104">
        <v>354.67468435933301</v>
      </c>
      <c r="G104" t="s">
        <v>23</v>
      </c>
      <c r="H104">
        <v>361.072616009527</v>
      </c>
      <c r="I104">
        <v>364.31190472142498</v>
      </c>
      <c r="J104">
        <v>365.50615522374602</v>
      </c>
      <c r="K104">
        <v>456.05886817242902</v>
      </c>
      <c r="L104">
        <v>437.88453949630798</v>
      </c>
      <c r="M104">
        <v>394.86298420932098</v>
      </c>
      <c r="N104">
        <v>394.62225867517498</v>
      </c>
      <c r="O104">
        <v>395.34831140358602</v>
      </c>
      <c r="P104">
        <v>422.00810205953701</v>
      </c>
      <c r="Q104">
        <v>417.83256078974603</v>
      </c>
      <c r="R104">
        <v>102.962953128926</v>
      </c>
      <c r="S104">
        <v>104.867886458662</v>
      </c>
      <c r="T104">
        <v>87.752828372211894</v>
      </c>
      <c r="U104">
        <v>88.500678523374802</v>
      </c>
      <c r="W104">
        <f t="shared" si="11"/>
        <v>0.85216356271118576</v>
      </c>
      <c r="X104">
        <f t="shared" si="12"/>
        <v>0.85980857284761858</v>
      </c>
      <c r="Y104">
        <f t="shared" si="13"/>
        <v>0.86262711049822971</v>
      </c>
      <c r="Z104">
        <f t="shared" si="14"/>
        <v>1.0763395856571794</v>
      </c>
      <c r="AA104">
        <f t="shared" si="15"/>
        <v>1.0334465497751153</v>
      </c>
      <c r="AB104">
        <f t="shared" si="16"/>
        <v>0.93191184400898286</v>
      </c>
      <c r="AC104">
        <f t="shared" si="17"/>
        <v>0.93134371028818019</v>
      </c>
      <c r="AD104">
        <f t="shared" si="18"/>
        <v>0.93305725945343354</v>
      </c>
      <c r="AE104">
        <f t="shared" si="19"/>
        <v>0.99597674207049836</v>
      </c>
      <c r="AF104">
        <f t="shared" si="20"/>
        <v>0.98612209243232474</v>
      </c>
    </row>
    <row r="105" spans="1:32">
      <c r="A105" t="s">
        <v>21</v>
      </c>
      <c r="B105">
        <v>3</v>
      </c>
      <c r="C105">
        <v>6</v>
      </c>
      <c r="D105" t="s">
        <v>22</v>
      </c>
      <c r="E105">
        <v>3435.4281549726502</v>
      </c>
      <c r="F105">
        <v>3419.6353997811698</v>
      </c>
      <c r="G105" t="s">
        <v>23</v>
      </c>
      <c r="H105">
        <v>2858.4503337159899</v>
      </c>
      <c r="I105">
        <v>2871.6436631502802</v>
      </c>
      <c r="J105">
        <v>2871.08595282639</v>
      </c>
      <c r="K105">
        <v>3261.7305962816499</v>
      </c>
      <c r="L105">
        <v>3200.2429506408298</v>
      </c>
      <c r="M105">
        <v>3430.0989375754698</v>
      </c>
      <c r="N105">
        <v>3430.4080017544902</v>
      </c>
      <c r="O105">
        <v>3442.9993277756898</v>
      </c>
      <c r="P105">
        <v>3534.7653529762301</v>
      </c>
      <c r="Q105">
        <v>3520.2159171634198</v>
      </c>
      <c r="R105">
        <v>176.659437898433</v>
      </c>
      <c r="S105">
        <v>186.76154021962299</v>
      </c>
      <c r="T105">
        <v>198.24733477606401</v>
      </c>
      <c r="U105">
        <v>201.94037156999099</v>
      </c>
      <c r="W105">
        <f t="shared" si="11"/>
        <v>0.83205068037254482</v>
      </c>
      <c r="X105">
        <f t="shared" si="12"/>
        <v>0.83589105450908252</v>
      </c>
      <c r="Y105">
        <f t="shared" si="13"/>
        <v>0.83572871365992718</v>
      </c>
      <c r="Z105">
        <f t="shared" si="14"/>
        <v>0.94943932725253477</v>
      </c>
      <c r="AA105">
        <f t="shared" si="15"/>
        <v>0.93154122463850719</v>
      </c>
      <c r="AB105">
        <f t="shared" si="16"/>
        <v>0.99844874724291166</v>
      </c>
      <c r="AC105">
        <f t="shared" si="17"/>
        <v>0.99853871104511571</v>
      </c>
      <c r="AD105">
        <f t="shared" si="18"/>
        <v>1.002203851299315</v>
      </c>
      <c r="AE105">
        <f t="shared" si="19"/>
        <v>1.0289155218862003</v>
      </c>
      <c r="AF105">
        <f t="shared" si="20"/>
        <v>1.0246804061578301</v>
      </c>
    </row>
    <row r="106" spans="1:32">
      <c r="A106" t="s">
        <v>21</v>
      </c>
      <c r="B106">
        <v>3</v>
      </c>
      <c r="C106">
        <v>7</v>
      </c>
      <c r="D106" t="s">
        <v>22</v>
      </c>
      <c r="E106">
        <v>2624.9045032023901</v>
      </c>
      <c r="F106">
        <v>3323.9359069790698</v>
      </c>
      <c r="G106" t="s">
        <v>23</v>
      </c>
      <c r="H106">
        <v>2216.8871068896401</v>
      </c>
      <c r="I106">
        <v>2230.2530175685702</v>
      </c>
      <c r="J106">
        <v>2223.5003137642602</v>
      </c>
      <c r="K106">
        <v>2620.2364540450899</v>
      </c>
      <c r="L106">
        <v>2565.4015545798802</v>
      </c>
      <c r="M106">
        <v>2962.5708682429799</v>
      </c>
      <c r="N106">
        <v>2960.8275089859198</v>
      </c>
      <c r="O106">
        <v>2960.4945546456402</v>
      </c>
      <c r="P106">
        <v>3076.91303913709</v>
      </c>
      <c r="Q106">
        <v>3059.53249893374</v>
      </c>
      <c r="R106">
        <v>157.09577995408799</v>
      </c>
      <c r="S106">
        <v>167.072300023053</v>
      </c>
      <c r="T106">
        <v>180.909403795911</v>
      </c>
      <c r="U106">
        <v>184.44497004796801</v>
      </c>
      <c r="W106">
        <f t="shared" si="11"/>
        <v>0.84455914650800912</v>
      </c>
      <c r="X106">
        <f t="shared" si="12"/>
        <v>0.84965110724891357</v>
      </c>
      <c r="Y106">
        <f t="shared" si="13"/>
        <v>0.84707855506803553</v>
      </c>
      <c r="Z106">
        <f t="shared" si="14"/>
        <v>0.99822163086253035</v>
      </c>
      <c r="AA106">
        <f t="shared" si="15"/>
        <v>0.97733138537043307</v>
      </c>
      <c r="AB106">
        <f t="shared" si="16"/>
        <v>1.1286394855998136</v>
      </c>
      <c r="AC106">
        <f t="shared" si="17"/>
        <v>1.1279753245779809</v>
      </c>
      <c r="AD106">
        <f t="shared" si="18"/>
        <v>1.127848480214739</v>
      </c>
      <c r="AE106">
        <f t="shared" si="19"/>
        <v>1.1721999925647766</v>
      </c>
      <c r="AF106">
        <f t="shared" si="20"/>
        <v>1.1655785935073457</v>
      </c>
    </row>
    <row r="107" spans="1:32">
      <c r="A107" t="s">
        <v>21</v>
      </c>
      <c r="B107">
        <v>3</v>
      </c>
      <c r="C107">
        <v>8</v>
      </c>
      <c r="D107" t="s">
        <v>22</v>
      </c>
      <c r="E107">
        <v>1541.4208704673099</v>
      </c>
      <c r="F107">
        <v>2663.1195345952701</v>
      </c>
      <c r="G107">
        <v>1747.55828885441</v>
      </c>
      <c r="H107">
        <v>1747.5894019761899</v>
      </c>
      <c r="I107">
        <v>1750.4981490463999</v>
      </c>
      <c r="J107">
        <v>1745.8746438682499</v>
      </c>
      <c r="K107">
        <v>1994.3928107602901</v>
      </c>
      <c r="L107">
        <v>1950.8368648716</v>
      </c>
      <c r="M107">
        <v>2078.25275125399</v>
      </c>
      <c r="N107">
        <v>2081.8208288030501</v>
      </c>
      <c r="O107">
        <v>2094.2959232947901</v>
      </c>
      <c r="P107">
        <v>2152.0109106455202</v>
      </c>
      <c r="Q107">
        <v>2141.1774025357799</v>
      </c>
      <c r="R107">
        <v>140.51730646572199</v>
      </c>
      <c r="S107">
        <v>147.371553379094</v>
      </c>
      <c r="T107">
        <v>147.194621529713</v>
      </c>
      <c r="U107">
        <v>149.55879792966499</v>
      </c>
      <c r="W107">
        <f t="shared" si="11"/>
        <v>1.1337522641991842</v>
      </c>
      <c r="X107">
        <f t="shared" si="12"/>
        <v>1.1356393199189683</v>
      </c>
      <c r="Y107">
        <f t="shared" si="13"/>
        <v>1.1326398113053679</v>
      </c>
      <c r="Z107">
        <f t="shared" si="14"/>
        <v>1.2938664896600587</v>
      </c>
      <c r="AA107">
        <f t="shared" si="15"/>
        <v>1.2656094790517325</v>
      </c>
      <c r="AB107">
        <f t="shared" si="16"/>
        <v>1.3482708007086537</v>
      </c>
      <c r="AC107">
        <f t="shared" si="17"/>
        <v>1.3505855984497654</v>
      </c>
      <c r="AD107">
        <f t="shared" si="18"/>
        <v>1.3586788419828946</v>
      </c>
      <c r="AE107">
        <f t="shared" si="19"/>
        <v>1.3961215602284527</v>
      </c>
      <c r="AF107">
        <f t="shared" si="20"/>
        <v>1.3890932992795426</v>
      </c>
    </row>
    <row r="108" spans="1:32">
      <c r="A108" t="s">
        <v>21</v>
      </c>
      <c r="B108">
        <v>3</v>
      </c>
      <c r="C108">
        <v>9</v>
      </c>
      <c r="D108" t="s">
        <v>22</v>
      </c>
      <c r="E108">
        <v>11253.7371755</v>
      </c>
      <c r="F108">
        <v>11767.0328362744</v>
      </c>
      <c r="G108" t="s">
        <v>23</v>
      </c>
      <c r="H108">
        <v>11304.820117880499</v>
      </c>
      <c r="I108">
        <v>11323.495588854699</v>
      </c>
      <c r="J108">
        <v>11315.2054436612</v>
      </c>
      <c r="K108">
        <v>11666.4603693235</v>
      </c>
      <c r="L108">
        <v>11609.023770575999</v>
      </c>
      <c r="M108">
        <v>11473.9023014555</v>
      </c>
      <c r="N108">
        <v>11494.5870835347</v>
      </c>
      <c r="O108">
        <v>11494.0797071285</v>
      </c>
      <c r="P108">
        <v>11561.163675711499</v>
      </c>
      <c r="Q108">
        <v>11547.3161389536</v>
      </c>
      <c r="R108">
        <v>381.22323301189101</v>
      </c>
      <c r="S108">
        <v>388.98600088440298</v>
      </c>
      <c r="T108">
        <v>417.720520744113</v>
      </c>
      <c r="U108">
        <v>419.45937348353903</v>
      </c>
      <c r="W108">
        <f t="shared" si="11"/>
        <v>1.0045391980978291</v>
      </c>
      <c r="X108">
        <f t="shared" si="12"/>
        <v>1.0061986886904171</v>
      </c>
      <c r="Y108">
        <f t="shared" si="13"/>
        <v>1.0054620316080438</v>
      </c>
      <c r="Z108">
        <f t="shared" si="14"/>
        <v>1.0366743231503595</v>
      </c>
      <c r="AA108">
        <f t="shared" si="15"/>
        <v>1.0315705431480555</v>
      </c>
      <c r="AB108">
        <f t="shared" si="16"/>
        <v>1.0195637344752293</v>
      </c>
      <c r="AC108">
        <f t="shared" si="17"/>
        <v>1.0214017711875343</v>
      </c>
      <c r="AD108">
        <f t="shared" si="18"/>
        <v>1.0213566860395262</v>
      </c>
      <c r="AE108">
        <f t="shared" si="19"/>
        <v>1.0273177252513754</v>
      </c>
      <c r="AF108">
        <f t="shared" si="20"/>
        <v>1.026087241853554</v>
      </c>
    </row>
    <row r="109" spans="1:32">
      <c r="A109" t="s">
        <v>21</v>
      </c>
      <c r="B109">
        <v>3</v>
      </c>
      <c r="C109">
        <v>10</v>
      </c>
      <c r="D109" t="s">
        <v>22</v>
      </c>
      <c r="E109">
        <v>7818.4074752413599</v>
      </c>
      <c r="F109">
        <v>9871.7734598936404</v>
      </c>
      <c r="G109">
        <v>8400.79471421577</v>
      </c>
      <c r="H109">
        <v>8400.8170563971507</v>
      </c>
      <c r="I109">
        <v>8409.6515484740194</v>
      </c>
      <c r="J109">
        <v>8410.9287446809394</v>
      </c>
      <c r="K109">
        <v>8720.8438649302698</v>
      </c>
      <c r="L109">
        <v>8672.9393305487392</v>
      </c>
      <c r="M109">
        <v>8894.1065036300497</v>
      </c>
      <c r="N109">
        <v>8921.2375132562902</v>
      </c>
      <c r="O109">
        <v>8921.3822537558408</v>
      </c>
      <c r="P109">
        <v>8965.2332808512601</v>
      </c>
      <c r="Q109">
        <v>8955.8879678126705</v>
      </c>
      <c r="R109">
        <v>314.46860013257401</v>
      </c>
      <c r="S109">
        <v>322.01801704554998</v>
      </c>
      <c r="T109">
        <v>354.12314945007</v>
      </c>
      <c r="U109">
        <v>355.266149499211</v>
      </c>
      <c r="W109">
        <f t="shared" si="11"/>
        <v>1.0744920986786777</v>
      </c>
      <c r="X109">
        <f t="shared" si="12"/>
        <v>1.075622059237122</v>
      </c>
      <c r="Y109">
        <f t="shared" si="13"/>
        <v>1.0757854168276497</v>
      </c>
      <c r="Z109">
        <f t="shared" si="14"/>
        <v>1.1154245787964705</v>
      </c>
      <c r="AA109">
        <f t="shared" si="15"/>
        <v>1.1092974314799318</v>
      </c>
      <c r="AB109">
        <f t="shared" si="16"/>
        <v>1.13758543946387</v>
      </c>
      <c r="AC109">
        <f t="shared" si="17"/>
        <v>1.1410555847219879</v>
      </c>
      <c r="AD109">
        <f t="shared" si="18"/>
        <v>1.1410740975073612</v>
      </c>
      <c r="AE109">
        <f t="shared" si="19"/>
        <v>1.1466827879260024</v>
      </c>
      <c r="AF109">
        <f t="shared" si="20"/>
        <v>1.1454874916884779</v>
      </c>
    </row>
    <row r="110" spans="1:32">
      <c r="A110" t="s">
        <v>21</v>
      </c>
      <c r="B110">
        <v>3</v>
      </c>
      <c r="C110">
        <v>11</v>
      </c>
      <c r="D110" t="s">
        <v>22</v>
      </c>
      <c r="E110">
        <v>20691.037864039699</v>
      </c>
      <c r="F110">
        <v>18089.417104045799</v>
      </c>
      <c r="G110" t="s">
        <v>23</v>
      </c>
      <c r="H110">
        <v>20212.276630958</v>
      </c>
      <c r="I110">
        <v>20257.704003805899</v>
      </c>
      <c r="J110">
        <v>20262.4521018163</v>
      </c>
      <c r="K110">
        <v>20558.452644101999</v>
      </c>
      <c r="L110">
        <v>20517.1883855224</v>
      </c>
      <c r="M110">
        <v>19269.670736755201</v>
      </c>
      <c r="N110">
        <v>19313.303814337301</v>
      </c>
      <c r="O110">
        <v>19315.9315958519</v>
      </c>
      <c r="P110">
        <v>19355.011060488101</v>
      </c>
      <c r="Q110">
        <v>19348.8491438116</v>
      </c>
      <c r="R110">
        <v>549.17531134531498</v>
      </c>
      <c r="S110">
        <v>555.17331003150798</v>
      </c>
      <c r="T110">
        <v>575.21080459355903</v>
      </c>
      <c r="U110">
        <v>576.30851846739904</v>
      </c>
      <c r="W110">
        <f t="shared" si="11"/>
        <v>0.97686142008788401</v>
      </c>
      <c r="X110">
        <f t="shared" si="12"/>
        <v>0.9790569297160816</v>
      </c>
      <c r="Y110">
        <f t="shared" si="13"/>
        <v>0.97928640578401016</v>
      </c>
      <c r="Z110">
        <f t="shared" si="14"/>
        <v>0.9935921426073977</v>
      </c>
      <c r="AA110">
        <f t="shared" si="15"/>
        <v>0.99159783672236934</v>
      </c>
      <c r="AB110">
        <f t="shared" si="16"/>
        <v>0.93130517972929794</v>
      </c>
      <c r="AC110">
        <f t="shared" si="17"/>
        <v>0.93341397088171918</v>
      </c>
      <c r="AD110">
        <f t="shared" si="18"/>
        <v>0.93354097183410567</v>
      </c>
      <c r="AE110">
        <f t="shared" si="19"/>
        <v>0.93542968640188096</v>
      </c>
      <c r="AF110">
        <f t="shared" si="20"/>
        <v>0.93513188033159145</v>
      </c>
    </row>
    <row r="111" spans="1:32">
      <c r="A111" t="s">
        <v>21</v>
      </c>
      <c r="B111">
        <v>3</v>
      </c>
      <c r="C111">
        <v>12</v>
      </c>
      <c r="D111" t="s">
        <v>22</v>
      </c>
      <c r="E111">
        <v>2169.7781075006001</v>
      </c>
      <c r="F111">
        <v>2030.59070602412</v>
      </c>
      <c r="G111" t="s">
        <v>23</v>
      </c>
      <c r="H111">
        <v>2044.11467399401</v>
      </c>
      <c r="I111">
        <v>2053.6843560775801</v>
      </c>
      <c r="J111">
        <v>2053.2645892147302</v>
      </c>
      <c r="K111">
        <v>2159.64669590122</v>
      </c>
      <c r="L111">
        <v>2145.2413769060699</v>
      </c>
      <c r="M111">
        <v>2065.2848462788402</v>
      </c>
      <c r="N111">
        <v>2078.2817065134</v>
      </c>
      <c r="O111">
        <v>2077.9542905714502</v>
      </c>
      <c r="P111">
        <v>2090.0066016693099</v>
      </c>
      <c r="Q111">
        <v>2089.0403741905602</v>
      </c>
      <c r="R111">
        <v>153.609469152695</v>
      </c>
      <c r="S111">
        <v>156.581303768118</v>
      </c>
      <c r="T111">
        <v>151.77104443456</v>
      </c>
      <c r="U111">
        <v>151.79019018869599</v>
      </c>
      <c r="W111">
        <f t="shared" si="11"/>
        <v>0.94208466152728232</v>
      </c>
      <c r="X111">
        <f t="shared" si="12"/>
        <v>0.94649510425895578</v>
      </c>
      <c r="Y111">
        <f t="shared" si="13"/>
        <v>0.94630164352608226</v>
      </c>
      <c r="Z111">
        <f t="shared" si="14"/>
        <v>0.99533066926781255</v>
      </c>
      <c r="AA111">
        <f t="shared" si="15"/>
        <v>0.98869159454152922</v>
      </c>
      <c r="AB111">
        <f t="shared" si="16"/>
        <v>0.95184149897146519</v>
      </c>
      <c r="AC111">
        <f t="shared" si="17"/>
        <v>0.95783144798497566</v>
      </c>
      <c r="AD111">
        <f t="shared" si="18"/>
        <v>0.95768054963236626</v>
      </c>
      <c r="AE111">
        <f t="shared" si="19"/>
        <v>0.96323517803247627</v>
      </c>
      <c r="AF111">
        <f t="shared" si="20"/>
        <v>0.96278986637806807</v>
      </c>
    </row>
    <row r="112" spans="1:32">
      <c r="A112" t="s">
        <v>21</v>
      </c>
      <c r="B112">
        <v>3</v>
      </c>
      <c r="C112">
        <v>13</v>
      </c>
      <c r="D112" t="s">
        <v>22</v>
      </c>
      <c r="E112">
        <v>6244.9908431932299</v>
      </c>
      <c r="F112">
        <v>5588.4954716288503</v>
      </c>
      <c r="G112" t="s">
        <v>23</v>
      </c>
      <c r="H112">
        <v>6025.79044180029</v>
      </c>
      <c r="I112">
        <v>6039.9142281614904</v>
      </c>
      <c r="J112">
        <v>6034.6982875695903</v>
      </c>
      <c r="K112">
        <v>6122.5315112073004</v>
      </c>
      <c r="L112">
        <v>6108.4288216641498</v>
      </c>
      <c r="M112">
        <v>5872.189826801</v>
      </c>
      <c r="N112">
        <v>5870.3356853900304</v>
      </c>
      <c r="O112">
        <v>5861.8924475866597</v>
      </c>
      <c r="P112">
        <v>5899.2261830521702</v>
      </c>
      <c r="Q112">
        <v>5901.0732270150102</v>
      </c>
      <c r="R112">
        <v>257.91515784584601</v>
      </c>
      <c r="S112">
        <v>260.42333096732699</v>
      </c>
      <c r="T112">
        <v>271.62444410805301</v>
      </c>
      <c r="U112">
        <v>272.36156557357799</v>
      </c>
      <c r="W112">
        <f t="shared" si="11"/>
        <v>0.96489980419557242</v>
      </c>
      <c r="X112">
        <f t="shared" si="12"/>
        <v>0.96716142262157767</v>
      </c>
      <c r="Y112">
        <f t="shared" si="13"/>
        <v>0.96632620272728675</v>
      </c>
      <c r="Z112">
        <f t="shared" si="14"/>
        <v>0.9803907907856414</v>
      </c>
      <c r="AA112">
        <f t="shared" si="15"/>
        <v>0.97813255055803217</v>
      </c>
      <c r="AB112">
        <f t="shared" si="16"/>
        <v>0.9403039931117646</v>
      </c>
      <c r="AC112">
        <f t="shared" si="17"/>
        <v>0.9400070925305587</v>
      </c>
      <c r="AD112">
        <f t="shared" si="18"/>
        <v>0.93865509089991206</v>
      </c>
      <c r="AE112">
        <f t="shared" si="19"/>
        <v>0.94463327988416057</v>
      </c>
      <c r="AF112">
        <f t="shared" si="20"/>
        <v>0.94492904396279853</v>
      </c>
    </row>
    <row r="113" spans="1:32">
      <c r="A113" t="s">
        <v>21</v>
      </c>
      <c r="B113">
        <v>3</v>
      </c>
      <c r="C113">
        <v>14</v>
      </c>
      <c r="D113" t="s">
        <v>22</v>
      </c>
      <c r="E113">
        <v>184.007413077904</v>
      </c>
      <c r="F113">
        <v>172.01182777676399</v>
      </c>
      <c r="G113" t="s">
        <v>23</v>
      </c>
      <c r="H113">
        <v>181.73983725102801</v>
      </c>
      <c r="I113">
        <v>180.640728528788</v>
      </c>
      <c r="J113">
        <v>180.34254273620999</v>
      </c>
      <c r="K113">
        <v>173.151575626811</v>
      </c>
      <c r="L113">
        <v>175.12637816403401</v>
      </c>
      <c r="M113">
        <v>182.169508902583</v>
      </c>
      <c r="N113">
        <v>181.21837605141499</v>
      </c>
      <c r="O113">
        <v>181.43950028002399</v>
      </c>
      <c r="P113">
        <v>179.88972400955001</v>
      </c>
      <c r="Q113">
        <v>180.094074456458</v>
      </c>
      <c r="R113">
        <v>98.246220070169798</v>
      </c>
      <c r="S113">
        <v>97.858627820892394</v>
      </c>
      <c r="T113">
        <v>78.727366172536307</v>
      </c>
      <c r="U113">
        <v>78.396016499616806</v>
      </c>
      <c r="W113">
        <f t="shared" si="11"/>
        <v>0.98767671481846242</v>
      </c>
      <c r="X113">
        <f t="shared" si="12"/>
        <v>0.98170353849988301</v>
      </c>
      <c r="Y113">
        <f t="shared" si="13"/>
        <v>0.98008302882807008</v>
      </c>
      <c r="Z113">
        <f t="shared" si="14"/>
        <v>0.94100326030616532</v>
      </c>
      <c r="AA113">
        <f t="shared" si="15"/>
        <v>0.95173545040758767</v>
      </c>
      <c r="AB113">
        <f t="shared" si="16"/>
        <v>0.99001179276107276</v>
      </c>
      <c r="AC113">
        <f t="shared" si="17"/>
        <v>0.98484280073374975</v>
      </c>
      <c r="AD113">
        <f t="shared" si="18"/>
        <v>0.98604451443055274</v>
      </c>
      <c r="AE113">
        <f t="shared" si="19"/>
        <v>0.97762215663229468</v>
      </c>
      <c r="AF113">
        <f t="shared" si="20"/>
        <v>0.97873271214465041</v>
      </c>
    </row>
    <row r="114" spans="1:32">
      <c r="A114" t="s">
        <v>21</v>
      </c>
      <c r="B114">
        <v>3</v>
      </c>
      <c r="C114">
        <v>15</v>
      </c>
      <c r="D114" t="s">
        <v>22</v>
      </c>
      <c r="E114">
        <v>2206.1844576755502</v>
      </c>
      <c r="F114">
        <v>3006.02083559538</v>
      </c>
      <c r="G114">
        <v>2461.5927556839601</v>
      </c>
      <c r="H114">
        <v>2461.61744049154</v>
      </c>
      <c r="I114">
        <v>2470.8073984429502</v>
      </c>
      <c r="J114">
        <v>2463.76813477615</v>
      </c>
      <c r="K114">
        <v>2572.8929582870501</v>
      </c>
      <c r="L114">
        <v>2559.7463023566802</v>
      </c>
      <c r="M114">
        <v>2605.30041500271</v>
      </c>
      <c r="N114">
        <v>2616.6311990797299</v>
      </c>
      <c r="O114">
        <v>2612.6146122959199</v>
      </c>
      <c r="P114">
        <v>2628.5204477029602</v>
      </c>
      <c r="Q114">
        <v>2627.5547988297299</v>
      </c>
      <c r="R114">
        <v>167.69662606019199</v>
      </c>
      <c r="S114">
        <v>170.27592370219</v>
      </c>
      <c r="T114">
        <v>171.58248290001799</v>
      </c>
      <c r="U114">
        <v>171.85107273325599</v>
      </c>
      <c r="W114">
        <f t="shared" si="11"/>
        <v>1.1157804289334516</v>
      </c>
      <c r="X114">
        <f t="shared" si="12"/>
        <v>1.1199459727162653</v>
      </c>
      <c r="Y114">
        <f t="shared" si="13"/>
        <v>1.1167552768330131</v>
      </c>
      <c r="Z114">
        <f t="shared" si="14"/>
        <v>1.166218422641716</v>
      </c>
      <c r="AA114">
        <f t="shared" si="15"/>
        <v>1.1602594213965431</v>
      </c>
      <c r="AB114">
        <f t="shared" si="16"/>
        <v>1.1809077912495454</v>
      </c>
      <c r="AC114">
        <f t="shared" si="17"/>
        <v>1.1860437099790961</v>
      </c>
      <c r="AD114">
        <f t="shared" si="18"/>
        <v>1.1842231066429445</v>
      </c>
      <c r="AE114">
        <f t="shared" si="19"/>
        <v>1.1914327646349143</v>
      </c>
      <c r="AF114">
        <f t="shared" si="20"/>
        <v>1.1909950637573334</v>
      </c>
    </row>
    <row r="115" spans="1:32">
      <c r="A115" t="s">
        <v>21</v>
      </c>
      <c r="B115">
        <v>3</v>
      </c>
      <c r="C115">
        <v>16</v>
      </c>
      <c r="D115" t="s">
        <v>22</v>
      </c>
      <c r="E115">
        <v>7277.1773906634999</v>
      </c>
      <c r="F115">
        <v>4541.4794509291596</v>
      </c>
      <c r="G115" t="s">
        <v>23</v>
      </c>
      <c r="H115">
        <v>6560.0348289318899</v>
      </c>
      <c r="I115">
        <v>6574.3241602306298</v>
      </c>
      <c r="J115">
        <v>6571.8095170914803</v>
      </c>
      <c r="K115">
        <v>6726.9832098207899</v>
      </c>
      <c r="L115">
        <v>6711.1195187761596</v>
      </c>
      <c r="M115">
        <v>5596.5641414318998</v>
      </c>
      <c r="N115">
        <v>5606.5705993178299</v>
      </c>
      <c r="O115">
        <v>5598.7074338334596</v>
      </c>
      <c r="P115">
        <v>5636.65869616705</v>
      </c>
      <c r="Q115">
        <v>5636.6692277192697</v>
      </c>
      <c r="R115">
        <v>272.94282238333199</v>
      </c>
      <c r="S115">
        <v>276.62122361387497</v>
      </c>
      <c r="T115">
        <v>264.77133105373503</v>
      </c>
      <c r="U115">
        <v>265.68918189386801</v>
      </c>
      <c r="W115">
        <f t="shared" si="11"/>
        <v>0.90145319768462806</v>
      </c>
      <c r="X115">
        <f t="shared" si="12"/>
        <v>0.90341677923989883</v>
      </c>
      <c r="Y115">
        <f t="shared" si="13"/>
        <v>0.90307122724849398</v>
      </c>
      <c r="Z115">
        <f t="shared" si="14"/>
        <v>0.92439456243727136</v>
      </c>
      <c r="AA115">
        <f t="shared" si="15"/>
        <v>0.92221463879476362</v>
      </c>
      <c r="AB115">
        <f t="shared" si="16"/>
        <v>0.76905699022978335</v>
      </c>
      <c r="AC115">
        <f t="shared" si="17"/>
        <v>0.77043203681017436</v>
      </c>
      <c r="AD115">
        <f t="shared" si="18"/>
        <v>0.7693515127192736</v>
      </c>
      <c r="AE115">
        <f t="shared" si="19"/>
        <v>0.77456662021167599</v>
      </c>
      <c r="AF115">
        <f t="shared" si="20"/>
        <v>0.7745680674145754</v>
      </c>
    </row>
    <row r="116" spans="1:32">
      <c r="A116" t="s">
        <v>21</v>
      </c>
      <c r="B116">
        <v>3</v>
      </c>
      <c r="C116">
        <v>17</v>
      </c>
      <c r="D116" t="s">
        <v>22</v>
      </c>
      <c r="E116">
        <v>334.54203469446401</v>
      </c>
      <c r="F116">
        <v>492.53016931033</v>
      </c>
      <c r="G116" t="s">
        <v>23</v>
      </c>
      <c r="H116">
        <v>418.977673432762</v>
      </c>
      <c r="I116">
        <v>422.09306750559199</v>
      </c>
      <c r="J116">
        <v>421.51131680295998</v>
      </c>
      <c r="K116">
        <v>460.52931412297499</v>
      </c>
      <c r="L116">
        <v>455.81375273210199</v>
      </c>
      <c r="M116">
        <v>420.48033205420302</v>
      </c>
      <c r="N116">
        <v>424.05711436967903</v>
      </c>
      <c r="O116">
        <v>424.314699046236</v>
      </c>
      <c r="P116">
        <v>431.76247817619299</v>
      </c>
      <c r="Q116">
        <v>432.05270371232001</v>
      </c>
      <c r="R116">
        <v>106.322116242417</v>
      </c>
      <c r="S116">
        <v>106.937191514555</v>
      </c>
      <c r="T116">
        <v>88.524246667321805</v>
      </c>
      <c r="U116">
        <v>88.817023108542898</v>
      </c>
      <c r="W116">
        <f t="shared" si="11"/>
        <v>1.252391717577173</v>
      </c>
      <c r="X116">
        <f t="shared" si="12"/>
        <v>1.261704132011656</v>
      </c>
      <c r="Y116">
        <f t="shared" si="13"/>
        <v>1.2599651855047893</v>
      </c>
      <c r="Z116">
        <f t="shared" si="14"/>
        <v>1.3765962610455655</v>
      </c>
      <c r="AA116">
        <f t="shared" si="15"/>
        <v>1.3625006888847166</v>
      </c>
      <c r="AB116">
        <f t="shared" si="16"/>
        <v>1.256883406111361</v>
      </c>
      <c r="AC116">
        <f t="shared" si="17"/>
        <v>1.2675749842825246</v>
      </c>
      <c r="AD116">
        <f t="shared" si="18"/>
        <v>1.2683449463496002</v>
      </c>
      <c r="AE116">
        <f t="shared" si="19"/>
        <v>1.2906075571953761</v>
      </c>
      <c r="AF116">
        <f t="shared" si="20"/>
        <v>1.2914750880465953</v>
      </c>
    </row>
    <row r="117" spans="1:32">
      <c r="A117" t="s">
        <v>21</v>
      </c>
      <c r="B117">
        <v>3</v>
      </c>
      <c r="C117">
        <v>18</v>
      </c>
      <c r="D117" t="s">
        <v>22</v>
      </c>
      <c r="E117">
        <v>2871.2447033461899</v>
      </c>
      <c r="F117">
        <v>3328.0277153894099</v>
      </c>
      <c r="G117" t="s">
        <v>23</v>
      </c>
      <c r="H117">
        <v>2938.4421093515498</v>
      </c>
      <c r="I117">
        <v>2954.9425004802902</v>
      </c>
      <c r="J117">
        <v>2950.2078052710599</v>
      </c>
      <c r="K117">
        <v>3010.3331986213002</v>
      </c>
      <c r="L117">
        <v>3002.0748108010698</v>
      </c>
      <c r="M117">
        <v>3055.9278515024098</v>
      </c>
      <c r="N117">
        <v>3051.1466466072602</v>
      </c>
      <c r="O117">
        <v>3050.4101448869601</v>
      </c>
      <c r="P117">
        <v>3075.6262217426502</v>
      </c>
      <c r="Q117">
        <v>3078.5625764195402</v>
      </c>
      <c r="R117">
        <v>183.23375465749501</v>
      </c>
      <c r="S117">
        <v>184.77845352815899</v>
      </c>
      <c r="T117">
        <v>188.620632916532</v>
      </c>
      <c r="U117">
        <v>189.42643034339</v>
      </c>
      <c r="W117">
        <f t="shared" si="11"/>
        <v>1.0234035803103256</v>
      </c>
      <c r="X117">
        <f t="shared" si="12"/>
        <v>1.0291503531679336</v>
      </c>
      <c r="Y117">
        <f t="shared" si="13"/>
        <v>1.0275013487470592</v>
      </c>
      <c r="Z117">
        <f t="shared" si="14"/>
        <v>1.0484418813600298</v>
      </c>
      <c r="AA117">
        <f t="shared" si="15"/>
        <v>1.0455656417240957</v>
      </c>
      <c r="AB117">
        <f t="shared" si="16"/>
        <v>1.0643216330328751</v>
      </c>
      <c r="AC117">
        <f t="shared" si="17"/>
        <v>1.0626564301716988</v>
      </c>
      <c r="AD117">
        <f t="shared" si="18"/>
        <v>1.0623999206100296</v>
      </c>
      <c r="AE117">
        <f t="shared" si="19"/>
        <v>1.0711822012795604</v>
      </c>
      <c r="AF117">
        <f t="shared" si="20"/>
        <v>1.0722048778467885</v>
      </c>
    </row>
    <row r="118" spans="1:32">
      <c r="A118" t="s">
        <v>21</v>
      </c>
      <c r="B118">
        <v>3</v>
      </c>
      <c r="C118">
        <v>19</v>
      </c>
      <c r="D118" t="s">
        <v>22</v>
      </c>
      <c r="E118">
        <v>217.934780192766</v>
      </c>
      <c r="F118">
        <v>176.907301687228</v>
      </c>
      <c r="G118" t="s">
        <v>23</v>
      </c>
      <c r="H118">
        <v>194.36435578588299</v>
      </c>
      <c r="I118">
        <v>194.41885371896601</v>
      </c>
      <c r="J118">
        <v>194.73252151344099</v>
      </c>
      <c r="K118">
        <v>196.337056069482</v>
      </c>
      <c r="L118">
        <v>196.67553408385899</v>
      </c>
      <c r="M118">
        <v>195.608519859344</v>
      </c>
      <c r="N118">
        <v>196.25576227447701</v>
      </c>
      <c r="O118">
        <v>195.63332417239599</v>
      </c>
      <c r="P118">
        <v>195.94304178640999</v>
      </c>
      <c r="Q118">
        <v>195.25821026257699</v>
      </c>
      <c r="R118">
        <v>100.83817363435899</v>
      </c>
      <c r="S118">
        <v>100.60796927810399</v>
      </c>
      <c r="T118">
        <v>81.356250330765405</v>
      </c>
      <c r="U118">
        <v>81.114925258881797</v>
      </c>
      <c r="W118">
        <f t="shared" si="11"/>
        <v>0.89184643045027201</v>
      </c>
      <c r="X118">
        <f t="shared" si="12"/>
        <v>0.89209649578190375</v>
      </c>
      <c r="Y118">
        <f t="shared" si="13"/>
        <v>0.89353576946826785</v>
      </c>
      <c r="Z118">
        <f t="shared" si="14"/>
        <v>0.90089822237560913</v>
      </c>
      <c r="AA118">
        <f t="shared" si="15"/>
        <v>0.90245133846877057</v>
      </c>
      <c r="AB118">
        <f t="shared" si="16"/>
        <v>0.89755531304514979</v>
      </c>
      <c r="AC118">
        <f t="shared" si="17"/>
        <v>0.90052520346172538</v>
      </c>
      <c r="AD118">
        <f t="shared" si="18"/>
        <v>0.89766912834819623</v>
      </c>
      <c r="AE118">
        <f t="shared" si="19"/>
        <v>0.89909027651802964</v>
      </c>
      <c r="AF118">
        <f t="shared" si="20"/>
        <v>0.89594790739628016</v>
      </c>
    </row>
    <row r="119" spans="1:32">
      <c r="A119" t="s">
        <v>21</v>
      </c>
      <c r="B119">
        <v>3</v>
      </c>
      <c r="C119">
        <v>20</v>
      </c>
      <c r="D119" t="s">
        <v>22</v>
      </c>
      <c r="E119">
        <v>2897.6654567497699</v>
      </c>
      <c r="F119">
        <v>3501.5744773270499</v>
      </c>
      <c r="G119" t="s">
        <v>23</v>
      </c>
      <c r="H119">
        <v>2919.6260730367899</v>
      </c>
      <c r="I119">
        <v>2935.21031265479</v>
      </c>
      <c r="J119">
        <v>2919.92716962759</v>
      </c>
      <c r="K119">
        <v>2962.5540769054001</v>
      </c>
      <c r="L119">
        <v>2959.6396233896598</v>
      </c>
      <c r="M119">
        <v>3142.93091167585</v>
      </c>
      <c r="N119">
        <v>3145.92915846907</v>
      </c>
      <c r="O119">
        <v>3144.0161577898398</v>
      </c>
      <c r="P119">
        <v>3158.6040859115201</v>
      </c>
      <c r="Q119">
        <v>3161.8305487396501</v>
      </c>
      <c r="R119">
        <v>178.670597133673</v>
      </c>
      <c r="S119">
        <v>179.842921962752</v>
      </c>
      <c r="T119">
        <v>187.14674307556899</v>
      </c>
      <c r="U119">
        <v>187.28668954640401</v>
      </c>
      <c r="W119">
        <f t="shared" si="11"/>
        <v>1.007578727294369</v>
      </c>
      <c r="X119">
        <f t="shared" si="12"/>
        <v>1.0129569325601628</v>
      </c>
      <c r="Y119">
        <f t="shared" si="13"/>
        <v>1.0076826373541377</v>
      </c>
      <c r="Z119">
        <f t="shared" si="14"/>
        <v>1.022393413292235</v>
      </c>
      <c r="AA119">
        <f t="shared" si="15"/>
        <v>1.0213876196424017</v>
      </c>
      <c r="AB119">
        <f t="shared" si="16"/>
        <v>1.0846424332231877</v>
      </c>
      <c r="AC119">
        <f t="shared" si="17"/>
        <v>1.0856771443856637</v>
      </c>
      <c r="AD119">
        <f t="shared" si="18"/>
        <v>1.0850169575187587</v>
      </c>
      <c r="AE119">
        <f t="shared" si="19"/>
        <v>1.0900513303058932</v>
      </c>
      <c r="AF119">
        <f t="shared" si="20"/>
        <v>1.0911648000546574</v>
      </c>
    </row>
    <row r="120" spans="1:32">
      <c r="A120" t="s">
        <v>21</v>
      </c>
      <c r="B120">
        <v>3</v>
      </c>
      <c r="C120">
        <v>21</v>
      </c>
      <c r="D120" t="s">
        <v>22</v>
      </c>
      <c r="E120">
        <v>1352.66123671589</v>
      </c>
      <c r="F120">
        <v>1871.7634413600599</v>
      </c>
      <c r="G120" t="s">
        <v>23</v>
      </c>
      <c r="H120">
        <v>1537.90629791847</v>
      </c>
      <c r="I120">
        <v>1543.0942723450601</v>
      </c>
      <c r="J120">
        <v>1539.3137498987901</v>
      </c>
      <c r="K120">
        <v>1624.12170128607</v>
      </c>
      <c r="L120">
        <v>1617.3567676789201</v>
      </c>
      <c r="M120">
        <v>1591.3208678751</v>
      </c>
      <c r="N120">
        <v>1598.2834491357301</v>
      </c>
      <c r="O120">
        <v>1599.82815357702</v>
      </c>
      <c r="P120">
        <v>1612.44712665507</v>
      </c>
      <c r="Q120">
        <v>1611.9237591367901</v>
      </c>
      <c r="R120">
        <v>148.029304373456</v>
      </c>
      <c r="S120">
        <v>150.277098179527</v>
      </c>
      <c r="T120">
        <v>141.58644783262301</v>
      </c>
      <c r="U120">
        <v>142.298149216376</v>
      </c>
      <c r="W120">
        <f t="shared" si="11"/>
        <v>1.1369485989354839</v>
      </c>
      <c r="X120">
        <f t="shared" si="12"/>
        <v>1.1407839823158681</v>
      </c>
      <c r="Y120">
        <f t="shared" si="13"/>
        <v>1.1379891048227799</v>
      </c>
      <c r="Z120">
        <f t="shared" si="14"/>
        <v>1.2006862155888014</v>
      </c>
      <c r="AA120">
        <f t="shared" si="15"/>
        <v>1.1956850124615688</v>
      </c>
      <c r="AB120">
        <f t="shared" si="16"/>
        <v>1.1764371038965002</v>
      </c>
      <c r="AC120">
        <f t="shared" si="17"/>
        <v>1.1815844246532734</v>
      </c>
      <c r="AD120">
        <f t="shared" si="18"/>
        <v>1.1827263990067636</v>
      </c>
      <c r="AE120">
        <f t="shared" si="19"/>
        <v>1.1920553963458811</v>
      </c>
      <c r="AF120">
        <f t="shared" si="20"/>
        <v>1.1916684794267931</v>
      </c>
    </row>
    <row r="121" spans="1:32">
      <c r="A121" t="s">
        <v>21</v>
      </c>
      <c r="B121">
        <v>3</v>
      </c>
      <c r="C121">
        <v>22</v>
      </c>
      <c r="D121" t="s">
        <v>22</v>
      </c>
      <c r="E121">
        <v>1007.50990720513</v>
      </c>
      <c r="F121">
        <v>1837.9981057321399</v>
      </c>
      <c r="G121" t="s">
        <v>23</v>
      </c>
      <c r="H121">
        <v>1256.6214173885501</v>
      </c>
      <c r="I121">
        <v>1263.3796033763799</v>
      </c>
      <c r="J121">
        <v>1262.7601874007</v>
      </c>
      <c r="K121">
        <v>1271.5679329971099</v>
      </c>
      <c r="L121">
        <v>1270.58102878002</v>
      </c>
      <c r="M121">
        <v>1350.12907379222</v>
      </c>
      <c r="N121">
        <v>1344.43398526343</v>
      </c>
      <c r="O121">
        <v>1345.1698968346</v>
      </c>
      <c r="P121">
        <v>1357.02298980614</v>
      </c>
      <c r="Q121">
        <v>1359.7933796207799</v>
      </c>
      <c r="R121">
        <v>139.13490413773999</v>
      </c>
      <c r="S121">
        <v>139.29065342125</v>
      </c>
      <c r="T121">
        <v>131.168459894688</v>
      </c>
      <c r="U121">
        <v>131.35094178647299</v>
      </c>
      <c r="W121">
        <f t="shared" si="11"/>
        <v>1.2472546507006215</v>
      </c>
      <c r="X121">
        <f t="shared" si="12"/>
        <v>1.253962461650667</v>
      </c>
      <c r="Y121">
        <f t="shared" si="13"/>
        <v>1.2533476627576237</v>
      </c>
      <c r="Z121">
        <f t="shared" si="14"/>
        <v>1.2620897560446691</v>
      </c>
      <c r="AA121">
        <f t="shared" si="15"/>
        <v>1.2611102081414356</v>
      </c>
      <c r="AB121">
        <f t="shared" si="16"/>
        <v>1.3400653076827087</v>
      </c>
      <c r="AC121">
        <f t="shared" si="17"/>
        <v>1.3344126699388394</v>
      </c>
      <c r="AD121">
        <f t="shared" si="18"/>
        <v>1.3351430960774879</v>
      </c>
      <c r="AE121">
        <f t="shared" si="19"/>
        <v>1.3469078369368817</v>
      </c>
      <c r="AF121">
        <f t="shared" si="20"/>
        <v>1.3496575764628431</v>
      </c>
    </row>
    <row r="122" spans="1:32">
      <c r="A122" t="s">
        <v>21</v>
      </c>
      <c r="B122">
        <v>3</v>
      </c>
      <c r="C122">
        <v>23</v>
      </c>
      <c r="D122" t="s">
        <v>22</v>
      </c>
      <c r="E122">
        <v>10453.553439531899</v>
      </c>
      <c r="F122">
        <v>14500.897201427601</v>
      </c>
      <c r="G122" t="s">
        <v>23</v>
      </c>
      <c r="H122">
        <v>11749.4149562044</v>
      </c>
      <c r="I122">
        <v>11768.580421238499</v>
      </c>
      <c r="J122">
        <v>11760.454887522201</v>
      </c>
      <c r="K122">
        <v>11795.3778219579</v>
      </c>
      <c r="L122">
        <v>11797.8207370737</v>
      </c>
      <c r="M122">
        <v>12433.637935635799</v>
      </c>
      <c r="N122">
        <v>12422.652881456201</v>
      </c>
      <c r="O122">
        <v>12426.860329856499</v>
      </c>
      <c r="P122">
        <v>12461.4420574466</v>
      </c>
      <c r="Q122">
        <v>12467.021460533801</v>
      </c>
      <c r="R122">
        <v>384.41649201030401</v>
      </c>
      <c r="S122">
        <v>385.22973506442298</v>
      </c>
      <c r="T122">
        <v>431.395487927538</v>
      </c>
      <c r="U122">
        <v>432.20874786156401</v>
      </c>
      <c r="W122">
        <f t="shared" si="11"/>
        <v>1.1239637338794271</v>
      </c>
      <c r="X122">
        <f t="shared" si="12"/>
        <v>1.1257971262416473</v>
      </c>
      <c r="Y122">
        <f t="shared" si="13"/>
        <v>1.1250198275208534</v>
      </c>
      <c r="Z122">
        <f t="shared" si="14"/>
        <v>1.1283605991194978</v>
      </c>
      <c r="AA122">
        <f t="shared" si="15"/>
        <v>1.1285942914356972</v>
      </c>
      <c r="AB122">
        <f t="shared" si="16"/>
        <v>1.1894173600926812</v>
      </c>
      <c r="AC122">
        <f t="shared" si="17"/>
        <v>1.1883665160669497</v>
      </c>
      <c r="AD122">
        <f t="shared" si="18"/>
        <v>1.1887690058446732</v>
      </c>
      <c r="AE122">
        <f t="shared" si="19"/>
        <v>1.1920771371695988</v>
      </c>
      <c r="AF122">
        <f t="shared" si="20"/>
        <v>1.1926108698490627</v>
      </c>
    </row>
    <row r="123" spans="1:32">
      <c r="A123" t="s">
        <v>21</v>
      </c>
      <c r="B123">
        <v>3</v>
      </c>
      <c r="C123">
        <v>24</v>
      </c>
      <c r="D123" t="s">
        <v>22</v>
      </c>
      <c r="E123">
        <v>11735.3436679277</v>
      </c>
      <c r="F123">
        <v>18100.049719713701</v>
      </c>
      <c r="G123" t="s">
        <v>23</v>
      </c>
      <c r="H123">
        <v>13066.188267075901</v>
      </c>
      <c r="I123">
        <v>13106.8221301635</v>
      </c>
      <c r="J123">
        <v>13102.353387609601</v>
      </c>
      <c r="K123">
        <v>13057.169022883199</v>
      </c>
      <c r="L123">
        <v>13067.2455936203</v>
      </c>
      <c r="M123">
        <v>14802.568324497999</v>
      </c>
      <c r="N123">
        <v>14784.4448660628</v>
      </c>
      <c r="O123">
        <v>14786.732892662199</v>
      </c>
      <c r="P123">
        <v>14826.5905633047</v>
      </c>
      <c r="Q123">
        <v>14837.5402182177</v>
      </c>
      <c r="R123">
        <v>413.97847696402499</v>
      </c>
      <c r="S123">
        <v>413.30076987325202</v>
      </c>
      <c r="T123">
        <v>482.22367422361498</v>
      </c>
      <c r="U123">
        <v>483.31161265075002</v>
      </c>
      <c r="W123">
        <f t="shared" si="11"/>
        <v>1.1134048253555073</v>
      </c>
      <c r="X123">
        <f t="shared" si="12"/>
        <v>1.1168673454348002</v>
      </c>
      <c r="Y123">
        <f t="shared" si="13"/>
        <v>1.1164865519377922</v>
      </c>
      <c r="Z123">
        <f t="shared" si="14"/>
        <v>1.1126362714513427</v>
      </c>
      <c r="AA123">
        <f t="shared" si="15"/>
        <v>1.1134949229763627</v>
      </c>
      <c r="AB123">
        <f t="shared" si="16"/>
        <v>1.2613664110198086</v>
      </c>
      <c r="AC123">
        <f t="shared" si="17"/>
        <v>1.2598220626864292</v>
      </c>
      <c r="AD123">
        <f t="shared" si="18"/>
        <v>1.2600170315483681</v>
      </c>
      <c r="AE123">
        <f t="shared" si="19"/>
        <v>1.263413410194818</v>
      </c>
      <c r="AF123">
        <f t="shared" si="20"/>
        <v>1.2643464595560332</v>
      </c>
    </row>
    <row r="124" spans="1:32">
      <c r="A124" t="s">
        <v>21</v>
      </c>
      <c r="B124">
        <v>3</v>
      </c>
      <c r="C124">
        <v>25</v>
      </c>
      <c r="D124" t="s">
        <v>22</v>
      </c>
      <c r="E124">
        <v>28411.8169072003</v>
      </c>
      <c r="F124">
        <v>40806.020121269401</v>
      </c>
      <c r="G124" t="s">
        <v>23</v>
      </c>
      <c r="H124">
        <v>30739.826345645</v>
      </c>
      <c r="I124">
        <v>30781.646917368202</v>
      </c>
      <c r="J124">
        <v>30764.169109366201</v>
      </c>
      <c r="K124">
        <v>30809.380396820299</v>
      </c>
      <c r="L124">
        <v>30812.376687463799</v>
      </c>
      <c r="M124">
        <v>34576.083606743297</v>
      </c>
      <c r="N124">
        <v>34555.708306467699</v>
      </c>
      <c r="O124">
        <v>34548.750954346098</v>
      </c>
      <c r="P124">
        <v>34619.738979967202</v>
      </c>
      <c r="Q124">
        <v>34640.2292594471</v>
      </c>
      <c r="R124">
        <v>710.82652400968004</v>
      </c>
      <c r="S124">
        <v>711.19972133836995</v>
      </c>
      <c r="T124">
        <v>809.68406537453404</v>
      </c>
      <c r="U124">
        <v>810.53516416226898</v>
      </c>
      <c r="W124">
        <f t="shared" si="11"/>
        <v>1.0819380698548258</v>
      </c>
      <c r="X124">
        <f t="shared" si="12"/>
        <v>1.0834100127390067</v>
      </c>
      <c r="Y124">
        <f t="shared" si="13"/>
        <v>1.0827948529250784</v>
      </c>
      <c r="Z124">
        <f t="shared" si="14"/>
        <v>1.0843861375515338</v>
      </c>
      <c r="AA124">
        <f t="shared" si="15"/>
        <v>1.0844915968628228</v>
      </c>
      <c r="AB124">
        <f t="shared" si="16"/>
        <v>1.2169613692667718</v>
      </c>
      <c r="AC124">
        <f t="shared" si="17"/>
        <v>1.2162442275105037</v>
      </c>
      <c r="AD124">
        <f t="shared" si="18"/>
        <v>1.2159993522128654</v>
      </c>
      <c r="AE124">
        <f t="shared" si="19"/>
        <v>1.2184978909671085</v>
      </c>
      <c r="AF124">
        <f t="shared" si="20"/>
        <v>1.2192190796030491</v>
      </c>
    </row>
    <row r="125" spans="1:32">
      <c r="A125" t="s">
        <v>21</v>
      </c>
      <c r="B125">
        <v>3</v>
      </c>
      <c r="C125">
        <v>26</v>
      </c>
      <c r="D125" t="s">
        <v>22</v>
      </c>
      <c r="E125">
        <v>31139.951624285</v>
      </c>
      <c r="F125">
        <v>54213.344395113498</v>
      </c>
      <c r="G125" t="s">
        <v>23</v>
      </c>
      <c r="H125">
        <v>39295.887377336301</v>
      </c>
      <c r="I125">
        <v>39336.5164059503</v>
      </c>
      <c r="J125">
        <v>39325.162933445397</v>
      </c>
      <c r="K125">
        <v>39298.595614321901</v>
      </c>
      <c r="L125">
        <v>39312.546702538602</v>
      </c>
      <c r="M125">
        <v>42950.2399433436</v>
      </c>
      <c r="N125">
        <v>42932.5170540662</v>
      </c>
      <c r="O125">
        <v>42892.257644188699</v>
      </c>
      <c r="P125">
        <v>42991.531893832602</v>
      </c>
      <c r="Q125">
        <v>43014.6910833238</v>
      </c>
      <c r="R125">
        <v>824.10896404495099</v>
      </c>
      <c r="S125">
        <v>823.45771059488902</v>
      </c>
      <c r="T125">
        <v>918.32570902478096</v>
      </c>
      <c r="U125">
        <v>918.94868211811502</v>
      </c>
      <c r="W125">
        <f t="shared" si="11"/>
        <v>1.2619122807721628</v>
      </c>
      <c r="X125">
        <f t="shared" si="12"/>
        <v>1.2632170043344921</v>
      </c>
      <c r="Y125">
        <f t="shared" si="13"/>
        <v>1.2628524092753255</v>
      </c>
      <c r="Z125">
        <f t="shared" si="14"/>
        <v>1.2619992506242126</v>
      </c>
      <c r="AA125">
        <f t="shared" si="15"/>
        <v>1.262447263144753</v>
      </c>
      <c r="AB125">
        <f t="shared" si="16"/>
        <v>1.3792648255062847</v>
      </c>
      <c r="AC125">
        <f t="shared" si="17"/>
        <v>1.3786956888071906</v>
      </c>
      <c r="AD125">
        <f t="shared" si="18"/>
        <v>1.3774028348437919</v>
      </c>
      <c r="AE125">
        <f t="shared" si="19"/>
        <v>1.3805908375369778</v>
      </c>
      <c r="AF125">
        <f t="shared" si="20"/>
        <v>1.3813345506220405</v>
      </c>
    </row>
    <row r="126" spans="1:32">
      <c r="A126" t="s">
        <v>21</v>
      </c>
      <c r="B126">
        <v>3</v>
      </c>
      <c r="C126">
        <v>27</v>
      </c>
      <c r="D126" t="s">
        <v>22</v>
      </c>
      <c r="E126">
        <v>99259.514154764402</v>
      </c>
      <c r="F126">
        <v>122984.18848550699</v>
      </c>
      <c r="G126" t="s">
        <v>23</v>
      </c>
      <c r="H126">
        <v>110984.183110825</v>
      </c>
      <c r="I126">
        <v>111098.417010185</v>
      </c>
      <c r="J126">
        <v>111097.681851142</v>
      </c>
      <c r="K126">
        <v>110963.15791938901</v>
      </c>
      <c r="L126">
        <v>111001.690301896</v>
      </c>
      <c r="M126">
        <v>111365.000655515</v>
      </c>
      <c r="N126">
        <v>111333.31056586299</v>
      </c>
      <c r="O126">
        <v>111310.04191230801</v>
      </c>
      <c r="P126">
        <v>111427.44640965499</v>
      </c>
      <c r="Q126">
        <v>111461.07385046</v>
      </c>
      <c r="R126">
        <v>1531.9337452412401</v>
      </c>
      <c r="S126">
        <v>1530.8057929649899</v>
      </c>
      <c r="T126">
        <v>1580.79633531438</v>
      </c>
      <c r="U126">
        <v>1581.57703382523</v>
      </c>
      <c r="W126">
        <f t="shared" si="11"/>
        <v>1.1181213615228824</v>
      </c>
      <c r="X126">
        <f t="shared" si="12"/>
        <v>1.1192722224789606</v>
      </c>
      <c r="Y126">
        <f t="shared" si="13"/>
        <v>1.119264816044935</v>
      </c>
      <c r="Z126">
        <f t="shared" si="14"/>
        <v>1.1179095411083355</v>
      </c>
      <c r="AA126">
        <f t="shared" si="15"/>
        <v>1.1182977394874543</v>
      </c>
      <c r="AB126">
        <f t="shared" si="16"/>
        <v>1.1219579463372735</v>
      </c>
      <c r="AC126">
        <f t="shared" si="17"/>
        <v>1.121638681328555</v>
      </c>
      <c r="AD126">
        <f t="shared" si="18"/>
        <v>1.1214042589283133</v>
      </c>
      <c r="AE126">
        <f t="shared" si="19"/>
        <v>1.1225870623940237</v>
      </c>
      <c r="AF126">
        <f t="shared" si="20"/>
        <v>1.1229258454425946</v>
      </c>
    </row>
    <row r="127" spans="1:32">
      <c r="A127" t="s">
        <v>21</v>
      </c>
      <c r="B127">
        <v>3</v>
      </c>
      <c r="C127">
        <v>28</v>
      </c>
      <c r="D127" t="s">
        <v>22</v>
      </c>
      <c r="E127">
        <v>67052.696741122505</v>
      </c>
      <c r="F127">
        <v>88320.942849653002</v>
      </c>
      <c r="G127" t="s">
        <v>23</v>
      </c>
      <c r="H127">
        <v>78155.217050371401</v>
      </c>
      <c r="I127">
        <v>78173.972348885494</v>
      </c>
      <c r="J127">
        <v>78146.744197700697</v>
      </c>
      <c r="K127">
        <v>78136.885231407301</v>
      </c>
      <c r="L127">
        <v>78162.398698394303</v>
      </c>
      <c r="M127">
        <v>79265.940715459597</v>
      </c>
      <c r="N127">
        <v>79238.643975843399</v>
      </c>
      <c r="O127">
        <v>79220.798020505099</v>
      </c>
      <c r="P127">
        <v>79316.257470744094</v>
      </c>
      <c r="Q127">
        <v>79344.126618111201</v>
      </c>
      <c r="R127">
        <v>1254.2958039615</v>
      </c>
      <c r="S127">
        <v>1253.40096075727</v>
      </c>
      <c r="T127">
        <v>1310.6604164543201</v>
      </c>
      <c r="U127">
        <v>1311.4138826901401</v>
      </c>
      <c r="W127">
        <f t="shared" si="11"/>
        <v>1.1655790273747464</v>
      </c>
      <c r="X127">
        <f t="shared" si="12"/>
        <v>1.1658587372063511</v>
      </c>
      <c r="Y127">
        <f t="shared" si="13"/>
        <v>1.1654526662724718</v>
      </c>
      <c r="Z127">
        <f t="shared" si="14"/>
        <v>1.1653056331660858</v>
      </c>
      <c r="AA127">
        <f t="shared" si="15"/>
        <v>1.1656861319115055</v>
      </c>
      <c r="AB127">
        <f t="shared" si="16"/>
        <v>1.1821439638958902</v>
      </c>
      <c r="AC127">
        <f t="shared" si="17"/>
        <v>1.1817368700586119</v>
      </c>
      <c r="AD127">
        <f t="shared" si="18"/>
        <v>1.1814707218467482</v>
      </c>
      <c r="AE127">
        <f t="shared" si="19"/>
        <v>1.1828943700350909</v>
      </c>
      <c r="AF127">
        <f t="shared" si="20"/>
        <v>1.1833100005573756</v>
      </c>
    </row>
    <row r="128" spans="1:32">
      <c r="A128" t="s">
        <v>21</v>
      </c>
      <c r="B128">
        <v>3</v>
      </c>
      <c r="C128">
        <v>29</v>
      </c>
      <c r="D128" t="s">
        <v>22</v>
      </c>
      <c r="E128">
        <v>93024.018486017405</v>
      </c>
      <c r="F128">
        <v>100151.304423341</v>
      </c>
      <c r="G128" t="s">
        <v>23</v>
      </c>
      <c r="H128">
        <v>98593.022656430505</v>
      </c>
      <c r="I128">
        <v>98634.441503207796</v>
      </c>
      <c r="J128">
        <v>98617.079372622495</v>
      </c>
      <c r="K128">
        <v>98570.253745398702</v>
      </c>
      <c r="L128">
        <v>98606.463577941104</v>
      </c>
      <c r="M128">
        <v>97884.586647423406</v>
      </c>
      <c r="N128">
        <v>97848.332216673196</v>
      </c>
      <c r="O128">
        <v>97838.723999423702</v>
      </c>
      <c r="P128">
        <v>97940.207677765793</v>
      </c>
      <c r="Q128">
        <v>97961.545356062896</v>
      </c>
      <c r="R128">
        <v>1436.99343064766</v>
      </c>
      <c r="S128">
        <v>1435.99386511336</v>
      </c>
      <c r="T128">
        <v>1475.4958647451101</v>
      </c>
      <c r="U128">
        <v>1476.34021523449</v>
      </c>
      <c r="W128">
        <f t="shared" si="11"/>
        <v>1.0598663040045964</v>
      </c>
      <c r="X128">
        <f t="shared" si="12"/>
        <v>1.0603115529569787</v>
      </c>
      <c r="Y128">
        <f t="shared" si="13"/>
        <v>1.0601249115834077</v>
      </c>
      <c r="Z128">
        <f t="shared" si="14"/>
        <v>1.0596215402177553</v>
      </c>
      <c r="AA128">
        <f t="shared" si="15"/>
        <v>1.0600107927262119</v>
      </c>
      <c r="AB128">
        <f t="shared" si="16"/>
        <v>1.0522506793461799</v>
      </c>
      <c r="AC128">
        <f t="shared" si="17"/>
        <v>1.05186094741092</v>
      </c>
      <c r="AD128">
        <f t="shared" si="18"/>
        <v>1.0517576599223135</v>
      </c>
      <c r="AE128">
        <f t="shared" si="19"/>
        <v>1.0528486005201694</v>
      </c>
      <c r="AF128">
        <f t="shared" si="20"/>
        <v>1.053077978681255</v>
      </c>
    </row>
    <row r="129" spans="1:32">
      <c r="A129" t="s">
        <v>21</v>
      </c>
      <c r="B129">
        <v>3</v>
      </c>
      <c r="C129">
        <v>30</v>
      </c>
      <c r="D129" t="s">
        <v>22</v>
      </c>
      <c r="E129">
        <v>44687.180559765497</v>
      </c>
      <c r="F129">
        <v>38693.627899928098</v>
      </c>
      <c r="G129" t="s">
        <v>23</v>
      </c>
      <c r="H129">
        <v>41714.481241763999</v>
      </c>
      <c r="I129">
        <v>41740.566341308899</v>
      </c>
      <c r="J129">
        <v>41753.408665106901</v>
      </c>
      <c r="K129">
        <v>41699.3741834373</v>
      </c>
      <c r="L129">
        <v>41715.019337181802</v>
      </c>
      <c r="M129">
        <v>41210.556277491502</v>
      </c>
      <c r="N129">
        <v>41190.983274189399</v>
      </c>
      <c r="O129">
        <v>41190.299463486597</v>
      </c>
      <c r="P129">
        <v>41247.004304894901</v>
      </c>
      <c r="Q129">
        <v>41258.596588740598</v>
      </c>
      <c r="R129">
        <v>876.90182941387502</v>
      </c>
      <c r="S129">
        <v>876.01598440556904</v>
      </c>
      <c r="T129">
        <v>910.46287230679798</v>
      </c>
      <c r="U129">
        <v>911.22670454748595</v>
      </c>
      <c r="W129">
        <f t="shared" si="11"/>
        <v>0.93347758169648332</v>
      </c>
      <c r="X129">
        <f t="shared" si="12"/>
        <v>0.93406130837644274</v>
      </c>
      <c r="Y129">
        <f t="shared" si="13"/>
        <v>0.93434869110314733</v>
      </c>
      <c r="Z129">
        <f t="shared" si="14"/>
        <v>0.93313951923343552</v>
      </c>
      <c r="AA129">
        <f t="shared" si="15"/>
        <v>0.9334896230786216</v>
      </c>
      <c r="AB129">
        <f t="shared" si="16"/>
        <v>0.92220085852979039</v>
      </c>
      <c r="AC129">
        <f t="shared" si="17"/>
        <v>0.92176285812213599</v>
      </c>
      <c r="AD129">
        <f t="shared" si="18"/>
        <v>0.9217475559550663</v>
      </c>
      <c r="AE129">
        <f t="shared" si="19"/>
        <v>0.92301648455378305</v>
      </c>
      <c r="AF129">
        <f t="shared" si="20"/>
        <v>0.9232758941585173</v>
      </c>
    </row>
    <row r="130" spans="1:32">
      <c r="A130" t="s">
        <v>21</v>
      </c>
      <c r="B130">
        <v>3</v>
      </c>
      <c r="C130">
        <v>31</v>
      </c>
      <c r="D130" t="s">
        <v>22</v>
      </c>
      <c r="E130">
        <v>19097.6097525566</v>
      </c>
      <c r="F130">
        <v>13584.483433932501</v>
      </c>
      <c r="G130" t="s">
        <v>23</v>
      </c>
      <c r="H130">
        <v>18461.470090802301</v>
      </c>
      <c r="I130">
        <v>18485.8246589099</v>
      </c>
      <c r="J130">
        <v>18463.742637852502</v>
      </c>
      <c r="K130">
        <v>18453.778775031798</v>
      </c>
      <c r="L130">
        <v>18465.680914966098</v>
      </c>
      <c r="M130">
        <v>16251.865977528199</v>
      </c>
      <c r="N130">
        <v>16240.516692081101</v>
      </c>
      <c r="O130">
        <v>16233.267927499601</v>
      </c>
      <c r="P130">
        <v>16274.8405061499</v>
      </c>
      <c r="Q130">
        <v>16278.8349974957</v>
      </c>
      <c r="R130">
        <v>531.02011013008905</v>
      </c>
      <c r="S130">
        <v>530.13374841807104</v>
      </c>
      <c r="T130">
        <v>524.02775239012999</v>
      </c>
      <c r="U130">
        <v>524.73338620645495</v>
      </c>
      <c r="W130">
        <f t="shared" si="11"/>
        <v>0.96669009001667661</v>
      </c>
      <c r="X130">
        <f t="shared" si="12"/>
        <v>0.9679653578864863</v>
      </c>
      <c r="Y130">
        <f t="shared" si="13"/>
        <v>0.96680908642929819</v>
      </c>
      <c r="Z130">
        <f t="shared" si="14"/>
        <v>0.96628735292705348</v>
      </c>
      <c r="AA130">
        <f t="shared" si="15"/>
        <v>0.96691057960769644</v>
      </c>
      <c r="AB130">
        <f t="shared" si="16"/>
        <v>0.85098953157489043</v>
      </c>
      <c r="AC130">
        <f t="shared" si="17"/>
        <v>0.85039525377813208</v>
      </c>
      <c r="AD130">
        <f t="shared" si="18"/>
        <v>0.85001568980780173</v>
      </c>
      <c r="AE130">
        <f t="shared" si="19"/>
        <v>0.85219253702527797</v>
      </c>
      <c r="AF130">
        <f t="shared" si="20"/>
        <v>0.85240169887315087</v>
      </c>
    </row>
    <row r="131" spans="1:32">
      <c r="A131" t="s">
        <v>21</v>
      </c>
      <c r="B131">
        <v>3</v>
      </c>
      <c r="C131">
        <v>32</v>
      </c>
      <c r="D131" t="s">
        <v>22</v>
      </c>
      <c r="E131">
        <v>713.784338617304</v>
      </c>
      <c r="F131">
        <v>1158.3505061446999</v>
      </c>
      <c r="G131" t="s">
        <v>23</v>
      </c>
      <c r="H131">
        <v>730.91967945562999</v>
      </c>
      <c r="I131">
        <v>725.79108013648704</v>
      </c>
      <c r="J131">
        <v>729.09506773328496</v>
      </c>
      <c r="K131">
        <v>730.71311133424194</v>
      </c>
      <c r="L131">
        <v>730.18644079338799</v>
      </c>
      <c r="M131">
        <v>812.51079577105997</v>
      </c>
      <c r="N131">
        <v>815.74418026862099</v>
      </c>
      <c r="O131">
        <v>815.48930105643694</v>
      </c>
      <c r="P131">
        <v>808.20228705212105</v>
      </c>
      <c r="Q131">
        <v>806.56021071599002</v>
      </c>
      <c r="R131">
        <v>114.674651802431</v>
      </c>
      <c r="S131">
        <v>115.134198851476</v>
      </c>
      <c r="T131">
        <v>106.35547104747199</v>
      </c>
      <c r="U131">
        <v>106.057066743283</v>
      </c>
      <c r="W131">
        <f t="shared" si="11"/>
        <v>1.0240063278377884</v>
      </c>
      <c r="X131">
        <f t="shared" si="12"/>
        <v>1.0168212453952712</v>
      </c>
      <c r="Y131">
        <f t="shared" si="13"/>
        <v>1.0214500771278336</v>
      </c>
      <c r="Z131">
        <f t="shared" si="14"/>
        <v>1.0237169293315278</v>
      </c>
      <c r="AA131">
        <f t="shared" si="15"/>
        <v>1.0229790726535932</v>
      </c>
      <c r="AB131">
        <f t="shared" si="16"/>
        <v>1.1383141262877838</v>
      </c>
      <c r="AC131">
        <f t="shared" si="17"/>
        <v>1.1428440442512746</v>
      </c>
      <c r="AD131">
        <f t="shared" si="18"/>
        <v>1.1424869627094216</v>
      </c>
      <c r="AE131">
        <f t="shared" si="19"/>
        <v>1.1322779771516385</v>
      </c>
      <c r="AF131">
        <f t="shared" si="20"/>
        <v>1.1299774554852315</v>
      </c>
    </row>
    <row r="132" spans="1:32">
      <c r="A132" t="s">
        <v>21</v>
      </c>
      <c r="B132">
        <v>3</v>
      </c>
      <c r="C132">
        <v>33</v>
      </c>
      <c r="D132" t="s">
        <v>22</v>
      </c>
      <c r="E132">
        <v>19672.465776275702</v>
      </c>
      <c r="F132">
        <v>22577.464264157101</v>
      </c>
      <c r="G132" t="s">
        <v>23</v>
      </c>
      <c r="H132">
        <v>21621.8818533173</v>
      </c>
      <c r="I132">
        <v>21582.232125143899</v>
      </c>
      <c r="J132">
        <v>21607.697981802299</v>
      </c>
      <c r="K132">
        <v>21633.1491416916</v>
      </c>
      <c r="L132">
        <v>21623.492298099001</v>
      </c>
      <c r="M132">
        <v>21801.748006793801</v>
      </c>
      <c r="N132">
        <v>21821.047047459098</v>
      </c>
      <c r="O132">
        <v>21827.737864459501</v>
      </c>
      <c r="P132">
        <v>21775.414631307802</v>
      </c>
      <c r="Q132">
        <v>21765.986219324699</v>
      </c>
      <c r="R132">
        <v>585.84079960145596</v>
      </c>
      <c r="S132">
        <v>586.38729157962302</v>
      </c>
      <c r="T132">
        <v>627.53496347494104</v>
      </c>
      <c r="U132">
        <v>626.88245075374596</v>
      </c>
      <c r="W132">
        <f t="shared" ref="W132:W192" si="21">+H132/$E132</f>
        <v>1.0990936316378055</v>
      </c>
      <c r="X132">
        <f t="shared" ref="X132:X192" si="22">+I132/$E132</f>
        <v>1.0970781380731289</v>
      </c>
      <c r="Y132">
        <f t="shared" ref="Y132:Y192" si="23">+J132/$E132</f>
        <v>1.0983726304335686</v>
      </c>
      <c r="Z132">
        <f t="shared" ref="Z132:Z192" si="24">+K132/$E132</f>
        <v>1.0996663757209537</v>
      </c>
      <c r="AA132">
        <f t="shared" ref="AA132:AA192" si="25">+L132/$E132</f>
        <v>1.0991754945216969</v>
      </c>
      <c r="AB132">
        <f t="shared" ref="AB132:AB192" si="26">+M132/$E132</f>
        <v>1.108236672247052</v>
      </c>
      <c r="AC132">
        <f t="shared" ref="AC132:AC192" si="27">+N132/$E132</f>
        <v>1.109217690126802</v>
      </c>
      <c r="AD132">
        <f t="shared" ref="AD132:AD192" si="28">+O132/$E132</f>
        <v>1.109557800872272</v>
      </c>
      <c r="AE132">
        <f t="shared" ref="AE132:AE192" si="29">+P132/$E132</f>
        <v>1.1068980817629981</v>
      </c>
      <c r="AF132">
        <f t="shared" ref="AF132:AF192" si="30">+Q132/$E132</f>
        <v>1.1064188123063714</v>
      </c>
    </row>
    <row r="133" spans="1:32">
      <c r="A133" t="s">
        <v>21</v>
      </c>
      <c r="B133">
        <v>3</v>
      </c>
      <c r="C133">
        <v>34</v>
      </c>
      <c r="D133" t="s">
        <v>22</v>
      </c>
      <c r="E133">
        <v>16126.0919664126</v>
      </c>
      <c r="F133">
        <v>15627.2855210172</v>
      </c>
      <c r="G133" t="s">
        <v>23</v>
      </c>
      <c r="H133">
        <v>15940.0070151789</v>
      </c>
      <c r="I133">
        <v>15914.9761656555</v>
      </c>
      <c r="J133">
        <v>15919.2543957375</v>
      </c>
      <c r="K133">
        <v>15940.517718110401</v>
      </c>
      <c r="L133">
        <v>15932.2877984939</v>
      </c>
      <c r="M133">
        <v>15953.4384018732</v>
      </c>
      <c r="N133">
        <v>15965.9133958158</v>
      </c>
      <c r="O133">
        <v>15970.634902740399</v>
      </c>
      <c r="P133">
        <v>15932.4393263244</v>
      </c>
      <c r="Q133">
        <v>15927.2993235495</v>
      </c>
      <c r="R133">
        <v>490.33299317564502</v>
      </c>
      <c r="S133">
        <v>490.93672285057698</v>
      </c>
      <c r="T133">
        <v>522.59154055854196</v>
      </c>
      <c r="U133">
        <v>522.187541726929</v>
      </c>
      <c r="W133">
        <f t="shared" si="21"/>
        <v>0.98846062941838131</v>
      </c>
      <c r="X133">
        <f t="shared" si="22"/>
        <v>0.98690843378564308</v>
      </c>
      <c r="Y133">
        <f t="shared" si="23"/>
        <v>0.9871737324141584</v>
      </c>
      <c r="Z133">
        <f t="shared" si="24"/>
        <v>0.98849229877339706</v>
      </c>
      <c r="AA133">
        <f t="shared" si="25"/>
        <v>0.98798195072170281</v>
      </c>
      <c r="AB133">
        <f t="shared" si="26"/>
        <v>0.98929352722910158</v>
      </c>
      <c r="AC133">
        <f t="shared" si="27"/>
        <v>0.99006711787763468</v>
      </c>
      <c r="AD133">
        <f t="shared" si="28"/>
        <v>0.99035990468143265</v>
      </c>
      <c r="AE133">
        <f t="shared" si="29"/>
        <v>0.98799134716014647</v>
      </c>
      <c r="AF133">
        <f t="shared" si="30"/>
        <v>0.9876726088827259</v>
      </c>
    </row>
    <row r="134" spans="1:32">
      <c r="A134" t="s">
        <v>21</v>
      </c>
      <c r="B134">
        <v>3</v>
      </c>
      <c r="C134">
        <v>35</v>
      </c>
      <c r="D134" t="s">
        <v>22</v>
      </c>
      <c r="E134">
        <v>12500.405845793101</v>
      </c>
      <c r="F134">
        <v>6516.2396694168301</v>
      </c>
      <c r="G134" t="s">
        <v>23</v>
      </c>
      <c r="H134">
        <v>8679.7426305433091</v>
      </c>
      <c r="I134">
        <v>8658.7967493845808</v>
      </c>
      <c r="J134">
        <v>8668.0845901857592</v>
      </c>
      <c r="K134">
        <v>8684.6453797962004</v>
      </c>
      <c r="L134">
        <v>8675.6039106255193</v>
      </c>
      <c r="M134">
        <v>8189.59032309953</v>
      </c>
      <c r="N134">
        <v>8204.3363284451898</v>
      </c>
      <c r="O134">
        <v>8194.6374042461302</v>
      </c>
      <c r="P134">
        <v>8175.2191189334399</v>
      </c>
      <c r="Q134">
        <v>8172.5118931343704</v>
      </c>
      <c r="R134">
        <v>338.69697433947601</v>
      </c>
      <c r="S134">
        <v>338.685830263235</v>
      </c>
      <c r="T134">
        <v>348.84838874089201</v>
      </c>
      <c r="U134">
        <v>348.35009141293602</v>
      </c>
      <c r="W134">
        <f t="shared" si="21"/>
        <v>0.69435686629841686</v>
      </c>
      <c r="X134">
        <f t="shared" si="22"/>
        <v>0.69268125020905791</v>
      </c>
      <c r="Y134">
        <f t="shared" si="23"/>
        <v>0.69342425334957625</v>
      </c>
      <c r="Z134">
        <f t="shared" si="24"/>
        <v>0.69474907350459669</v>
      </c>
      <c r="AA134">
        <f t="shared" si="25"/>
        <v>0.69402577945460997</v>
      </c>
      <c r="AB134">
        <f t="shared" si="26"/>
        <v>0.65514595478959292</v>
      </c>
      <c r="AC134">
        <f t="shared" si="27"/>
        <v>0.65632559691702219</v>
      </c>
      <c r="AD134">
        <f t="shared" si="28"/>
        <v>0.655549708172392</v>
      </c>
      <c r="AE134">
        <f t="shared" si="29"/>
        <v>0.65399629578304741</v>
      </c>
      <c r="AF134">
        <f t="shared" si="30"/>
        <v>0.65377972475067725</v>
      </c>
    </row>
    <row r="135" spans="1:32">
      <c r="A135" t="s">
        <v>21</v>
      </c>
      <c r="B135">
        <v>3</v>
      </c>
      <c r="C135">
        <v>36</v>
      </c>
      <c r="D135" t="s">
        <v>22</v>
      </c>
      <c r="E135">
        <v>2681.0357814659401</v>
      </c>
      <c r="F135">
        <v>2383.9476228224298</v>
      </c>
      <c r="G135">
        <v>1571.1063255609899</v>
      </c>
      <c r="H135">
        <v>1571.11414984724</v>
      </c>
      <c r="I135">
        <v>1574.0164231594599</v>
      </c>
      <c r="J135">
        <v>1572.3208648775201</v>
      </c>
      <c r="K135">
        <v>1570.82052283393</v>
      </c>
      <c r="L135">
        <v>1569.8395616775999</v>
      </c>
      <c r="M135">
        <v>1600.8412855136601</v>
      </c>
      <c r="N135">
        <v>1599.3766263078901</v>
      </c>
      <c r="O135">
        <v>1599.78126630415</v>
      </c>
      <c r="P135">
        <v>1604.61229635413</v>
      </c>
      <c r="Q135">
        <v>1606.8367466588199</v>
      </c>
      <c r="R135">
        <v>156.16927228781</v>
      </c>
      <c r="S135">
        <v>156.38019473153599</v>
      </c>
      <c r="T135">
        <v>150.86766240932101</v>
      </c>
      <c r="U135">
        <v>151.06497292376201</v>
      </c>
      <c r="W135">
        <f t="shared" si="21"/>
        <v>0.58601013858464224</v>
      </c>
      <c r="X135">
        <f t="shared" si="22"/>
        <v>0.58709265800951649</v>
      </c>
      <c r="Y135">
        <f t="shared" si="23"/>
        <v>0.58646023143257142</v>
      </c>
      <c r="Z135">
        <f t="shared" si="24"/>
        <v>0.58590061859414455</v>
      </c>
      <c r="AA135">
        <f t="shared" si="25"/>
        <v>0.58553472972271969</v>
      </c>
      <c r="AB135">
        <f t="shared" si="26"/>
        <v>0.59709806806022936</v>
      </c>
      <c r="AC135">
        <f t="shared" si="27"/>
        <v>0.59655176456965486</v>
      </c>
      <c r="AD135">
        <f t="shared" si="28"/>
        <v>0.59670269131187037</v>
      </c>
      <c r="AE135">
        <f t="shared" si="29"/>
        <v>0.59850461804607402</v>
      </c>
      <c r="AF135">
        <f t="shared" si="30"/>
        <v>0.59933431615009325</v>
      </c>
    </row>
    <row r="136" spans="1:32">
      <c r="A136" t="s">
        <v>21</v>
      </c>
      <c r="B136">
        <v>3</v>
      </c>
      <c r="C136">
        <v>37</v>
      </c>
      <c r="D136" t="s">
        <v>22</v>
      </c>
      <c r="E136">
        <v>9568.1414167870607</v>
      </c>
      <c r="F136">
        <v>12253.691154541701</v>
      </c>
      <c r="G136" t="s">
        <v>23</v>
      </c>
      <c r="H136">
        <v>11230.8193517167</v>
      </c>
      <c r="I136">
        <v>11260.545278002501</v>
      </c>
      <c r="J136">
        <v>11243.688723467199</v>
      </c>
      <c r="K136">
        <v>11225.9217805558</v>
      </c>
      <c r="L136">
        <v>11227.056867876299</v>
      </c>
      <c r="M136">
        <v>11071.2164440007</v>
      </c>
      <c r="N136">
        <v>11056.977117704901</v>
      </c>
      <c r="O136">
        <v>11060.654007156199</v>
      </c>
      <c r="P136">
        <v>11089.918153692601</v>
      </c>
      <c r="Q136">
        <v>11097.855383526899</v>
      </c>
      <c r="R136">
        <v>393.46865464816801</v>
      </c>
      <c r="S136">
        <v>392.60657021223</v>
      </c>
      <c r="T136">
        <v>416.89441130533299</v>
      </c>
      <c r="U136">
        <v>417.61438999653501</v>
      </c>
      <c r="W136">
        <f t="shared" si="21"/>
        <v>1.173772299394793</v>
      </c>
      <c r="X136">
        <f t="shared" si="22"/>
        <v>1.1768790601533292</v>
      </c>
      <c r="Y136">
        <f t="shared" si="23"/>
        <v>1.1751173225492293</v>
      </c>
      <c r="Z136">
        <f t="shared" si="24"/>
        <v>1.1732604370646327</v>
      </c>
      <c r="AA136">
        <f t="shared" si="25"/>
        <v>1.1733790690194768</v>
      </c>
      <c r="AB136">
        <f t="shared" si="26"/>
        <v>1.1570916400312115</v>
      </c>
      <c r="AC136">
        <f t="shared" si="27"/>
        <v>1.1556034381249545</v>
      </c>
      <c r="AD136">
        <f t="shared" si="28"/>
        <v>1.1559877227306197</v>
      </c>
      <c r="AE136">
        <f t="shared" si="29"/>
        <v>1.1590462212688057</v>
      </c>
      <c r="AF136">
        <f t="shared" si="30"/>
        <v>1.1598757689822596</v>
      </c>
    </row>
    <row r="137" spans="1:32">
      <c r="A137" t="s">
        <v>21</v>
      </c>
      <c r="B137">
        <v>3</v>
      </c>
      <c r="C137">
        <v>38</v>
      </c>
      <c r="D137" t="s">
        <v>22</v>
      </c>
      <c r="E137">
        <v>29630.810572366099</v>
      </c>
      <c r="F137">
        <v>32079.484840451601</v>
      </c>
      <c r="G137" t="s">
        <v>23</v>
      </c>
      <c r="H137">
        <v>27510.3789221484</v>
      </c>
      <c r="I137">
        <v>27551.4434628827</v>
      </c>
      <c r="J137">
        <v>27541.383163799899</v>
      </c>
      <c r="K137">
        <v>27498.327841897899</v>
      </c>
      <c r="L137">
        <v>27515.239916976199</v>
      </c>
      <c r="M137">
        <v>30177.870540570999</v>
      </c>
      <c r="N137">
        <v>30157.678687938202</v>
      </c>
      <c r="O137">
        <v>30150.442486939199</v>
      </c>
      <c r="P137">
        <v>30211.171710508599</v>
      </c>
      <c r="Q137">
        <v>30215.672886623099</v>
      </c>
      <c r="R137">
        <v>680.96300953720197</v>
      </c>
      <c r="S137">
        <v>679.70100172008495</v>
      </c>
      <c r="T137">
        <v>759.74004942761496</v>
      </c>
      <c r="U137">
        <v>760.52169553135002</v>
      </c>
      <c r="W137">
        <f t="shared" si="21"/>
        <v>0.92843828402739581</v>
      </c>
      <c r="X137">
        <f t="shared" si="22"/>
        <v>0.92982415704069088</v>
      </c>
      <c r="Y137">
        <f t="shared" si="23"/>
        <v>0.92948463547889526</v>
      </c>
      <c r="Z137">
        <f t="shared" si="24"/>
        <v>0.92803157627901789</v>
      </c>
      <c r="AA137">
        <f t="shared" si="25"/>
        <v>0.92860233606424203</v>
      </c>
      <c r="AB137">
        <f t="shared" si="26"/>
        <v>1.0184625380689076</v>
      </c>
      <c r="AC137">
        <f t="shared" si="27"/>
        <v>1.0177810902028939</v>
      </c>
      <c r="AD137">
        <f t="shared" si="28"/>
        <v>1.0175368781526926</v>
      </c>
      <c r="AE137">
        <f t="shared" si="29"/>
        <v>1.0195864077604326</v>
      </c>
      <c r="AF137">
        <f t="shared" si="30"/>
        <v>1.019738316399702</v>
      </c>
    </row>
    <row r="138" spans="1:32">
      <c r="A138" t="s">
        <v>21</v>
      </c>
      <c r="B138">
        <v>3</v>
      </c>
      <c r="C138">
        <v>39</v>
      </c>
      <c r="D138" t="s">
        <v>22</v>
      </c>
      <c r="E138">
        <v>33595.215013799301</v>
      </c>
      <c r="F138">
        <v>30983.2248240671</v>
      </c>
      <c r="G138" t="s">
        <v>23</v>
      </c>
      <c r="H138">
        <v>30044.395945674602</v>
      </c>
      <c r="I138">
        <v>30098.582528147399</v>
      </c>
      <c r="J138">
        <v>30078.776015417701</v>
      </c>
      <c r="K138">
        <v>30033.036682255701</v>
      </c>
      <c r="L138">
        <v>30051.458033829102</v>
      </c>
      <c r="M138">
        <v>31265.891453589302</v>
      </c>
      <c r="N138">
        <v>31238.9939018533</v>
      </c>
      <c r="O138">
        <v>31243.8953532956</v>
      </c>
      <c r="P138">
        <v>31299.408647046599</v>
      </c>
      <c r="Q138">
        <v>31305.8998530842</v>
      </c>
      <c r="R138">
        <v>718.27864409397705</v>
      </c>
      <c r="S138">
        <v>717.25242167186195</v>
      </c>
      <c r="T138">
        <v>774.68515070733395</v>
      </c>
      <c r="U138">
        <v>775.479618761707</v>
      </c>
      <c r="W138">
        <f t="shared" si="21"/>
        <v>0.89430580912590696</v>
      </c>
      <c r="X138">
        <f t="shared" si="22"/>
        <v>0.89591873473006045</v>
      </c>
      <c r="Y138">
        <f t="shared" si="23"/>
        <v>0.89532917122461586</v>
      </c>
      <c r="Z138">
        <f t="shared" si="24"/>
        <v>0.89396768765788737</v>
      </c>
      <c r="AA138">
        <f t="shared" si="25"/>
        <v>0.89451602025721244</v>
      </c>
      <c r="AB138">
        <f t="shared" si="26"/>
        <v>0.93066502002582141</v>
      </c>
      <c r="AC138">
        <f t="shared" si="27"/>
        <v>0.92986438363385449</v>
      </c>
      <c r="AD138">
        <f t="shared" si="28"/>
        <v>0.93001028094215521</v>
      </c>
      <c r="AE138">
        <f t="shared" si="29"/>
        <v>0.93166269762495357</v>
      </c>
      <c r="AF138">
        <f t="shared" si="30"/>
        <v>0.93185591579709315</v>
      </c>
    </row>
    <row r="139" spans="1:32">
      <c r="A139" t="s">
        <v>21</v>
      </c>
      <c r="B139">
        <v>3</v>
      </c>
      <c r="C139">
        <v>40</v>
      </c>
      <c r="D139" t="s">
        <v>22</v>
      </c>
      <c r="E139">
        <v>7161.7399487419798</v>
      </c>
      <c r="F139">
        <v>7627.5095009052602</v>
      </c>
      <c r="G139" t="s">
        <v>23</v>
      </c>
      <c r="H139">
        <v>7053.7795810008502</v>
      </c>
      <c r="I139">
        <v>7077.40290831328</v>
      </c>
      <c r="J139">
        <v>7075.5119971025097</v>
      </c>
      <c r="K139">
        <v>7052.85367312787</v>
      </c>
      <c r="L139">
        <v>7060.4004676602899</v>
      </c>
      <c r="M139">
        <v>7298.8148244816603</v>
      </c>
      <c r="N139">
        <v>7287.8283611133602</v>
      </c>
      <c r="O139">
        <v>7289.8154476296904</v>
      </c>
      <c r="P139">
        <v>7315.9524179013997</v>
      </c>
      <c r="Q139">
        <v>7320.6209011084802</v>
      </c>
      <c r="R139">
        <v>288.93631233487997</v>
      </c>
      <c r="S139">
        <v>288.47112905940003</v>
      </c>
      <c r="T139">
        <v>316.19688107304597</v>
      </c>
      <c r="U139">
        <v>316.97923644028901</v>
      </c>
      <c r="W139">
        <f t="shared" si="21"/>
        <v>0.98492539962162495</v>
      </c>
      <c r="X139">
        <f t="shared" si="22"/>
        <v>0.98822394543332803</v>
      </c>
      <c r="Y139">
        <f t="shared" si="23"/>
        <v>0.98795991585053056</v>
      </c>
      <c r="Z139">
        <f t="shared" si="24"/>
        <v>0.98479611429716374</v>
      </c>
      <c r="AA139">
        <f t="shared" si="25"/>
        <v>0.98584987980476857</v>
      </c>
      <c r="AB139">
        <f t="shared" si="26"/>
        <v>1.0191398845421298</v>
      </c>
      <c r="AC139">
        <f t="shared" si="27"/>
        <v>1.0176058350727366</v>
      </c>
      <c r="AD139">
        <f t="shared" si="28"/>
        <v>1.0178832936973938</v>
      </c>
      <c r="AE139">
        <f t="shared" si="29"/>
        <v>1.0215328216694755</v>
      </c>
      <c r="AF139">
        <f t="shared" si="30"/>
        <v>1.0221846860544566</v>
      </c>
    </row>
    <row r="140" spans="1:32">
      <c r="A140" t="s">
        <v>21</v>
      </c>
      <c r="B140">
        <v>3</v>
      </c>
      <c r="C140">
        <v>41</v>
      </c>
      <c r="D140" t="s">
        <v>22</v>
      </c>
      <c r="E140">
        <v>1149.1888367070801</v>
      </c>
      <c r="F140">
        <v>1093.8500448105201</v>
      </c>
      <c r="G140" t="s">
        <v>23</v>
      </c>
      <c r="H140">
        <v>1087.6365948611899</v>
      </c>
      <c r="I140">
        <v>1090.50337491799</v>
      </c>
      <c r="J140">
        <v>1086.7632768768001</v>
      </c>
      <c r="K140">
        <v>1088.8156484971701</v>
      </c>
      <c r="L140">
        <v>1091.47591587946</v>
      </c>
      <c r="M140">
        <v>1088.4655532424599</v>
      </c>
      <c r="N140">
        <v>1089.1170700273599</v>
      </c>
      <c r="O140">
        <v>1090.3780820193001</v>
      </c>
      <c r="P140">
        <v>1093.29216258358</v>
      </c>
      <c r="Q140">
        <v>1096.0726972273501</v>
      </c>
      <c r="R140">
        <v>130.48215611729501</v>
      </c>
      <c r="S140">
        <v>130.69930099891999</v>
      </c>
      <c r="T140">
        <v>121.580013577408</v>
      </c>
      <c r="U140">
        <v>121.51648929375099</v>
      </c>
      <c r="W140">
        <f t="shared" si="21"/>
        <v>0.94643853135376443</v>
      </c>
      <c r="X140">
        <f t="shared" si="22"/>
        <v>0.94893314317492916</v>
      </c>
      <c r="Y140">
        <f t="shared" si="23"/>
        <v>0.94567858837790653</v>
      </c>
      <c r="Z140">
        <f t="shared" si="24"/>
        <v>0.94746451907511986</v>
      </c>
      <c r="AA140">
        <f t="shared" si="25"/>
        <v>0.9497794279023869</v>
      </c>
      <c r="AB140">
        <f t="shared" si="26"/>
        <v>0.94715987353425879</v>
      </c>
      <c r="AC140">
        <f t="shared" si="27"/>
        <v>0.94772680976274393</v>
      </c>
      <c r="AD140">
        <f t="shared" si="28"/>
        <v>0.94882411592484828</v>
      </c>
      <c r="AE140">
        <f t="shared" si="29"/>
        <v>0.95135988765461021</v>
      </c>
      <c r="AF140">
        <f t="shared" si="30"/>
        <v>0.95377945052796498</v>
      </c>
    </row>
    <row r="141" spans="1:32">
      <c r="A141" t="s">
        <v>21</v>
      </c>
      <c r="B141">
        <v>3</v>
      </c>
      <c r="C141">
        <v>42</v>
      </c>
      <c r="D141" t="s">
        <v>22</v>
      </c>
      <c r="E141">
        <v>782.65248004229795</v>
      </c>
      <c r="F141">
        <v>756.93288470965797</v>
      </c>
      <c r="G141" t="s">
        <v>23</v>
      </c>
      <c r="H141">
        <v>789.52704065191301</v>
      </c>
      <c r="I141">
        <v>786.38261741957797</v>
      </c>
      <c r="J141">
        <v>787.68708354867294</v>
      </c>
      <c r="K141">
        <v>787.833983639753</v>
      </c>
      <c r="L141">
        <v>785.35503303579799</v>
      </c>
      <c r="M141">
        <v>776.81234946624602</v>
      </c>
      <c r="N141">
        <v>778.73614952174501</v>
      </c>
      <c r="O141">
        <v>778.00163785777897</v>
      </c>
      <c r="P141">
        <v>777.58071019341605</v>
      </c>
      <c r="Q141">
        <v>777.83120177423996</v>
      </c>
      <c r="R141">
        <v>122.31764914172</v>
      </c>
      <c r="S141">
        <v>122.333991058111</v>
      </c>
      <c r="T141">
        <v>111.105040187387</v>
      </c>
      <c r="U141">
        <v>111.156418228494</v>
      </c>
      <c r="W141">
        <f t="shared" si="21"/>
        <v>1.008783669361456</v>
      </c>
      <c r="X141">
        <f t="shared" si="22"/>
        <v>1.0047660200055566</v>
      </c>
      <c r="Y141">
        <f t="shared" si="23"/>
        <v>1.006432744589403</v>
      </c>
      <c r="Z141">
        <f t="shared" si="24"/>
        <v>1.0066204397604095</v>
      </c>
      <c r="AA141">
        <f t="shared" si="25"/>
        <v>1.0034530689704759</v>
      </c>
      <c r="AB141">
        <f t="shared" si="26"/>
        <v>0.99253802840344119</v>
      </c>
      <c r="AC141">
        <f t="shared" si="27"/>
        <v>0.99499607984332805</v>
      </c>
      <c r="AD141">
        <f t="shared" si="28"/>
        <v>0.9940575896670415</v>
      </c>
      <c r="AE141">
        <f t="shared" si="29"/>
        <v>0.99351976774083972</v>
      </c>
      <c r="AF141">
        <f t="shared" si="30"/>
        <v>0.99383982241032776</v>
      </c>
    </row>
    <row r="142" spans="1:32">
      <c r="A142" t="s">
        <v>21</v>
      </c>
      <c r="B142">
        <v>3</v>
      </c>
      <c r="C142">
        <v>43</v>
      </c>
      <c r="D142" t="s">
        <v>22</v>
      </c>
      <c r="E142">
        <v>985.72235299268095</v>
      </c>
      <c r="F142">
        <v>529.98363397684295</v>
      </c>
      <c r="G142" t="s">
        <v>23</v>
      </c>
      <c r="H142">
        <v>498.83340465464801</v>
      </c>
      <c r="I142">
        <v>498.90393530559697</v>
      </c>
      <c r="J142">
        <v>497.53271288149301</v>
      </c>
      <c r="K142">
        <v>497.657877693643</v>
      </c>
      <c r="L142">
        <v>495.00852290692302</v>
      </c>
      <c r="M142">
        <v>544.95849209346602</v>
      </c>
      <c r="N142">
        <v>546.68103383054597</v>
      </c>
      <c r="O142">
        <v>547.00235676551802</v>
      </c>
      <c r="P142">
        <v>543.45315948684095</v>
      </c>
      <c r="Q142">
        <v>543.99484492261001</v>
      </c>
      <c r="R142">
        <v>108.529640200171</v>
      </c>
      <c r="S142">
        <v>108.260650416058</v>
      </c>
      <c r="T142">
        <v>97.707148608100297</v>
      </c>
      <c r="U142">
        <v>97.507377285458901</v>
      </c>
      <c r="W142">
        <f t="shared" si="21"/>
        <v>0.50605873260373535</v>
      </c>
      <c r="X142">
        <f t="shared" si="22"/>
        <v>0.50613028485243383</v>
      </c>
      <c r="Y142">
        <f t="shared" si="23"/>
        <v>0.50473920102447678</v>
      </c>
      <c r="Z142">
        <f t="shared" si="24"/>
        <v>0.50486617878020079</v>
      </c>
      <c r="AA142">
        <f t="shared" si="25"/>
        <v>0.50217844954419788</v>
      </c>
      <c r="AB142">
        <f t="shared" si="26"/>
        <v>0.55285191660608757</v>
      </c>
      <c r="AC142">
        <f t="shared" si="27"/>
        <v>0.55459940841435407</v>
      </c>
      <c r="AD142">
        <f t="shared" si="28"/>
        <v>0.55492538553559567</v>
      </c>
      <c r="AE142">
        <f t="shared" si="29"/>
        <v>0.55132478008325747</v>
      </c>
      <c r="AF142">
        <f t="shared" si="30"/>
        <v>0.55187431153511557</v>
      </c>
    </row>
    <row r="143" spans="1:32">
      <c r="A143" t="s">
        <v>21</v>
      </c>
      <c r="B143">
        <v>3</v>
      </c>
      <c r="C143">
        <v>44</v>
      </c>
      <c r="D143" t="s">
        <v>22</v>
      </c>
      <c r="E143">
        <v>973.06406717012896</v>
      </c>
      <c r="F143">
        <v>1274.8743831587401</v>
      </c>
      <c r="G143" t="s">
        <v>23</v>
      </c>
      <c r="H143">
        <v>1039.83559166903</v>
      </c>
      <c r="I143">
        <v>1044.96382911712</v>
      </c>
      <c r="J143">
        <v>1042.3386128817201</v>
      </c>
      <c r="K143">
        <v>1042.17221328953</v>
      </c>
      <c r="L143">
        <v>1044.2307875824299</v>
      </c>
      <c r="M143">
        <v>1116.3912036795</v>
      </c>
      <c r="N143">
        <v>1119.24774072627</v>
      </c>
      <c r="O143">
        <v>1118.8196440404499</v>
      </c>
      <c r="P143">
        <v>1122.6880441527601</v>
      </c>
      <c r="Q143">
        <v>1125.3749518040199</v>
      </c>
      <c r="R143">
        <v>123.268636389797</v>
      </c>
      <c r="S143">
        <v>123.322539543676</v>
      </c>
      <c r="T143">
        <v>117.81305373033101</v>
      </c>
      <c r="U143">
        <v>118.00845201404201</v>
      </c>
      <c r="W143">
        <f t="shared" si="21"/>
        <v>1.068619864561525</v>
      </c>
      <c r="X143">
        <f t="shared" si="22"/>
        <v>1.0738900596299794</v>
      </c>
      <c r="Y143">
        <f t="shared" si="23"/>
        <v>1.0711921733098786</v>
      </c>
      <c r="Z143">
        <f t="shared" si="24"/>
        <v>1.0710211675171417</v>
      </c>
      <c r="AA143">
        <f t="shared" si="25"/>
        <v>1.0731367263609564</v>
      </c>
      <c r="AB143">
        <f t="shared" si="26"/>
        <v>1.1472946554549033</v>
      </c>
      <c r="AC143">
        <f t="shared" si="27"/>
        <v>1.1502302659076429</v>
      </c>
      <c r="AD143">
        <f t="shared" si="28"/>
        <v>1.1497903188370815</v>
      </c>
      <c r="AE143">
        <f t="shared" si="29"/>
        <v>1.1537658023050512</v>
      </c>
      <c r="AF143">
        <f t="shared" si="30"/>
        <v>1.1565270877557348</v>
      </c>
    </row>
    <row r="144" spans="1:32">
      <c r="A144" t="s">
        <v>21</v>
      </c>
      <c r="B144">
        <v>3</v>
      </c>
      <c r="C144">
        <v>45</v>
      </c>
      <c r="D144" t="s">
        <v>22</v>
      </c>
      <c r="E144">
        <v>7675.9970332499697</v>
      </c>
      <c r="F144">
        <v>5775.2174613782799</v>
      </c>
      <c r="G144" t="s">
        <v>23</v>
      </c>
      <c r="H144">
        <v>6707.2450365569503</v>
      </c>
      <c r="I144">
        <v>6695.4880842700704</v>
      </c>
      <c r="J144">
        <v>6684.5678497562303</v>
      </c>
      <c r="K144">
        <v>6683.3966379946296</v>
      </c>
      <c r="L144">
        <v>6675.35499378842</v>
      </c>
      <c r="M144">
        <v>6564.1848357777599</v>
      </c>
      <c r="N144">
        <v>6556.0394579356698</v>
      </c>
      <c r="O144">
        <v>6556.5841790524801</v>
      </c>
      <c r="P144">
        <v>6546.4615669184004</v>
      </c>
      <c r="Q144">
        <v>6544.1339257690097</v>
      </c>
      <c r="R144">
        <v>290.12833102497001</v>
      </c>
      <c r="S144">
        <v>289.68886837460798</v>
      </c>
      <c r="T144">
        <v>302.077538339017</v>
      </c>
      <c r="U144">
        <v>301.922913815181</v>
      </c>
      <c r="W144">
        <f t="shared" si="21"/>
        <v>0.87379463638447297</v>
      </c>
      <c r="X144">
        <f t="shared" si="22"/>
        <v>0.87226298489529797</v>
      </c>
      <c r="Y144">
        <f t="shared" si="23"/>
        <v>0.87084033784807569</v>
      </c>
      <c r="Z144">
        <f t="shared" si="24"/>
        <v>0.87068775678837396</v>
      </c>
      <c r="AA144">
        <f t="shared" si="25"/>
        <v>0.86964012165102622</v>
      </c>
      <c r="AB144">
        <f t="shared" si="26"/>
        <v>0.8551572919249194</v>
      </c>
      <c r="AC144">
        <f t="shared" si="27"/>
        <v>0.8540961427599566</v>
      </c>
      <c r="AD144">
        <f t="shared" si="28"/>
        <v>0.85416710697665066</v>
      </c>
      <c r="AE144">
        <f t="shared" si="29"/>
        <v>0.852848371170705</v>
      </c>
      <c r="AF144">
        <f t="shared" si="30"/>
        <v>0.85254513484331873</v>
      </c>
    </row>
    <row r="145" spans="1:32">
      <c r="A145" t="s">
        <v>21</v>
      </c>
      <c r="B145">
        <v>3</v>
      </c>
      <c r="C145">
        <v>46</v>
      </c>
      <c r="D145" t="s">
        <v>22</v>
      </c>
      <c r="E145">
        <v>4864.0998502234697</v>
      </c>
      <c r="F145">
        <v>5978.43416789192</v>
      </c>
      <c r="G145" t="s">
        <v>23</v>
      </c>
      <c r="H145">
        <v>4664.5446372248798</v>
      </c>
      <c r="I145">
        <v>4677.6899993995603</v>
      </c>
      <c r="J145">
        <v>4677.6541167000296</v>
      </c>
      <c r="K145">
        <v>4753.9289846981001</v>
      </c>
      <c r="L145">
        <v>4753.4178611215602</v>
      </c>
      <c r="M145">
        <v>4928.9161588852303</v>
      </c>
      <c r="N145">
        <v>4942.8578534833996</v>
      </c>
      <c r="O145">
        <v>4948.3974373261099</v>
      </c>
      <c r="P145">
        <v>4966.9081595494999</v>
      </c>
      <c r="Q145">
        <v>4971.6628620572201</v>
      </c>
      <c r="R145">
        <v>253.68852380185899</v>
      </c>
      <c r="S145">
        <v>255.87765712465699</v>
      </c>
      <c r="T145">
        <v>267.98135060672303</v>
      </c>
      <c r="U145">
        <v>268.91846815040401</v>
      </c>
      <c r="W145">
        <f t="shared" si="21"/>
        <v>0.95897386584499866</v>
      </c>
      <c r="X145">
        <f t="shared" si="22"/>
        <v>0.9616763930503307</v>
      </c>
      <c r="Y145">
        <f t="shared" si="23"/>
        <v>0.96166901600203081</v>
      </c>
      <c r="Z145">
        <f t="shared" si="24"/>
        <v>0.97735020478243095</v>
      </c>
      <c r="AA145">
        <f t="shared" si="25"/>
        <v>0.97724512396742336</v>
      </c>
      <c r="AB145">
        <f t="shared" si="26"/>
        <v>1.0133254478028</v>
      </c>
      <c r="AC145">
        <f t="shared" si="27"/>
        <v>1.0161916913067299</v>
      </c>
      <c r="AD145">
        <f t="shared" si="28"/>
        <v>1.0173305626320084</v>
      </c>
      <c r="AE145">
        <f t="shared" si="29"/>
        <v>1.0211361428613162</v>
      </c>
      <c r="AF145">
        <f t="shared" si="30"/>
        <v>1.0221136520930607</v>
      </c>
    </row>
    <row r="146" spans="1:32">
      <c r="A146" t="s">
        <v>21</v>
      </c>
      <c r="B146">
        <v>3</v>
      </c>
      <c r="C146">
        <v>47</v>
      </c>
      <c r="D146" t="s">
        <v>22</v>
      </c>
      <c r="E146">
        <v>4466.1034624531303</v>
      </c>
      <c r="F146">
        <v>2570.1506255232098</v>
      </c>
      <c r="G146" t="s">
        <v>23</v>
      </c>
      <c r="H146">
        <v>2590.32391023938</v>
      </c>
      <c r="I146">
        <v>2592.7178016712801</v>
      </c>
      <c r="J146">
        <v>2593.19942050189</v>
      </c>
      <c r="K146">
        <v>2645.9150804778701</v>
      </c>
      <c r="L146">
        <v>2647.3918313873401</v>
      </c>
      <c r="M146">
        <v>2604.7798645754701</v>
      </c>
      <c r="N146">
        <v>2606.3957183124198</v>
      </c>
      <c r="O146">
        <v>2608.39593773666</v>
      </c>
      <c r="P146">
        <v>2632.12227650363</v>
      </c>
      <c r="Q146">
        <v>2635.1775409951301</v>
      </c>
      <c r="R146">
        <v>189.57113359095899</v>
      </c>
      <c r="S146">
        <v>191.93078118450899</v>
      </c>
      <c r="T146">
        <v>190.49565541621001</v>
      </c>
      <c r="U146">
        <v>191.59356606378699</v>
      </c>
      <c r="W146">
        <f t="shared" si="21"/>
        <v>0.57999639551936699</v>
      </c>
      <c r="X146">
        <f t="shared" si="22"/>
        <v>0.58053240894852853</v>
      </c>
      <c r="Y146">
        <f t="shared" si="23"/>
        <v>0.58064024765729538</v>
      </c>
      <c r="Z146">
        <f t="shared" si="24"/>
        <v>0.59244374939413702</v>
      </c>
      <c r="AA146">
        <f t="shared" si="25"/>
        <v>0.5927744069621681</v>
      </c>
      <c r="AB146">
        <f t="shared" si="26"/>
        <v>0.583233211338262</v>
      </c>
      <c r="AC146">
        <f t="shared" si="27"/>
        <v>0.58359501525761459</v>
      </c>
      <c r="AD146">
        <f t="shared" si="28"/>
        <v>0.58404288204821986</v>
      </c>
      <c r="AE146">
        <f t="shared" si="29"/>
        <v>0.58935541879673881</v>
      </c>
      <c r="AF146">
        <f t="shared" si="30"/>
        <v>0.59003951949373035</v>
      </c>
    </row>
    <row r="147" spans="1:32">
      <c r="A147" t="s">
        <v>21</v>
      </c>
      <c r="B147">
        <v>4</v>
      </c>
      <c r="C147">
        <v>1</v>
      </c>
      <c r="D147" t="s">
        <v>22</v>
      </c>
      <c r="E147">
        <v>2974.8964651432598</v>
      </c>
      <c r="F147">
        <v>1955.23809390255</v>
      </c>
      <c r="G147" t="s">
        <v>23</v>
      </c>
      <c r="H147">
        <v>2267.4310203793102</v>
      </c>
      <c r="I147">
        <v>2275.1519039690402</v>
      </c>
      <c r="J147">
        <v>2270.61374564774</v>
      </c>
      <c r="K147">
        <v>2956.0562142547001</v>
      </c>
      <c r="L147">
        <v>2866.4143472033202</v>
      </c>
      <c r="M147">
        <v>2386.1910657619901</v>
      </c>
      <c r="N147">
        <v>2382.8601400451098</v>
      </c>
      <c r="O147">
        <v>2378.2361881321199</v>
      </c>
      <c r="P147">
        <v>2671.12524252816</v>
      </c>
      <c r="Q147">
        <v>2632.4264076526601</v>
      </c>
      <c r="R147">
        <v>157.37599557482801</v>
      </c>
      <c r="S147">
        <v>176.169561393207</v>
      </c>
      <c r="T147">
        <v>161.04883648204</v>
      </c>
      <c r="U147">
        <v>171.31450909878299</v>
      </c>
      <c r="W147">
        <f t="shared" si="21"/>
        <v>0.76218821291655248</v>
      </c>
      <c r="X147">
        <f t="shared" si="22"/>
        <v>0.76478355822695077</v>
      </c>
      <c r="Y147">
        <f t="shared" si="23"/>
        <v>0.76325807376909693</v>
      </c>
      <c r="Z147">
        <f t="shared" si="24"/>
        <v>0.99366692215701957</v>
      </c>
      <c r="AA147">
        <f t="shared" si="25"/>
        <v>0.96353415347020643</v>
      </c>
      <c r="AB147">
        <f t="shared" si="26"/>
        <v>0.80210894520898235</v>
      </c>
      <c r="AC147">
        <f t="shared" si="27"/>
        <v>0.80098926734593445</v>
      </c>
      <c r="AD147">
        <f t="shared" si="28"/>
        <v>0.79943494370234935</v>
      </c>
      <c r="AE147">
        <f t="shared" si="29"/>
        <v>0.89788847236387059</v>
      </c>
      <c r="AF147">
        <f t="shared" si="30"/>
        <v>0.88488000792521448</v>
      </c>
    </row>
    <row r="148" spans="1:32">
      <c r="A148" t="s">
        <v>21</v>
      </c>
      <c r="B148">
        <v>4</v>
      </c>
      <c r="C148">
        <v>2</v>
      </c>
      <c r="D148" t="s">
        <v>22</v>
      </c>
      <c r="E148">
        <v>192.36287973298801</v>
      </c>
      <c r="F148">
        <v>184.279491284214</v>
      </c>
      <c r="G148" t="s">
        <v>23</v>
      </c>
      <c r="H148">
        <v>192.58255972077001</v>
      </c>
      <c r="I148">
        <v>192.54629632870899</v>
      </c>
      <c r="J148">
        <v>193.02559551041699</v>
      </c>
      <c r="K148">
        <v>195.89225142710001</v>
      </c>
      <c r="L148">
        <v>189.45413393233801</v>
      </c>
      <c r="M148">
        <v>188.783942309682</v>
      </c>
      <c r="N148">
        <v>188.394503745034</v>
      </c>
      <c r="O148">
        <v>189.097617376492</v>
      </c>
      <c r="P148">
        <v>170.79512776147101</v>
      </c>
      <c r="Q148">
        <v>171.89581601293401</v>
      </c>
      <c r="R148">
        <v>95.480544820452195</v>
      </c>
      <c r="S148">
        <v>93.284355693688397</v>
      </c>
      <c r="T148">
        <v>76.825603030020005</v>
      </c>
      <c r="U148">
        <v>74.813207529982293</v>
      </c>
      <c r="W148">
        <f t="shared" si="21"/>
        <v>1.0011420082091043</v>
      </c>
      <c r="X148">
        <f t="shared" si="22"/>
        <v>1.0009534926695607</v>
      </c>
      <c r="Y148">
        <f t="shared" si="23"/>
        <v>1.0034451333768182</v>
      </c>
      <c r="Z148">
        <f t="shared" si="24"/>
        <v>1.018347467552009</v>
      </c>
      <c r="AA148">
        <f t="shared" si="25"/>
        <v>0.9848788612195476</v>
      </c>
      <c r="AB148">
        <f t="shared" si="26"/>
        <v>0.98139486460031278</v>
      </c>
      <c r="AC148">
        <f t="shared" si="27"/>
        <v>0.97937036504411679</v>
      </c>
      <c r="AD148">
        <f t="shared" si="28"/>
        <v>0.98302550699475699</v>
      </c>
      <c r="AE148">
        <f t="shared" si="29"/>
        <v>0.8878798653801897</v>
      </c>
      <c r="AF148">
        <f t="shared" si="30"/>
        <v>0.89360180223719043</v>
      </c>
    </row>
    <row r="149" spans="1:32">
      <c r="A149" t="s">
        <v>21</v>
      </c>
      <c r="B149">
        <v>4</v>
      </c>
      <c r="C149">
        <v>3</v>
      </c>
      <c r="D149" t="s">
        <v>22</v>
      </c>
      <c r="E149">
        <v>310.405794006588</v>
      </c>
      <c r="F149">
        <v>386.07107346400898</v>
      </c>
      <c r="G149" t="s">
        <v>23</v>
      </c>
      <c r="H149">
        <v>310.031421150288</v>
      </c>
      <c r="I149">
        <v>313.84334093105201</v>
      </c>
      <c r="J149">
        <v>312.95501543259502</v>
      </c>
      <c r="K149">
        <v>479.65787752885001</v>
      </c>
      <c r="L149">
        <v>455.04026067259201</v>
      </c>
      <c r="M149">
        <v>339.97856314153398</v>
      </c>
      <c r="N149">
        <v>338.06953080884</v>
      </c>
      <c r="O149">
        <v>338.322299114332</v>
      </c>
      <c r="P149">
        <v>409.04056325303202</v>
      </c>
      <c r="Q149">
        <v>399.60869828271001</v>
      </c>
      <c r="R149">
        <v>99.538023024027197</v>
      </c>
      <c r="S149">
        <v>103.213081638107</v>
      </c>
      <c r="T149">
        <v>83.5118578683485</v>
      </c>
      <c r="U149">
        <v>85.706301763134505</v>
      </c>
      <c r="W149">
        <f t="shared" si="21"/>
        <v>0.99879392439339565</v>
      </c>
      <c r="X149">
        <f t="shared" si="22"/>
        <v>1.0110743645603182</v>
      </c>
      <c r="Y149">
        <f t="shared" si="23"/>
        <v>1.0082125445955847</v>
      </c>
      <c r="Z149">
        <f t="shared" si="24"/>
        <v>1.5452607096588855</v>
      </c>
      <c r="AA149">
        <f t="shared" si="25"/>
        <v>1.4659528573842739</v>
      </c>
      <c r="AB149">
        <f t="shared" si="26"/>
        <v>1.0952713180808678</v>
      </c>
      <c r="AC149">
        <f t="shared" si="27"/>
        <v>1.0891211998499772</v>
      </c>
      <c r="AD149">
        <f t="shared" si="28"/>
        <v>1.0899355155308457</v>
      </c>
      <c r="AE149">
        <f t="shared" si="29"/>
        <v>1.3177607220964136</v>
      </c>
      <c r="AF149">
        <f t="shared" si="30"/>
        <v>1.2873751263619415</v>
      </c>
    </row>
    <row r="150" spans="1:32">
      <c r="A150" t="s">
        <v>21</v>
      </c>
      <c r="B150">
        <v>4</v>
      </c>
      <c r="C150">
        <v>4</v>
      </c>
      <c r="D150" t="s">
        <v>22</v>
      </c>
      <c r="E150">
        <v>2160.5609813872302</v>
      </c>
      <c r="F150">
        <v>1830.1214331265701</v>
      </c>
      <c r="G150" t="s">
        <v>23</v>
      </c>
      <c r="H150">
        <v>1898.5810373363599</v>
      </c>
      <c r="I150">
        <v>1908.6955363258801</v>
      </c>
      <c r="J150">
        <v>1909.6293745641899</v>
      </c>
      <c r="K150">
        <v>2297.17581536648</v>
      </c>
      <c r="L150">
        <v>2235.02693332029</v>
      </c>
      <c r="M150">
        <v>2034.80608743785</v>
      </c>
      <c r="N150">
        <v>2031.17657398291</v>
      </c>
      <c r="O150">
        <v>2028.9366256908099</v>
      </c>
      <c r="P150">
        <v>2167.1466791519701</v>
      </c>
      <c r="Q150">
        <v>2146.4302491952099</v>
      </c>
      <c r="R150">
        <v>146.789151131898</v>
      </c>
      <c r="S150">
        <v>157.325595156774</v>
      </c>
      <c r="T150">
        <v>147.96138630919901</v>
      </c>
      <c r="U150">
        <v>152.74161994389601</v>
      </c>
      <c r="W150">
        <f t="shared" si="21"/>
        <v>0.87874448057343846</v>
      </c>
      <c r="X150">
        <f t="shared" si="22"/>
        <v>0.88342590316537373</v>
      </c>
      <c r="Y150">
        <f t="shared" si="23"/>
        <v>0.88385812342962666</v>
      </c>
      <c r="Z150">
        <f t="shared" si="24"/>
        <v>1.0632311863243655</v>
      </c>
      <c r="AA150">
        <f t="shared" si="25"/>
        <v>1.0344660264508005</v>
      </c>
      <c r="AB150">
        <f t="shared" si="26"/>
        <v>0.94179525825342048</v>
      </c>
      <c r="AC150">
        <f t="shared" si="27"/>
        <v>0.94011536424153763</v>
      </c>
      <c r="AD150">
        <f t="shared" si="28"/>
        <v>0.93907862039982404</v>
      </c>
      <c r="AE150">
        <f t="shared" si="29"/>
        <v>1.0030481425062632</v>
      </c>
      <c r="AF150">
        <f t="shared" si="30"/>
        <v>0.99345969296226599</v>
      </c>
    </row>
    <row r="151" spans="1:32">
      <c r="A151" t="s">
        <v>21</v>
      </c>
      <c r="B151">
        <v>4</v>
      </c>
      <c r="C151">
        <v>5</v>
      </c>
      <c r="D151" t="s">
        <v>22</v>
      </c>
      <c r="E151">
        <v>436.85197071779902</v>
      </c>
      <c r="F151">
        <v>403.27090306096198</v>
      </c>
      <c r="G151" t="s">
        <v>23</v>
      </c>
      <c r="H151">
        <v>317.600382676278</v>
      </c>
      <c r="I151">
        <v>320.02526116827102</v>
      </c>
      <c r="J151">
        <v>320.72425286189099</v>
      </c>
      <c r="K151">
        <v>387.89309830613701</v>
      </c>
      <c r="L151">
        <v>373.54083242137</v>
      </c>
      <c r="M151">
        <v>411.98598413115201</v>
      </c>
      <c r="N151">
        <v>411.30227593068201</v>
      </c>
      <c r="O151">
        <v>412.50178743353302</v>
      </c>
      <c r="P151">
        <v>441.69180231036898</v>
      </c>
      <c r="Q151">
        <v>437.96507565723903</v>
      </c>
      <c r="R151">
        <v>102.573868627607</v>
      </c>
      <c r="S151">
        <v>103.27128450976301</v>
      </c>
      <c r="T151">
        <v>88.713515975966104</v>
      </c>
      <c r="U151">
        <v>89.862030033274294</v>
      </c>
      <c r="W151">
        <f t="shared" si="21"/>
        <v>0.72702060186296824</v>
      </c>
      <c r="X151">
        <f t="shared" si="22"/>
        <v>0.73257140317447111</v>
      </c>
      <c r="Y151">
        <f t="shared" si="23"/>
        <v>0.7341714685066052</v>
      </c>
      <c r="Z151">
        <f t="shared" si="24"/>
        <v>0.8879280037784496</v>
      </c>
      <c r="AA151">
        <f t="shared" si="25"/>
        <v>0.85507416118004143</v>
      </c>
      <c r="AB151">
        <f t="shared" si="26"/>
        <v>0.9430791475066731</v>
      </c>
      <c r="AC151">
        <f t="shared" si="27"/>
        <v>0.94151406769406154</v>
      </c>
      <c r="AD151">
        <f t="shared" si="28"/>
        <v>0.9442598753892405</v>
      </c>
      <c r="AE151">
        <f t="shared" si="29"/>
        <v>1.0110788823605799</v>
      </c>
      <c r="AF151">
        <f t="shared" si="30"/>
        <v>1.0025480140048608</v>
      </c>
    </row>
    <row r="152" spans="1:32">
      <c r="A152" t="s">
        <v>21</v>
      </c>
      <c r="B152">
        <v>4</v>
      </c>
      <c r="C152">
        <v>6</v>
      </c>
      <c r="D152" t="s">
        <v>22</v>
      </c>
      <c r="E152">
        <v>5899.57128505124</v>
      </c>
      <c r="F152">
        <v>6780.5088232375801</v>
      </c>
      <c r="G152" t="s">
        <v>23</v>
      </c>
      <c r="H152">
        <v>5196.6566796857796</v>
      </c>
      <c r="I152">
        <v>5216.06158436028</v>
      </c>
      <c r="J152">
        <v>5204.8633810670199</v>
      </c>
      <c r="K152">
        <v>5861.2732094084604</v>
      </c>
      <c r="L152">
        <v>5770.0951180310103</v>
      </c>
      <c r="M152">
        <v>6334.9515650129697</v>
      </c>
      <c r="N152">
        <v>6338.3341713489799</v>
      </c>
      <c r="O152">
        <v>6331.7255331732304</v>
      </c>
      <c r="P152">
        <v>6531.80990787272</v>
      </c>
      <c r="Q152">
        <v>6501.2833867704503</v>
      </c>
      <c r="R152">
        <v>239.32030919118699</v>
      </c>
      <c r="S152">
        <v>255.43706599423501</v>
      </c>
      <c r="T152">
        <v>286.794068064501</v>
      </c>
      <c r="U152">
        <v>292.55617154803502</v>
      </c>
      <c r="W152">
        <f t="shared" si="21"/>
        <v>0.88085327366980781</v>
      </c>
      <c r="X152">
        <f t="shared" si="22"/>
        <v>0.88414247956917036</v>
      </c>
      <c r="Y152">
        <f t="shared" si="23"/>
        <v>0.88224434108550887</v>
      </c>
      <c r="Z152">
        <f t="shared" si="24"/>
        <v>0.99350832903064967</v>
      </c>
      <c r="AA152">
        <f t="shared" si="25"/>
        <v>0.97805329222001169</v>
      </c>
      <c r="AB152">
        <f t="shared" si="26"/>
        <v>1.0737986302606306</v>
      </c>
      <c r="AC152">
        <f t="shared" si="27"/>
        <v>1.074371995031149</v>
      </c>
      <c r="AD152">
        <f t="shared" si="28"/>
        <v>1.0732518054688167</v>
      </c>
      <c r="AE152">
        <f t="shared" si="29"/>
        <v>1.1071668757395121</v>
      </c>
      <c r="AF152">
        <f t="shared" si="30"/>
        <v>1.1019925131244488</v>
      </c>
    </row>
    <row r="153" spans="1:32">
      <c r="A153" t="s">
        <v>21</v>
      </c>
      <c r="B153">
        <v>4</v>
      </c>
      <c r="C153">
        <v>7</v>
      </c>
      <c r="D153" t="s">
        <v>22</v>
      </c>
      <c r="E153">
        <v>5123.6779138293996</v>
      </c>
      <c r="F153">
        <v>6918.3159977179203</v>
      </c>
      <c r="G153" t="s">
        <v>23</v>
      </c>
      <c r="H153">
        <v>5501.1968196153302</v>
      </c>
      <c r="I153">
        <v>5506.4625625839599</v>
      </c>
      <c r="J153">
        <v>5499.0386763787201</v>
      </c>
      <c r="K153">
        <v>5966.2468269709998</v>
      </c>
      <c r="L153">
        <v>5891.7619918038799</v>
      </c>
      <c r="M153">
        <v>6019.1474722285602</v>
      </c>
      <c r="N153">
        <v>6017.4775379027997</v>
      </c>
      <c r="O153">
        <v>6018.7422494047796</v>
      </c>
      <c r="P153">
        <v>6184.8552010602498</v>
      </c>
      <c r="Q153">
        <v>6158.8255774548297</v>
      </c>
      <c r="R153">
        <v>245.769763276741</v>
      </c>
      <c r="S153">
        <v>257.40136881325299</v>
      </c>
      <c r="T153">
        <v>277.328266215621</v>
      </c>
      <c r="U153">
        <v>281.98527293193303</v>
      </c>
      <c r="W153">
        <f t="shared" si="21"/>
        <v>1.0736812329219532</v>
      </c>
      <c r="X153">
        <f t="shared" si="22"/>
        <v>1.0747089600853676</v>
      </c>
      <c r="Y153">
        <f t="shared" si="23"/>
        <v>1.0732600231439564</v>
      </c>
      <c r="Z153">
        <f t="shared" si="24"/>
        <v>1.1644461122092411</v>
      </c>
      <c r="AA153">
        <f t="shared" si="25"/>
        <v>1.1499087356567306</v>
      </c>
      <c r="AB153">
        <f t="shared" si="26"/>
        <v>1.1747708527856884</v>
      </c>
      <c r="AC153">
        <f t="shared" si="27"/>
        <v>1.1744449278634264</v>
      </c>
      <c r="AD153">
        <f t="shared" si="28"/>
        <v>1.174691764515388</v>
      </c>
      <c r="AE153">
        <f t="shared" si="29"/>
        <v>1.2071124112557134</v>
      </c>
      <c r="AF153">
        <f t="shared" si="30"/>
        <v>1.2020321497632485</v>
      </c>
    </row>
    <row r="154" spans="1:32">
      <c r="A154" t="s">
        <v>21</v>
      </c>
      <c r="B154">
        <v>4</v>
      </c>
      <c r="C154">
        <v>8</v>
      </c>
      <c r="D154" t="s">
        <v>22</v>
      </c>
      <c r="E154">
        <v>10628.2929191433</v>
      </c>
      <c r="F154">
        <v>10967.658569583</v>
      </c>
      <c r="G154" t="s">
        <v>23</v>
      </c>
      <c r="H154">
        <v>10641.320181323899</v>
      </c>
      <c r="I154">
        <v>10659.4270291142</v>
      </c>
      <c r="J154">
        <v>10650.340079960801</v>
      </c>
      <c r="K154">
        <v>11064.481650955</v>
      </c>
      <c r="L154">
        <v>10990.2874007275</v>
      </c>
      <c r="M154">
        <v>10762.7073220518</v>
      </c>
      <c r="N154">
        <v>10781.2314389725</v>
      </c>
      <c r="O154">
        <v>10772.3269264463</v>
      </c>
      <c r="P154">
        <v>10877.812677559799</v>
      </c>
      <c r="Q154">
        <v>10859.7623421014</v>
      </c>
      <c r="R154">
        <v>364.10563133212702</v>
      </c>
      <c r="S154">
        <v>373.70806210333097</v>
      </c>
      <c r="T154">
        <v>399.63405307731603</v>
      </c>
      <c r="U154">
        <v>402.06401098200399</v>
      </c>
      <c r="W154">
        <f t="shared" si="21"/>
        <v>1.001225715388135</v>
      </c>
      <c r="X154">
        <f t="shared" si="22"/>
        <v>1.0029293613007997</v>
      </c>
      <c r="Y154">
        <f t="shared" si="23"/>
        <v>1.0020743840036428</v>
      </c>
      <c r="Z154">
        <f t="shared" si="24"/>
        <v>1.04104033781625</v>
      </c>
      <c r="AA154">
        <f t="shared" si="25"/>
        <v>1.0340595130693273</v>
      </c>
      <c r="AB154">
        <f t="shared" si="26"/>
        <v>1.0126468477987087</v>
      </c>
      <c r="AC154">
        <f t="shared" si="27"/>
        <v>1.0143897539325184</v>
      </c>
      <c r="AD154">
        <f t="shared" si="28"/>
        <v>1.0135519418215857</v>
      </c>
      <c r="AE154">
        <f t="shared" si="29"/>
        <v>1.0234769365423748</v>
      </c>
      <c r="AF154">
        <f t="shared" si="30"/>
        <v>1.0217786077895148</v>
      </c>
    </row>
    <row r="155" spans="1:32">
      <c r="A155" t="s">
        <v>21</v>
      </c>
      <c r="B155">
        <v>4</v>
      </c>
      <c r="C155">
        <v>9</v>
      </c>
      <c r="D155" t="s">
        <v>22</v>
      </c>
      <c r="E155">
        <v>11331.4928405469</v>
      </c>
      <c r="F155">
        <v>13524.558021012101</v>
      </c>
      <c r="G155" t="s">
        <v>23</v>
      </c>
      <c r="H155">
        <v>11984.537292651699</v>
      </c>
      <c r="I155">
        <v>11995.4415422451</v>
      </c>
      <c r="J155">
        <v>11997.590319003401</v>
      </c>
      <c r="K155">
        <v>12428.150016473901</v>
      </c>
      <c r="L155">
        <v>12361.1796747847</v>
      </c>
      <c r="M155">
        <v>12486.1743450587</v>
      </c>
      <c r="N155">
        <v>12501.898225471001</v>
      </c>
      <c r="O155">
        <v>12492.4377995059</v>
      </c>
      <c r="P155">
        <v>12589.8394119801</v>
      </c>
      <c r="Q155">
        <v>12572.745480597399</v>
      </c>
      <c r="R155">
        <v>392.74969790781398</v>
      </c>
      <c r="S155">
        <v>402.54590070837702</v>
      </c>
      <c r="T155">
        <v>438.37876137953998</v>
      </c>
      <c r="U155">
        <v>440.67957605990301</v>
      </c>
      <c r="W155">
        <f t="shared" si="21"/>
        <v>1.0576309283599461</v>
      </c>
      <c r="X155">
        <f t="shared" si="22"/>
        <v>1.0585932243033704</v>
      </c>
      <c r="Y155">
        <f t="shared" si="23"/>
        <v>1.0587828530476617</v>
      </c>
      <c r="Z155">
        <f t="shared" si="24"/>
        <v>1.0967795851225259</v>
      </c>
      <c r="AA155">
        <f t="shared" si="25"/>
        <v>1.0908694775460939</v>
      </c>
      <c r="AB155">
        <f t="shared" si="26"/>
        <v>1.1019002103924085</v>
      </c>
      <c r="AC155">
        <f t="shared" si="27"/>
        <v>1.1032878369508472</v>
      </c>
      <c r="AD155">
        <f t="shared" si="28"/>
        <v>1.1024529579019677</v>
      </c>
      <c r="AE155">
        <f t="shared" si="29"/>
        <v>1.1110486137299158</v>
      </c>
      <c r="AF155">
        <f t="shared" si="30"/>
        <v>1.1095400806863671</v>
      </c>
    </row>
    <row r="156" spans="1:32">
      <c r="A156" t="s">
        <v>21</v>
      </c>
      <c r="B156">
        <v>4</v>
      </c>
      <c r="C156">
        <v>10</v>
      </c>
      <c r="D156" t="s">
        <v>22</v>
      </c>
      <c r="E156">
        <v>26423.745568938699</v>
      </c>
      <c r="F156">
        <v>23180.595401692299</v>
      </c>
      <c r="G156" t="s">
        <v>23</v>
      </c>
      <c r="H156">
        <v>25815.166094520999</v>
      </c>
      <c r="I156">
        <v>25866.228659985401</v>
      </c>
      <c r="J156">
        <v>25871.459780011301</v>
      </c>
      <c r="K156">
        <v>26257.271272085</v>
      </c>
      <c r="L156">
        <v>26195.6914534342</v>
      </c>
      <c r="M156">
        <v>24641.542730294601</v>
      </c>
      <c r="N156">
        <v>24681.489507930601</v>
      </c>
      <c r="O156">
        <v>24686.957337593001</v>
      </c>
      <c r="P156">
        <v>24760.059934095701</v>
      </c>
      <c r="Q156">
        <v>24747.441992966498</v>
      </c>
      <c r="R156">
        <v>641.331715919977</v>
      </c>
      <c r="S156">
        <v>648.26564888716996</v>
      </c>
      <c r="T156">
        <v>667.48704633763202</v>
      </c>
      <c r="U156">
        <v>669.224721346347</v>
      </c>
      <c r="W156">
        <f t="shared" si="21"/>
        <v>0.97696846297471585</v>
      </c>
      <c r="X156">
        <f t="shared" si="22"/>
        <v>0.97890091291188241</v>
      </c>
      <c r="Y156">
        <f t="shared" si="23"/>
        <v>0.97909888333255013</v>
      </c>
      <c r="Z156">
        <f t="shared" si="24"/>
        <v>0.99369982213841057</v>
      </c>
      <c r="AA156">
        <f t="shared" si="25"/>
        <v>0.99136934940167687</v>
      </c>
      <c r="AB156">
        <f t="shared" si="26"/>
        <v>0.93255298216543947</v>
      </c>
      <c r="AC156">
        <f t="shared" si="27"/>
        <v>0.93406475791016796</v>
      </c>
      <c r="AD156">
        <f t="shared" si="28"/>
        <v>0.93427168654744752</v>
      </c>
      <c r="AE156">
        <f t="shared" si="29"/>
        <v>0.93703823591161617</v>
      </c>
      <c r="AF156">
        <f t="shared" si="30"/>
        <v>0.93656071310561262</v>
      </c>
    </row>
    <row r="157" spans="1:32">
      <c r="A157" t="s">
        <v>21</v>
      </c>
      <c r="B157">
        <v>4</v>
      </c>
      <c r="C157">
        <v>11</v>
      </c>
      <c r="D157" t="s">
        <v>22</v>
      </c>
      <c r="E157">
        <v>12406.875779681801</v>
      </c>
      <c r="F157">
        <v>11891.026410241901</v>
      </c>
      <c r="G157" t="s">
        <v>23</v>
      </c>
      <c r="H157">
        <v>12094.506417775799</v>
      </c>
      <c r="I157">
        <v>12116.253854022099</v>
      </c>
      <c r="J157">
        <v>12114.273838680199</v>
      </c>
      <c r="K157">
        <v>12418.8593576849</v>
      </c>
      <c r="L157">
        <v>12372.768846569499</v>
      </c>
      <c r="M157">
        <v>12077.6803168363</v>
      </c>
      <c r="N157">
        <v>12108.2356187158</v>
      </c>
      <c r="O157">
        <v>12102.545838530899</v>
      </c>
      <c r="P157">
        <v>12152.942382823499</v>
      </c>
      <c r="Q157">
        <v>12149.177126431399</v>
      </c>
      <c r="R157">
        <v>395.02969987045498</v>
      </c>
      <c r="S157">
        <v>401.80794160446101</v>
      </c>
      <c r="T157">
        <v>429.29104660361702</v>
      </c>
      <c r="U157">
        <v>430.31456549601802</v>
      </c>
      <c r="W157">
        <f t="shared" si="21"/>
        <v>0.97482288309700371</v>
      </c>
      <c r="X157">
        <f t="shared" si="22"/>
        <v>0.97657573664631669</v>
      </c>
      <c r="Y157">
        <f t="shared" si="23"/>
        <v>0.97641614648219632</v>
      </c>
      <c r="Z157">
        <f t="shared" si="24"/>
        <v>1.0009658820009082</v>
      </c>
      <c r="AA157">
        <f t="shared" si="25"/>
        <v>0.9972509652133249</v>
      </c>
      <c r="AB157">
        <f t="shared" si="26"/>
        <v>0.97346669147888065</v>
      </c>
      <c r="AC157">
        <f t="shared" si="27"/>
        <v>0.97592946312438533</v>
      </c>
      <c r="AD157">
        <f t="shared" si="28"/>
        <v>0.97547086417603301</v>
      </c>
      <c r="AE157">
        <f t="shared" si="29"/>
        <v>0.97953284925491424</v>
      </c>
      <c r="AF157">
        <f t="shared" si="30"/>
        <v>0.97922936782582903</v>
      </c>
    </row>
    <row r="158" spans="1:32">
      <c r="A158" t="s">
        <v>21</v>
      </c>
      <c r="B158">
        <v>4</v>
      </c>
      <c r="C158">
        <v>12</v>
      </c>
      <c r="D158" t="s">
        <v>22</v>
      </c>
      <c r="E158">
        <v>6259.0758386173002</v>
      </c>
      <c r="F158">
        <v>5471.22580418708</v>
      </c>
      <c r="G158" t="s">
        <v>23</v>
      </c>
      <c r="H158">
        <v>6009.4584386649603</v>
      </c>
      <c r="I158">
        <v>6024.49428633973</v>
      </c>
      <c r="J158">
        <v>6021.9590882926104</v>
      </c>
      <c r="K158">
        <v>6129.3504096952802</v>
      </c>
      <c r="L158">
        <v>6109.8274926466602</v>
      </c>
      <c r="M158">
        <v>5807.95114174224</v>
      </c>
      <c r="N158">
        <v>5819.1417729382702</v>
      </c>
      <c r="O158">
        <v>5815.8702115514398</v>
      </c>
      <c r="P158">
        <v>5840.7607824975303</v>
      </c>
      <c r="Q158">
        <v>5840.09587141476</v>
      </c>
      <c r="R158">
        <v>260.48355667821301</v>
      </c>
      <c r="S158">
        <v>262.93460244593501</v>
      </c>
      <c r="T158">
        <v>272.02830151425701</v>
      </c>
      <c r="U158">
        <v>272.87310429337703</v>
      </c>
      <c r="W158">
        <f t="shared" si="21"/>
        <v>0.96011912838437774</v>
      </c>
      <c r="X158">
        <f t="shared" si="22"/>
        <v>0.96252137562701401</v>
      </c>
      <c r="Y158">
        <f t="shared" si="23"/>
        <v>0.96211633211699965</v>
      </c>
      <c r="Z158">
        <f t="shared" si="24"/>
        <v>0.97927402826442222</v>
      </c>
      <c r="AA158">
        <f t="shared" si="25"/>
        <v>0.97615489094255636</v>
      </c>
      <c r="AB158">
        <f t="shared" si="26"/>
        <v>0.92792471148988043</v>
      </c>
      <c r="AC158">
        <f t="shared" si="27"/>
        <v>0.92971261620370194</v>
      </c>
      <c r="AD158">
        <f t="shared" si="28"/>
        <v>0.92918992539899159</v>
      </c>
      <c r="AE158">
        <f t="shared" si="29"/>
        <v>0.93316664202423527</v>
      </c>
      <c r="AF158">
        <f t="shared" si="30"/>
        <v>0.93306041051339972</v>
      </c>
    </row>
    <row r="159" spans="1:32">
      <c r="A159" t="s">
        <v>21</v>
      </c>
      <c r="B159">
        <v>4</v>
      </c>
      <c r="C159">
        <v>13</v>
      </c>
      <c r="D159" t="s">
        <v>22</v>
      </c>
      <c r="E159">
        <v>5718.5705591006699</v>
      </c>
      <c r="F159">
        <v>5447.2906244973101</v>
      </c>
      <c r="G159" t="s">
        <v>23</v>
      </c>
      <c r="H159">
        <v>5477.52083176413</v>
      </c>
      <c r="I159">
        <v>5489.5481533881002</v>
      </c>
      <c r="J159">
        <v>5480.9555591650396</v>
      </c>
      <c r="K159">
        <v>5633.8512621333002</v>
      </c>
      <c r="L159">
        <v>5614.8873814520603</v>
      </c>
      <c r="M159">
        <v>5511.51052068847</v>
      </c>
      <c r="N159">
        <v>5526.4384910149101</v>
      </c>
      <c r="O159">
        <v>5524.1819554393696</v>
      </c>
      <c r="P159">
        <v>5546.6019840833696</v>
      </c>
      <c r="Q159">
        <v>5546.7772312192001</v>
      </c>
      <c r="R159">
        <v>243.59281684127501</v>
      </c>
      <c r="S159">
        <v>247.42628781652601</v>
      </c>
      <c r="T159">
        <v>260.37092977076702</v>
      </c>
      <c r="U159">
        <v>261.34771229193899</v>
      </c>
      <c r="W159">
        <f t="shared" si="21"/>
        <v>0.95784790537332309</v>
      </c>
      <c r="X159">
        <f t="shared" si="22"/>
        <v>0.95995110957438512</v>
      </c>
      <c r="Y159">
        <f t="shared" si="23"/>
        <v>0.95844853228968485</v>
      </c>
      <c r="Z159">
        <f t="shared" si="24"/>
        <v>0.98518523185264451</v>
      </c>
      <c r="AA159">
        <f t="shared" si="25"/>
        <v>0.98186903937320391</v>
      </c>
      <c r="AB159">
        <f t="shared" si="26"/>
        <v>0.96379164403546969</v>
      </c>
      <c r="AC159">
        <f t="shared" si="27"/>
        <v>0.96640208141176187</v>
      </c>
      <c r="AD159">
        <f t="shared" si="28"/>
        <v>0.96600748357437938</v>
      </c>
      <c r="AE159">
        <f t="shared" si="29"/>
        <v>0.96992804875973326</v>
      </c>
      <c r="AF159">
        <f t="shared" si="30"/>
        <v>0.96995869402921442</v>
      </c>
    </row>
    <row r="160" spans="1:32">
      <c r="A160" t="s">
        <v>21</v>
      </c>
      <c r="B160">
        <v>4</v>
      </c>
      <c r="C160">
        <v>14</v>
      </c>
      <c r="D160" t="s">
        <v>22</v>
      </c>
      <c r="E160">
        <v>187.98309913368399</v>
      </c>
      <c r="F160">
        <v>323.15268387666401</v>
      </c>
      <c r="G160" t="s">
        <v>23</v>
      </c>
      <c r="H160">
        <v>212.69684309533301</v>
      </c>
      <c r="I160">
        <v>214.99805561820301</v>
      </c>
      <c r="J160">
        <v>212.39790569940499</v>
      </c>
      <c r="K160">
        <v>240.71541139469801</v>
      </c>
      <c r="L160">
        <v>238.34706315807799</v>
      </c>
      <c r="M160">
        <v>238.14064815228201</v>
      </c>
      <c r="N160">
        <v>243.10730859185799</v>
      </c>
      <c r="O160">
        <v>241.97065967241201</v>
      </c>
      <c r="P160">
        <v>244.743704352489</v>
      </c>
      <c r="Q160">
        <v>245.16065392173701</v>
      </c>
      <c r="R160">
        <v>98.765596151031104</v>
      </c>
      <c r="S160">
        <v>99.234577358190805</v>
      </c>
      <c r="T160">
        <v>79.451347623348298</v>
      </c>
      <c r="U160">
        <v>79.574678475103596</v>
      </c>
      <c r="W160">
        <f t="shared" si="21"/>
        <v>1.1314679036335806</v>
      </c>
      <c r="X160">
        <f t="shared" si="22"/>
        <v>1.1437094962739569</v>
      </c>
      <c r="Y160">
        <f t="shared" si="23"/>
        <v>1.1298776681427005</v>
      </c>
      <c r="Z160">
        <f t="shared" si="24"/>
        <v>1.2805162405771036</v>
      </c>
      <c r="AA160">
        <f t="shared" si="25"/>
        <v>1.2679175109703757</v>
      </c>
      <c r="AB160">
        <f t="shared" si="26"/>
        <v>1.2668194600990621</v>
      </c>
      <c r="AC160">
        <f t="shared" si="27"/>
        <v>1.2932402418739382</v>
      </c>
      <c r="AD160">
        <f t="shared" si="28"/>
        <v>1.2871936934092933</v>
      </c>
      <c r="AE160">
        <f t="shared" si="29"/>
        <v>1.30194525720868</v>
      </c>
      <c r="AF160">
        <f t="shared" si="30"/>
        <v>1.3041632734621065</v>
      </c>
    </row>
    <row r="161" spans="1:32">
      <c r="A161" t="s">
        <v>21</v>
      </c>
      <c r="B161">
        <v>4</v>
      </c>
      <c r="C161">
        <v>15</v>
      </c>
      <c r="D161" t="s">
        <v>22</v>
      </c>
      <c r="E161">
        <v>14171.263140044601</v>
      </c>
      <c r="F161">
        <v>9993.1972723303807</v>
      </c>
      <c r="G161" t="s">
        <v>23</v>
      </c>
      <c r="H161">
        <v>13074.630447494799</v>
      </c>
      <c r="I161">
        <v>13095.9080522604</v>
      </c>
      <c r="J161">
        <v>13092.200988980299</v>
      </c>
      <c r="K161">
        <v>13323.4335432278</v>
      </c>
      <c r="L161">
        <v>13297.9387923781</v>
      </c>
      <c r="M161">
        <v>11673.220536672599</v>
      </c>
      <c r="N161">
        <v>11696.812657780099</v>
      </c>
      <c r="O161">
        <v>11683.839437627799</v>
      </c>
      <c r="P161">
        <v>11731.4963103186</v>
      </c>
      <c r="Q161">
        <v>11730.543951841501</v>
      </c>
      <c r="R161">
        <v>415.55052025357799</v>
      </c>
      <c r="S161">
        <v>420.078486472002</v>
      </c>
      <c r="T161">
        <v>419.235770817093</v>
      </c>
      <c r="U161">
        <v>420.43533795043197</v>
      </c>
      <c r="W161">
        <f t="shared" si="21"/>
        <v>0.92261574132718061</v>
      </c>
      <c r="X161">
        <f t="shared" si="22"/>
        <v>0.92411720273928832</v>
      </c>
      <c r="Y161">
        <f t="shared" si="23"/>
        <v>0.92385561255897297</v>
      </c>
      <c r="Z161">
        <f t="shared" si="24"/>
        <v>0.94017261634066784</v>
      </c>
      <c r="AA161">
        <f t="shared" si="25"/>
        <v>0.93837357058181392</v>
      </c>
      <c r="AB161">
        <f t="shared" si="26"/>
        <v>0.82372477465942118</v>
      </c>
      <c r="AC161">
        <f t="shared" si="27"/>
        <v>0.82538956070385172</v>
      </c>
      <c r="AD161">
        <f t="shared" si="28"/>
        <v>0.82447410101447227</v>
      </c>
      <c r="AE161">
        <f t="shared" si="29"/>
        <v>0.82783702443349572</v>
      </c>
      <c r="AF161">
        <f t="shared" si="30"/>
        <v>0.82776982093387208</v>
      </c>
    </row>
    <row r="162" spans="1:32">
      <c r="A162" t="s">
        <v>21</v>
      </c>
      <c r="B162">
        <v>4</v>
      </c>
      <c r="C162">
        <v>16</v>
      </c>
      <c r="D162" t="s">
        <v>22</v>
      </c>
      <c r="E162">
        <v>465.52389523798598</v>
      </c>
      <c r="F162">
        <v>544.72226775253796</v>
      </c>
      <c r="G162" t="s">
        <v>23</v>
      </c>
      <c r="H162">
        <v>504.65473622148198</v>
      </c>
      <c r="I162">
        <v>506.27963135125799</v>
      </c>
      <c r="J162">
        <v>506.963518412567</v>
      </c>
      <c r="K162">
        <v>538.11893287536498</v>
      </c>
      <c r="L162">
        <v>534.60789977743502</v>
      </c>
      <c r="M162">
        <v>500.56750992876903</v>
      </c>
      <c r="N162">
        <v>503.73284200055502</v>
      </c>
      <c r="O162">
        <v>504.54223024399698</v>
      </c>
      <c r="P162">
        <v>508.85882574632001</v>
      </c>
      <c r="Q162">
        <v>507.90169019874202</v>
      </c>
      <c r="R162">
        <v>112.819104965893</v>
      </c>
      <c r="S162">
        <v>113.13041403522401</v>
      </c>
      <c r="T162">
        <v>96.221068059186905</v>
      </c>
      <c r="U162">
        <v>96.4085282359883</v>
      </c>
      <c r="W162">
        <f t="shared" si="21"/>
        <v>1.0840576421184382</v>
      </c>
      <c r="X162">
        <f t="shared" si="22"/>
        <v>1.0875481076915221</v>
      </c>
      <c r="Y162">
        <f t="shared" si="23"/>
        <v>1.0890171774177053</v>
      </c>
      <c r="Z162">
        <f t="shared" si="24"/>
        <v>1.1559426667029988</v>
      </c>
      <c r="AA162">
        <f t="shared" si="25"/>
        <v>1.148400555258569</v>
      </c>
      <c r="AB162">
        <f t="shared" si="26"/>
        <v>1.0752778000211309</v>
      </c>
      <c r="AC162">
        <f t="shared" si="27"/>
        <v>1.0820773050608623</v>
      </c>
      <c r="AD162">
        <f t="shared" si="28"/>
        <v>1.0838159660656388</v>
      </c>
      <c r="AE162">
        <f t="shared" si="29"/>
        <v>1.0930885201632459</v>
      </c>
      <c r="AF162">
        <f t="shared" si="30"/>
        <v>1.0910324805971379</v>
      </c>
    </row>
    <row r="163" spans="1:32">
      <c r="A163" t="s">
        <v>21</v>
      </c>
      <c r="B163">
        <v>4</v>
      </c>
      <c r="C163">
        <v>17</v>
      </c>
      <c r="D163" t="s">
        <v>22</v>
      </c>
      <c r="E163">
        <v>3879.5227043740401</v>
      </c>
      <c r="F163">
        <v>4228.6721497772696</v>
      </c>
      <c r="G163" t="s">
        <v>23</v>
      </c>
      <c r="H163">
        <v>3915.8471510490899</v>
      </c>
      <c r="I163">
        <v>3935.2205572227299</v>
      </c>
      <c r="J163">
        <v>3930.0452842372702</v>
      </c>
      <c r="K163">
        <v>4008.3270477228798</v>
      </c>
      <c r="L163">
        <v>3996.5324784525901</v>
      </c>
      <c r="M163">
        <v>4005.4788474381699</v>
      </c>
      <c r="N163">
        <v>4003.6848096764202</v>
      </c>
      <c r="O163">
        <v>4002.2805300268201</v>
      </c>
      <c r="P163">
        <v>4029.0707329402198</v>
      </c>
      <c r="Q163">
        <v>4033.20897238717</v>
      </c>
      <c r="R163">
        <v>207.84559910812001</v>
      </c>
      <c r="S163">
        <v>209.66624411164901</v>
      </c>
      <c r="T163">
        <v>217.690955053896</v>
      </c>
      <c r="U163">
        <v>218.53339345767199</v>
      </c>
      <c r="W163">
        <f t="shared" si="21"/>
        <v>1.0093631225908526</v>
      </c>
      <c r="X163">
        <f t="shared" si="22"/>
        <v>1.014356882815995</v>
      </c>
      <c r="Y163">
        <f t="shared" si="23"/>
        <v>1.0130228854715213</v>
      </c>
      <c r="Z163">
        <f t="shared" si="24"/>
        <v>1.0332010799172839</v>
      </c>
      <c r="AA163">
        <f t="shared" si="25"/>
        <v>1.0301608684868953</v>
      </c>
      <c r="AB163">
        <f t="shared" si="26"/>
        <v>1.0324669173664374</v>
      </c>
      <c r="AC163">
        <f t="shared" si="27"/>
        <v>1.0320044796135337</v>
      </c>
      <c r="AD163">
        <f t="shared" si="28"/>
        <v>1.0316425073410125</v>
      </c>
      <c r="AE163">
        <f t="shared" si="29"/>
        <v>1.0385480482940772</v>
      </c>
      <c r="AF163">
        <f t="shared" si="30"/>
        <v>1.0396147360704586</v>
      </c>
    </row>
    <row r="164" spans="1:32">
      <c r="A164" t="s">
        <v>21</v>
      </c>
      <c r="B164">
        <v>4</v>
      </c>
      <c r="C164">
        <v>18</v>
      </c>
      <c r="D164" t="s">
        <v>22</v>
      </c>
      <c r="E164">
        <v>7212.2459256475604</v>
      </c>
      <c r="F164">
        <v>6628.9978532326804</v>
      </c>
      <c r="G164" t="s">
        <v>23</v>
      </c>
      <c r="H164">
        <v>7016.7142804144396</v>
      </c>
      <c r="I164">
        <v>7032.2304249840199</v>
      </c>
      <c r="J164">
        <v>7023.4325032844099</v>
      </c>
      <c r="K164">
        <v>7096.2438404725799</v>
      </c>
      <c r="L164">
        <v>7088.9027798064899</v>
      </c>
      <c r="M164">
        <v>6850.9230638202598</v>
      </c>
      <c r="N164">
        <v>6865.4465199083897</v>
      </c>
      <c r="O164">
        <v>6860.8345839720596</v>
      </c>
      <c r="P164">
        <v>6874.2389293698898</v>
      </c>
      <c r="Q164">
        <v>6876.1368924209301</v>
      </c>
      <c r="R164">
        <v>282.727318435288</v>
      </c>
      <c r="S164">
        <v>284.33366177190197</v>
      </c>
      <c r="T164">
        <v>298.65436998896399</v>
      </c>
      <c r="U164">
        <v>299.33330690578703</v>
      </c>
      <c r="W164">
        <f t="shared" si="21"/>
        <v>0.97288893816865174</v>
      </c>
      <c r="X164">
        <f t="shared" si="22"/>
        <v>0.97504029916348456</v>
      </c>
      <c r="Y164">
        <f t="shared" si="23"/>
        <v>0.9738204403580154</v>
      </c>
      <c r="Z164">
        <f t="shared" si="24"/>
        <v>0.98391595539435728</v>
      </c>
      <c r="AA164">
        <f t="shared" si="25"/>
        <v>0.98289809483583357</v>
      </c>
      <c r="AB164">
        <f t="shared" si="26"/>
        <v>0.94990147790962098</v>
      </c>
      <c r="AC164">
        <f t="shared" si="27"/>
        <v>0.95191519960434057</v>
      </c>
      <c r="AD164">
        <f t="shared" si="28"/>
        <v>0.95127574055318298</v>
      </c>
      <c r="AE164">
        <f t="shared" si="29"/>
        <v>0.95313429412110318</v>
      </c>
      <c r="AF164">
        <f t="shared" si="30"/>
        <v>0.95339745251456431</v>
      </c>
    </row>
    <row r="165" spans="1:32">
      <c r="A165" t="s">
        <v>21</v>
      </c>
      <c r="B165">
        <v>4</v>
      </c>
      <c r="C165">
        <v>19</v>
      </c>
      <c r="D165" t="s">
        <v>22</v>
      </c>
      <c r="E165">
        <v>943.88569800752703</v>
      </c>
      <c r="F165">
        <v>715.29510516053301</v>
      </c>
      <c r="G165" t="s">
        <v>23</v>
      </c>
      <c r="H165">
        <v>947.34066081231299</v>
      </c>
      <c r="I165">
        <v>938.90251351033896</v>
      </c>
      <c r="J165">
        <v>946.06569939716496</v>
      </c>
      <c r="K165">
        <v>925.36462195305296</v>
      </c>
      <c r="L165">
        <v>927.08923305371104</v>
      </c>
      <c r="M165">
        <v>836.63659699741504</v>
      </c>
      <c r="N165">
        <v>833.72448161416696</v>
      </c>
      <c r="O165">
        <v>834.581035295937</v>
      </c>
      <c r="P165">
        <v>829.90033678892803</v>
      </c>
      <c r="Q165">
        <v>829.16083585096101</v>
      </c>
      <c r="R165">
        <v>122.602720875122</v>
      </c>
      <c r="S165">
        <v>122.476970277386</v>
      </c>
      <c r="T165">
        <v>105.40390814936301</v>
      </c>
      <c r="U165">
        <v>105.433895993013</v>
      </c>
      <c r="W165">
        <f t="shared" si="21"/>
        <v>1.003660361431558</v>
      </c>
      <c r="X165">
        <f t="shared" si="22"/>
        <v>0.99472056361516314</v>
      </c>
      <c r="Y165">
        <f t="shared" si="23"/>
        <v>1.0023096031587719</v>
      </c>
      <c r="Z165">
        <f t="shared" si="24"/>
        <v>0.98037784014148044</v>
      </c>
      <c r="AA165">
        <f t="shared" si="25"/>
        <v>0.98220497991518241</v>
      </c>
      <c r="AB165">
        <f t="shared" si="26"/>
        <v>0.88637490616024073</v>
      </c>
      <c r="AC165">
        <f t="shared" si="27"/>
        <v>0.88328966460038305</v>
      </c>
      <c r="AD165">
        <f t="shared" si="28"/>
        <v>0.88419714066827781</v>
      </c>
      <c r="AE165">
        <f t="shared" si="29"/>
        <v>0.87923817316099429</v>
      </c>
      <c r="AF165">
        <f t="shared" si="30"/>
        <v>0.87845470865938347</v>
      </c>
    </row>
    <row r="166" spans="1:32">
      <c r="A166" t="s">
        <v>21</v>
      </c>
      <c r="B166">
        <v>4</v>
      </c>
      <c r="C166">
        <v>20</v>
      </c>
      <c r="D166" t="s">
        <v>22</v>
      </c>
      <c r="E166">
        <v>5444.1468760096996</v>
      </c>
      <c r="F166">
        <v>6611.7888428324004</v>
      </c>
      <c r="G166" t="s">
        <v>23</v>
      </c>
      <c r="H166">
        <v>5888.69696603172</v>
      </c>
      <c r="I166">
        <v>5906.3680960264901</v>
      </c>
      <c r="J166">
        <v>5898.3636732513896</v>
      </c>
      <c r="K166">
        <v>6110.3390535144099</v>
      </c>
      <c r="L166">
        <v>6090.8513778470497</v>
      </c>
      <c r="M166">
        <v>5991.85193142153</v>
      </c>
      <c r="N166">
        <v>6007.1980452165499</v>
      </c>
      <c r="O166">
        <v>6008.4895988711496</v>
      </c>
      <c r="P166">
        <v>6048.3861631979598</v>
      </c>
      <c r="Q166">
        <v>6048.7913809340798</v>
      </c>
      <c r="R166">
        <v>254.473650354705</v>
      </c>
      <c r="S166">
        <v>259.24844404993001</v>
      </c>
      <c r="T166">
        <v>273.35903538693401</v>
      </c>
      <c r="U166">
        <v>274.65873066053001</v>
      </c>
      <c r="W166">
        <f t="shared" si="21"/>
        <v>1.0816565203229518</v>
      </c>
      <c r="X166">
        <f t="shared" si="22"/>
        <v>1.0849024154828786</v>
      </c>
      <c r="Y166">
        <f t="shared" si="23"/>
        <v>1.0834321350225233</v>
      </c>
      <c r="Z166">
        <f t="shared" si="24"/>
        <v>1.122368516624775</v>
      </c>
      <c r="AA166">
        <f t="shared" si="25"/>
        <v>1.1187889519820144</v>
      </c>
      <c r="AB166">
        <f t="shared" si="26"/>
        <v>1.100604386304374</v>
      </c>
      <c r="AC166">
        <f t="shared" si="27"/>
        <v>1.1034232143309735</v>
      </c>
      <c r="AD166">
        <f t="shared" si="28"/>
        <v>1.1036604514379096</v>
      </c>
      <c r="AE166">
        <f t="shared" si="29"/>
        <v>1.110988792358067</v>
      </c>
      <c r="AF166">
        <f t="shared" si="30"/>
        <v>1.1110632241736205</v>
      </c>
    </row>
    <row r="167" spans="1:32">
      <c r="A167" t="s">
        <v>21</v>
      </c>
      <c r="B167">
        <v>4</v>
      </c>
      <c r="C167">
        <v>21</v>
      </c>
      <c r="D167" t="s">
        <v>22</v>
      </c>
      <c r="E167">
        <v>4060.2227935538199</v>
      </c>
      <c r="F167">
        <v>5720.3141323422296</v>
      </c>
      <c r="G167" t="s">
        <v>23</v>
      </c>
      <c r="H167">
        <v>4568.2636780421199</v>
      </c>
      <c r="I167">
        <v>4581.1638936196996</v>
      </c>
      <c r="J167">
        <v>4582.2337834518003</v>
      </c>
      <c r="K167">
        <v>4606.6798259212201</v>
      </c>
      <c r="L167">
        <v>4605.3869353769896</v>
      </c>
      <c r="M167">
        <v>4815.5703104426002</v>
      </c>
      <c r="N167">
        <v>4802.5220121651801</v>
      </c>
      <c r="O167">
        <v>4803.4529623448598</v>
      </c>
      <c r="P167">
        <v>4831.2948078466798</v>
      </c>
      <c r="Q167">
        <v>4833.7750931391902</v>
      </c>
      <c r="R167">
        <v>226.81943696496501</v>
      </c>
      <c r="S167">
        <v>227.888603158942</v>
      </c>
      <c r="T167">
        <v>242.73998606766099</v>
      </c>
      <c r="U167">
        <v>243.8685663139</v>
      </c>
      <c r="W167">
        <f t="shared" si="21"/>
        <v>1.1251263564390819</v>
      </c>
      <c r="X167">
        <f t="shared" si="22"/>
        <v>1.1283035750877877</v>
      </c>
      <c r="Y167">
        <f t="shared" si="23"/>
        <v>1.1285670802909502</v>
      </c>
      <c r="Z167">
        <f t="shared" si="24"/>
        <v>1.1345879426210252</v>
      </c>
      <c r="AA167">
        <f t="shared" si="25"/>
        <v>1.1342695141480155</v>
      </c>
      <c r="AB167">
        <f t="shared" si="26"/>
        <v>1.1860359776532465</v>
      </c>
      <c r="AC167">
        <f t="shared" si="27"/>
        <v>1.1828222874345382</v>
      </c>
      <c r="AD167">
        <f t="shared" si="28"/>
        <v>1.1830515729262501</v>
      </c>
      <c r="AE167">
        <f t="shared" si="29"/>
        <v>1.1899087940487025</v>
      </c>
      <c r="AF167">
        <f t="shared" si="30"/>
        <v>1.190519668234338</v>
      </c>
    </row>
    <row r="168" spans="1:32">
      <c r="A168" t="s">
        <v>21</v>
      </c>
      <c r="B168">
        <v>4</v>
      </c>
      <c r="C168">
        <v>22</v>
      </c>
      <c r="D168" t="s">
        <v>22</v>
      </c>
      <c r="E168">
        <v>5592.6281260681399</v>
      </c>
      <c r="F168">
        <v>8314.06594762235</v>
      </c>
      <c r="G168" t="s">
        <v>23</v>
      </c>
      <c r="H168">
        <v>6486.6408545696504</v>
      </c>
      <c r="I168">
        <v>6499.3946240485502</v>
      </c>
      <c r="J168">
        <v>6491.9832379937598</v>
      </c>
      <c r="K168">
        <v>6521.7342231521197</v>
      </c>
      <c r="L168">
        <v>6523.3286759881803</v>
      </c>
      <c r="M168">
        <v>6884.0151011935804</v>
      </c>
      <c r="N168">
        <v>6876.4559360050398</v>
      </c>
      <c r="O168">
        <v>6879.3340402318099</v>
      </c>
      <c r="P168">
        <v>6904.2504236432296</v>
      </c>
      <c r="Q168">
        <v>6909.4974927749799</v>
      </c>
      <c r="R168">
        <v>273.78041982440601</v>
      </c>
      <c r="S168">
        <v>274.494247539941</v>
      </c>
      <c r="T168">
        <v>300.94395630045602</v>
      </c>
      <c r="U168">
        <v>301.48167300056798</v>
      </c>
      <c r="W168">
        <f t="shared" si="21"/>
        <v>1.1598555649238278</v>
      </c>
      <c r="X168">
        <f t="shared" si="22"/>
        <v>1.1621360257718238</v>
      </c>
      <c r="Y168">
        <f t="shared" si="23"/>
        <v>1.1608108194667157</v>
      </c>
      <c r="Z168">
        <f t="shared" si="24"/>
        <v>1.1661304982452287</v>
      </c>
      <c r="AA168">
        <f t="shared" si="25"/>
        <v>1.1664155972720402</v>
      </c>
      <c r="AB168">
        <f t="shared" si="26"/>
        <v>1.2309087867126509</v>
      </c>
      <c r="AC168">
        <f t="shared" si="27"/>
        <v>1.2295571564919132</v>
      </c>
      <c r="AD168">
        <f t="shared" si="28"/>
        <v>1.2300717811302573</v>
      </c>
      <c r="AE168">
        <f t="shared" si="29"/>
        <v>1.2345270001882311</v>
      </c>
      <c r="AF168">
        <f t="shared" si="30"/>
        <v>1.2354652118864653</v>
      </c>
    </row>
    <row r="169" spans="1:32">
      <c r="A169" t="s">
        <v>21</v>
      </c>
      <c r="B169">
        <v>4</v>
      </c>
      <c r="C169">
        <v>23</v>
      </c>
      <c r="D169" t="s">
        <v>22</v>
      </c>
      <c r="E169">
        <v>16089.598009663099</v>
      </c>
      <c r="F169">
        <v>23257.332073596499</v>
      </c>
      <c r="G169" t="s">
        <v>23</v>
      </c>
      <c r="H169">
        <v>17421.8143059215</v>
      </c>
      <c r="I169">
        <v>17470.4472672843</v>
      </c>
      <c r="J169">
        <v>17465.425809012198</v>
      </c>
      <c r="K169">
        <v>17412.1171775</v>
      </c>
      <c r="L169">
        <v>17423.204121764102</v>
      </c>
      <c r="M169">
        <v>19492.806046655998</v>
      </c>
      <c r="N169">
        <v>19471.363573905699</v>
      </c>
      <c r="O169">
        <v>19473.625009607898</v>
      </c>
      <c r="P169">
        <v>19520.8003434325</v>
      </c>
      <c r="Q169">
        <v>19534.207581139399</v>
      </c>
      <c r="R169">
        <v>493.86898218413899</v>
      </c>
      <c r="S169">
        <v>492.87692964036501</v>
      </c>
      <c r="T169">
        <v>570.92362482619899</v>
      </c>
      <c r="U169">
        <v>571.79247559859505</v>
      </c>
      <c r="W169">
        <f t="shared" si="21"/>
        <v>1.0827998496580398</v>
      </c>
      <c r="X169">
        <f t="shared" si="22"/>
        <v>1.0858224833704291</v>
      </c>
      <c r="Y169">
        <f t="shared" si="23"/>
        <v>1.0855103899129614</v>
      </c>
      <c r="Z169">
        <f t="shared" si="24"/>
        <v>1.0821971541515594</v>
      </c>
      <c r="AA169">
        <f t="shared" si="25"/>
        <v>1.0828862294322124</v>
      </c>
      <c r="AB169">
        <f t="shared" si="26"/>
        <v>1.2115160388065009</v>
      </c>
      <c r="AC169">
        <f t="shared" si="27"/>
        <v>1.2101833471670067</v>
      </c>
      <c r="AD169">
        <f t="shared" si="28"/>
        <v>1.210323899821016</v>
      </c>
      <c r="AE169">
        <f t="shared" si="29"/>
        <v>1.2132559391296593</v>
      </c>
      <c r="AF169">
        <f t="shared" si="30"/>
        <v>1.2140892251880708</v>
      </c>
    </row>
    <row r="170" spans="1:32">
      <c r="A170" t="s">
        <v>21</v>
      </c>
      <c r="B170">
        <v>4</v>
      </c>
      <c r="C170">
        <v>24</v>
      </c>
      <c r="D170" t="s">
        <v>22</v>
      </c>
      <c r="E170">
        <v>38452.133496079499</v>
      </c>
      <c r="F170">
        <v>52907.031944290698</v>
      </c>
      <c r="G170" t="s">
        <v>23</v>
      </c>
      <c r="H170">
        <v>41097.956570426097</v>
      </c>
      <c r="I170">
        <v>41145.4602774183</v>
      </c>
      <c r="J170">
        <v>41125.697797358298</v>
      </c>
      <c r="K170">
        <v>41176.209262001503</v>
      </c>
      <c r="L170">
        <v>41179.394176440102</v>
      </c>
      <c r="M170">
        <v>45689.546563477503</v>
      </c>
      <c r="N170">
        <v>45669.987513095497</v>
      </c>
      <c r="O170">
        <v>45660.808213556098</v>
      </c>
      <c r="P170">
        <v>45739.368155509503</v>
      </c>
      <c r="Q170">
        <v>45762.340105909803</v>
      </c>
      <c r="R170">
        <v>847.67554786300798</v>
      </c>
      <c r="S170">
        <v>847.98061556494201</v>
      </c>
      <c r="T170">
        <v>951.81854743706401</v>
      </c>
      <c r="U170">
        <v>952.68445872923201</v>
      </c>
      <c r="W170">
        <f t="shared" si="21"/>
        <v>1.06880822554661</v>
      </c>
      <c r="X170">
        <f t="shared" si="22"/>
        <v>1.0700436240192863</v>
      </c>
      <c r="Y170">
        <f t="shared" si="23"/>
        <v>1.069529673861956</v>
      </c>
      <c r="Z170">
        <f t="shared" si="24"/>
        <v>1.0708432931608267</v>
      </c>
      <c r="AA170">
        <f t="shared" si="25"/>
        <v>1.0709261211900938</v>
      </c>
      <c r="AB170">
        <f t="shared" si="26"/>
        <v>1.1882187647178515</v>
      </c>
      <c r="AC170">
        <f t="shared" si="27"/>
        <v>1.1877101050258216</v>
      </c>
      <c r="AD170">
        <f t="shared" si="28"/>
        <v>1.1874713848637704</v>
      </c>
      <c r="AE170">
        <f t="shared" si="29"/>
        <v>1.1895144429417159</v>
      </c>
      <c r="AF170">
        <f t="shared" si="30"/>
        <v>1.1901118597379163</v>
      </c>
    </row>
    <row r="171" spans="1:32">
      <c r="A171" t="s">
        <v>21</v>
      </c>
      <c r="B171">
        <v>4</v>
      </c>
      <c r="C171">
        <v>25</v>
      </c>
      <c r="D171" t="s">
        <v>22</v>
      </c>
      <c r="E171">
        <v>51336.440960277898</v>
      </c>
      <c r="F171">
        <v>79345.426324059503</v>
      </c>
      <c r="G171" t="s">
        <v>23</v>
      </c>
      <c r="H171">
        <v>61436.380512887197</v>
      </c>
      <c r="I171">
        <v>61489.222936948201</v>
      </c>
      <c r="J171">
        <v>61475.798864717697</v>
      </c>
      <c r="K171">
        <v>61441.107032084401</v>
      </c>
      <c r="L171">
        <v>61459.281774813302</v>
      </c>
      <c r="M171">
        <v>65897.275004975105</v>
      </c>
      <c r="N171">
        <v>65873.324355723802</v>
      </c>
      <c r="O171">
        <v>65825.082277369307</v>
      </c>
      <c r="P171">
        <v>65949.912480091705</v>
      </c>
      <c r="Q171">
        <v>65979.996437722395</v>
      </c>
      <c r="R171">
        <v>1079.0562207517501</v>
      </c>
      <c r="S171">
        <v>1078.43631691113</v>
      </c>
      <c r="T171">
        <v>1173.73347186301</v>
      </c>
      <c r="U171">
        <v>1174.53222999782</v>
      </c>
      <c r="W171">
        <f t="shared" si="21"/>
        <v>1.1967401589140982</v>
      </c>
      <c r="X171">
        <f t="shared" si="22"/>
        <v>1.197769494471308</v>
      </c>
      <c r="Y171">
        <f t="shared" si="23"/>
        <v>1.1975080024009697</v>
      </c>
      <c r="Z171">
        <f t="shared" si="24"/>
        <v>1.1968322283896753</v>
      </c>
      <c r="AA171">
        <f t="shared" si="25"/>
        <v>1.1971862603870038</v>
      </c>
      <c r="AB171">
        <f t="shared" si="26"/>
        <v>1.2836354404849335</v>
      </c>
      <c r="AC171">
        <f t="shared" si="27"/>
        <v>1.2831688976392805</v>
      </c>
      <c r="AD171">
        <f t="shared" si="28"/>
        <v>1.2822291737812941</v>
      </c>
      <c r="AE171">
        <f t="shared" si="29"/>
        <v>1.2846607837719239</v>
      </c>
      <c r="AF171">
        <f t="shared" si="30"/>
        <v>1.2852467994182748</v>
      </c>
    </row>
    <row r="172" spans="1:32">
      <c r="A172" t="s">
        <v>21</v>
      </c>
      <c r="B172">
        <v>4</v>
      </c>
      <c r="C172">
        <v>26</v>
      </c>
      <c r="D172" t="s">
        <v>22</v>
      </c>
      <c r="E172">
        <v>112306.835812463</v>
      </c>
      <c r="F172">
        <v>138090.11394162901</v>
      </c>
      <c r="G172" t="s">
        <v>23</v>
      </c>
      <c r="H172">
        <v>125623.237227875</v>
      </c>
      <c r="I172">
        <v>125746.820879312</v>
      </c>
      <c r="J172">
        <v>125746.971244972</v>
      </c>
      <c r="K172">
        <v>125598.614794212</v>
      </c>
      <c r="L172">
        <v>125640.786381998</v>
      </c>
      <c r="M172">
        <v>125415.522444499</v>
      </c>
      <c r="N172">
        <v>125384.13168689801</v>
      </c>
      <c r="O172">
        <v>125360.10584449999</v>
      </c>
      <c r="P172">
        <v>125479.865097674</v>
      </c>
      <c r="Q172">
        <v>125513.89407073001</v>
      </c>
      <c r="R172">
        <v>1642.1250572941501</v>
      </c>
      <c r="S172">
        <v>1640.9637647248101</v>
      </c>
      <c r="T172">
        <v>1686.6920767771901</v>
      </c>
      <c r="U172">
        <v>1687.44321891712</v>
      </c>
      <c r="W172">
        <f t="shared" si="21"/>
        <v>1.1185716018003442</v>
      </c>
      <c r="X172">
        <f t="shared" si="22"/>
        <v>1.1196720125682458</v>
      </c>
      <c r="Y172">
        <f t="shared" si="23"/>
        <v>1.1196733514507717</v>
      </c>
      <c r="Z172">
        <f t="shared" si="24"/>
        <v>1.1183523592806448</v>
      </c>
      <c r="AA172">
        <f t="shared" si="25"/>
        <v>1.1187278625835462</v>
      </c>
      <c r="AB172">
        <f t="shared" si="26"/>
        <v>1.1167220725007845</v>
      </c>
      <c r="AC172">
        <f t="shared" si="27"/>
        <v>1.1164425636233959</v>
      </c>
      <c r="AD172">
        <f t="shared" si="28"/>
        <v>1.1162286332582121</v>
      </c>
      <c r="AE172">
        <f t="shared" si="29"/>
        <v>1.1172949909051677</v>
      </c>
      <c r="AF172">
        <f t="shared" si="30"/>
        <v>1.1175979909212381</v>
      </c>
    </row>
    <row r="173" spans="1:32">
      <c r="A173" t="s">
        <v>21</v>
      </c>
      <c r="B173">
        <v>4</v>
      </c>
      <c r="C173">
        <v>27</v>
      </c>
      <c r="D173" t="s">
        <v>22</v>
      </c>
      <c r="E173">
        <v>122189.83607405399</v>
      </c>
      <c r="F173">
        <v>149992.49497569801</v>
      </c>
      <c r="G173" t="s">
        <v>23</v>
      </c>
      <c r="H173">
        <v>137543.96539091301</v>
      </c>
      <c r="I173">
        <v>137572.219803046</v>
      </c>
      <c r="J173">
        <v>137536.40243827799</v>
      </c>
      <c r="K173">
        <v>137520.11445317199</v>
      </c>
      <c r="L173">
        <v>137551.81971204301</v>
      </c>
      <c r="M173">
        <v>138077.94607070001</v>
      </c>
      <c r="N173">
        <v>138040.15790854199</v>
      </c>
      <c r="O173">
        <v>138014.645425756</v>
      </c>
      <c r="P173">
        <v>138146.746566449</v>
      </c>
      <c r="Q173">
        <v>138185.79697839101</v>
      </c>
      <c r="R173">
        <v>1726.31380601814</v>
      </c>
      <c r="S173">
        <v>1725.3934437293999</v>
      </c>
      <c r="T173">
        <v>1777.0629133513301</v>
      </c>
      <c r="U173">
        <v>1777.8493682951</v>
      </c>
      <c r="W173">
        <f t="shared" si="21"/>
        <v>1.1256579909605047</v>
      </c>
      <c r="X173">
        <f t="shared" si="22"/>
        <v>1.1258892246951653</v>
      </c>
      <c r="Y173">
        <f t="shared" si="23"/>
        <v>1.1255960958563125</v>
      </c>
      <c r="Z173">
        <f t="shared" si="24"/>
        <v>1.1254627952019427</v>
      </c>
      <c r="AA173">
        <f t="shared" si="25"/>
        <v>1.1257222706206005</v>
      </c>
      <c r="AB173">
        <f t="shared" si="26"/>
        <v>1.1300280817711952</v>
      </c>
      <c r="AC173">
        <f t="shared" si="27"/>
        <v>1.1297188239526061</v>
      </c>
      <c r="AD173">
        <f t="shared" si="28"/>
        <v>1.1295100301314036</v>
      </c>
      <c r="AE173">
        <f t="shared" si="29"/>
        <v>1.1305911441171279</v>
      </c>
      <c r="AF173">
        <f t="shared" si="30"/>
        <v>1.1309107321712304</v>
      </c>
    </row>
    <row r="174" spans="1:32">
      <c r="A174" t="s">
        <v>21</v>
      </c>
      <c r="B174">
        <v>4</v>
      </c>
      <c r="C174">
        <v>28</v>
      </c>
      <c r="D174" t="s">
        <v>22</v>
      </c>
      <c r="E174">
        <v>126820.875156109</v>
      </c>
      <c r="F174">
        <v>135772.78050155001</v>
      </c>
      <c r="G174" t="s">
        <v>23</v>
      </c>
      <c r="H174">
        <v>134620.14558099501</v>
      </c>
      <c r="I174">
        <v>134668.113471138</v>
      </c>
      <c r="J174">
        <v>134646.294537237</v>
      </c>
      <c r="K174">
        <v>134595.53647773899</v>
      </c>
      <c r="L174">
        <v>134640.21562679799</v>
      </c>
      <c r="M174">
        <v>132850.579259344</v>
      </c>
      <c r="N174">
        <v>132808.70071246399</v>
      </c>
      <c r="O174">
        <v>132799.54834362099</v>
      </c>
      <c r="P174">
        <v>132914.24745721501</v>
      </c>
      <c r="Q174">
        <v>132937.64722115899</v>
      </c>
      <c r="R174">
        <v>1710.5712653396999</v>
      </c>
      <c r="S174">
        <v>1709.58234968854</v>
      </c>
      <c r="T174">
        <v>1742.8984609750401</v>
      </c>
      <c r="U174">
        <v>1743.73138115399</v>
      </c>
      <c r="W174">
        <f t="shared" si="21"/>
        <v>1.0614983173336847</v>
      </c>
      <c r="X174">
        <f t="shared" si="22"/>
        <v>1.0618765507284942</v>
      </c>
      <c r="Y174">
        <f t="shared" si="23"/>
        <v>1.0617045054412009</v>
      </c>
      <c r="Z174">
        <f t="shared" si="24"/>
        <v>1.0613042711782255</v>
      </c>
      <c r="AA174">
        <f t="shared" si="25"/>
        <v>1.0616565723983835</v>
      </c>
      <c r="AB174">
        <f t="shared" si="26"/>
        <v>1.0475450441089669</v>
      </c>
      <c r="AC174">
        <f t="shared" si="27"/>
        <v>1.0472148260212235</v>
      </c>
      <c r="AD174">
        <f t="shared" si="28"/>
        <v>1.0471426583372225</v>
      </c>
      <c r="AE174">
        <f t="shared" si="29"/>
        <v>1.0480470765842407</v>
      </c>
      <c r="AF174">
        <f t="shared" si="30"/>
        <v>1.0482315869333072</v>
      </c>
    </row>
    <row r="175" spans="1:32">
      <c r="A175" t="s">
        <v>21</v>
      </c>
      <c r="B175">
        <v>4</v>
      </c>
      <c r="C175">
        <v>29</v>
      </c>
      <c r="D175" t="s">
        <v>22</v>
      </c>
      <c r="E175">
        <v>140515.76414585899</v>
      </c>
      <c r="F175">
        <v>132341.597767386</v>
      </c>
      <c r="G175" t="s">
        <v>23</v>
      </c>
      <c r="H175">
        <v>137794.911090988</v>
      </c>
      <c r="I175">
        <v>137841.588360806</v>
      </c>
      <c r="J175">
        <v>137865.14534382601</v>
      </c>
      <c r="K175">
        <v>137767.28183417401</v>
      </c>
      <c r="L175">
        <v>137797.74155576801</v>
      </c>
      <c r="M175">
        <v>136220.36426574699</v>
      </c>
      <c r="N175">
        <v>136186.19047255599</v>
      </c>
      <c r="O175">
        <v>136187.460891836</v>
      </c>
      <c r="P175">
        <v>136287.31899620299</v>
      </c>
      <c r="Q175">
        <v>136306.177582873</v>
      </c>
      <c r="R175">
        <v>1736.7093847968399</v>
      </c>
      <c r="S175">
        <v>1735.7842106508399</v>
      </c>
      <c r="T175">
        <v>1768.72429843849</v>
      </c>
      <c r="U175">
        <v>1769.48476928836</v>
      </c>
      <c r="W175">
        <f t="shared" si="21"/>
        <v>0.98063667040200075</v>
      </c>
      <c r="X175">
        <f t="shared" si="22"/>
        <v>0.98096885569168502</v>
      </c>
      <c r="Y175">
        <f t="shared" si="23"/>
        <v>0.98113650224126048</v>
      </c>
      <c r="Z175">
        <f t="shared" si="24"/>
        <v>0.9804400429489748</v>
      </c>
      <c r="AA175">
        <f t="shared" si="25"/>
        <v>0.98065681379870229</v>
      </c>
      <c r="AB175">
        <f t="shared" si="26"/>
        <v>0.9694311886910193</v>
      </c>
      <c r="AC175">
        <f t="shared" si="27"/>
        <v>0.96918798613364976</v>
      </c>
      <c r="AD175">
        <f t="shared" si="28"/>
        <v>0.96919702724934054</v>
      </c>
      <c r="AE175">
        <f t="shared" si="29"/>
        <v>0.96990768135262906</v>
      </c>
      <c r="AF175">
        <f t="shared" si="30"/>
        <v>0.97004189111040717</v>
      </c>
    </row>
    <row r="176" spans="1:32">
      <c r="A176" t="s">
        <v>21</v>
      </c>
      <c r="B176">
        <v>4</v>
      </c>
      <c r="C176">
        <v>30</v>
      </c>
      <c r="D176" t="s">
        <v>22</v>
      </c>
      <c r="E176">
        <v>27900.197366447901</v>
      </c>
      <c r="F176">
        <v>21195.126519108599</v>
      </c>
      <c r="G176" t="s">
        <v>23</v>
      </c>
      <c r="H176">
        <v>27397.469325146401</v>
      </c>
      <c r="I176">
        <v>27427.917456290699</v>
      </c>
      <c r="J176">
        <v>27400.513886771099</v>
      </c>
      <c r="K176">
        <v>27388.515779169498</v>
      </c>
      <c r="L176">
        <v>27402.567580370502</v>
      </c>
      <c r="M176">
        <v>24506.471501874501</v>
      </c>
      <c r="N176">
        <v>24490.888936546198</v>
      </c>
      <c r="O176">
        <v>24480.363088660401</v>
      </c>
      <c r="P176">
        <v>24534.835083492901</v>
      </c>
      <c r="Q176">
        <v>24541.4696716094</v>
      </c>
      <c r="R176">
        <v>678.85998203279098</v>
      </c>
      <c r="S176">
        <v>677.92759634420395</v>
      </c>
      <c r="T176">
        <v>671.47275079940903</v>
      </c>
      <c r="U176">
        <v>672.23497239038102</v>
      </c>
      <c r="W176">
        <f t="shared" si="21"/>
        <v>0.98198120125465249</v>
      </c>
      <c r="X176">
        <f t="shared" si="22"/>
        <v>0.9830725243999473</v>
      </c>
      <c r="Y176">
        <f t="shared" si="23"/>
        <v>0.98209032455527689</v>
      </c>
      <c r="Z176">
        <f t="shared" si="24"/>
        <v>0.98166028789840254</v>
      </c>
      <c r="AA176">
        <f t="shared" si="25"/>
        <v>0.98216393312414929</v>
      </c>
      <c r="AB176">
        <f t="shared" si="26"/>
        <v>0.87836194059850592</v>
      </c>
      <c r="AC176">
        <f t="shared" si="27"/>
        <v>0.87780342966313007</v>
      </c>
      <c r="AD176">
        <f t="shared" si="28"/>
        <v>0.87742616179840682</v>
      </c>
      <c r="AE176">
        <f t="shared" si="29"/>
        <v>0.87937854923556547</v>
      </c>
      <c r="AF176">
        <f t="shared" si="30"/>
        <v>0.87961634641059472</v>
      </c>
    </row>
    <row r="177" spans="1:32">
      <c r="A177" t="s">
        <v>21</v>
      </c>
      <c r="B177">
        <v>4</v>
      </c>
      <c r="C177">
        <v>31</v>
      </c>
      <c r="D177" t="s">
        <v>22</v>
      </c>
      <c r="E177">
        <v>10255.8667170872</v>
      </c>
      <c r="F177">
        <v>5861.2457024847999</v>
      </c>
      <c r="G177" t="s">
        <v>23</v>
      </c>
      <c r="H177">
        <v>7434.3272398264999</v>
      </c>
      <c r="I177">
        <v>7455.9575006229798</v>
      </c>
      <c r="J177">
        <v>7443.9472542529202</v>
      </c>
      <c r="K177">
        <v>7427.3351674031001</v>
      </c>
      <c r="L177">
        <v>7430.6408493046602</v>
      </c>
      <c r="M177">
        <v>6985.7063935591004</v>
      </c>
      <c r="N177">
        <v>6966.8003476540098</v>
      </c>
      <c r="O177">
        <v>6971.5856900775598</v>
      </c>
      <c r="P177">
        <v>7000.1134812739601</v>
      </c>
      <c r="Q177">
        <v>7001.9207889482304</v>
      </c>
      <c r="R177">
        <v>299.70135719806302</v>
      </c>
      <c r="S177">
        <v>299.37437451433601</v>
      </c>
      <c r="T177">
        <v>308.95726746976601</v>
      </c>
      <c r="U177">
        <v>309.97215856572399</v>
      </c>
      <c r="W177">
        <f t="shared" si="21"/>
        <v>0.7248853212415719</v>
      </c>
      <c r="X177">
        <f t="shared" si="22"/>
        <v>0.72699438343915701</v>
      </c>
      <c r="Y177">
        <f t="shared" si="23"/>
        <v>0.72582332235759583</v>
      </c>
      <c r="Z177">
        <f t="shared" si="24"/>
        <v>0.72420355805019276</v>
      </c>
      <c r="AA177">
        <f t="shared" si="25"/>
        <v>0.72452587911702693</v>
      </c>
      <c r="AB177">
        <f t="shared" si="26"/>
        <v>0.68114247057445498</v>
      </c>
      <c r="AC177">
        <f t="shared" si="27"/>
        <v>0.67929903340560105</v>
      </c>
      <c r="AD177">
        <f t="shared" si="28"/>
        <v>0.67976562901917092</v>
      </c>
      <c r="AE177">
        <f t="shared" si="29"/>
        <v>0.68254723607231937</v>
      </c>
      <c r="AF177">
        <f t="shared" si="30"/>
        <v>0.68272345790945177</v>
      </c>
    </row>
    <row r="178" spans="1:32">
      <c r="A178" t="s">
        <v>21</v>
      </c>
      <c r="B178">
        <v>4</v>
      </c>
      <c r="C178">
        <v>32</v>
      </c>
      <c r="D178" t="s">
        <v>22</v>
      </c>
      <c r="E178">
        <v>3434.6386783224302</v>
      </c>
      <c r="F178">
        <v>4666.1351468275298</v>
      </c>
      <c r="G178" t="s">
        <v>23</v>
      </c>
      <c r="H178">
        <v>4209.2705382471004</v>
      </c>
      <c r="I178">
        <v>4194.8458928013797</v>
      </c>
      <c r="J178">
        <v>4207.0949009300803</v>
      </c>
      <c r="K178">
        <v>4212.0335658326003</v>
      </c>
      <c r="L178">
        <v>4206.6471419394002</v>
      </c>
      <c r="M178">
        <v>4252.6864820558803</v>
      </c>
      <c r="N178">
        <v>4261.6651659752597</v>
      </c>
      <c r="O178">
        <v>4264.6151740903297</v>
      </c>
      <c r="P178">
        <v>4240.7661854419403</v>
      </c>
      <c r="Q178">
        <v>4236.0228221973302</v>
      </c>
      <c r="R178">
        <v>216.24299333510299</v>
      </c>
      <c r="S178">
        <v>216.29178675936899</v>
      </c>
      <c r="T178">
        <v>228.843039673927</v>
      </c>
      <c r="U178">
        <v>228.409149944951</v>
      </c>
      <c r="W178">
        <f t="shared" si="21"/>
        <v>1.2255351821470262</v>
      </c>
      <c r="X178">
        <f t="shared" si="22"/>
        <v>1.2213354258417235</v>
      </c>
      <c r="Y178">
        <f t="shared" si="23"/>
        <v>1.224901742207404</v>
      </c>
      <c r="Z178">
        <f t="shared" si="24"/>
        <v>1.2263396416096586</v>
      </c>
      <c r="AA178">
        <f t="shared" si="25"/>
        <v>1.2247713765321131</v>
      </c>
      <c r="AB178">
        <f t="shared" si="26"/>
        <v>1.238175796742907</v>
      </c>
      <c r="AC178">
        <f t="shared" si="27"/>
        <v>1.24078995350299</v>
      </c>
      <c r="AD178">
        <f t="shared" si="28"/>
        <v>1.2416488526162182</v>
      </c>
      <c r="AE178">
        <f t="shared" si="29"/>
        <v>1.2347051852083737</v>
      </c>
      <c r="AF178">
        <f t="shared" si="30"/>
        <v>1.2333241481652206</v>
      </c>
    </row>
    <row r="179" spans="1:32">
      <c r="A179" t="s">
        <v>21</v>
      </c>
      <c r="B179">
        <v>4</v>
      </c>
      <c r="C179">
        <v>33</v>
      </c>
      <c r="D179" t="s">
        <v>22</v>
      </c>
      <c r="E179">
        <v>26570.3327048867</v>
      </c>
      <c r="F179">
        <v>25094.827036801202</v>
      </c>
      <c r="G179" t="s">
        <v>23</v>
      </c>
      <c r="H179">
        <v>25911.9516308481</v>
      </c>
      <c r="I179">
        <v>25879.7525213599</v>
      </c>
      <c r="J179">
        <v>25885.4147331403</v>
      </c>
      <c r="K179">
        <v>25922.214897289599</v>
      </c>
      <c r="L179">
        <v>25915.819529605498</v>
      </c>
      <c r="M179">
        <v>25947.3856828424</v>
      </c>
      <c r="N179">
        <v>25962.3220686569</v>
      </c>
      <c r="O179">
        <v>25969.895244027201</v>
      </c>
      <c r="P179">
        <v>25919.320859551801</v>
      </c>
      <c r="Q179">
        <v>25911.4400991814</v>
      </c>
      <c r="R179">
        <v>656.05792195178401</v>
      </c>
      <c r="S179">
        <v>656.678592105814</v>
      </c>
      <c r="T179">
        <v>695.790721186479</v>
      </c>
      <c r="U179">
        <v>695.16723040380703</v>
      </c>
      <c r="W179">
        <f t="shared" si="21"/>
        <v>0.97522119570909571</v>
      </c>
      <c r="X179">
        <f t="shared" si="22"/>
        <v>0.97400935128675337</v>
      </c>
      <c r="Y179">
        <f t="shared" si="23"/>
        <v>0.97422245406733532</v>
      </c>
      <c r="Z179">
        <f t="shared" si="24"/>
        <v>0.97560746360252004</v>
      </c>
      <c r="AA179">
        <f t="shared" si="25"/>
        <v>0.97536676779508957</v>
      </c>
      <c r="AB179">
        <f t="shared" si="26"/>
        <v>0.97655479030077297</v>
      </c>
      <c r="AC179">
        <f t="shared" si="27"/>
        <v>0.97711693553171142</v>
      </c>
      <c r="AD179">
        <f t="shared" si="28"/>
        <v>0.97740195926304418</v>
      </c>
      <c r="AE179">
        <f t="shared" si="29"/>
        <v>0.9754985437116801</v>
      </c>
      <c r="AF179">
        <f t="shared" si="30"/>
        <v>0.97520194372334223</v>
      </c>
    </row>
    <row r="180" spans="1:32">
      <c r="A180" t="s">
        <v>21</v>
      </c>
      <c r="B180">
        <v>4</v>
      </c>
      <c r="C180">
        <v>34</v>
      </c>
      <c r="D180" t="s">
        <v>22</v>
      </c>
      <c r="E180">
        <v>22022.961265612001</v>
      </c>
      <c r="F180">
        <v>14351.824977882199</v>
      </c>
      <c r="G180" t="s">
        <v>23</v>
      </c>
      <c r="H180">
        <v>17236.436694368502</v>
      </c>
      <c r="I180">
        <v>17207.550287129801</v>
      </c>
      <c r="J180">
        <v>17221.081266871199</v>
      </c>
      <c r="K180">
        <v>17240.709711266802</v>
      </c>
      <c r="L180">
        <v>17226.1978094673</v>
      </c>
      <c r="M180">
        <v>16623.368318852401</v>
      </c>
      <c r="N180">
        <v>16644.231343353302</v>
      </c>
      <c r="O180">
        <v>16629.518393734001</v>
      </c>
      <c r="P180">
        <v>16601.224732945098</v>
      </c>
      <c r="Q180">
        <v>16597.2329459065</v>
      </c>
      <c r="R180">
        <v>512.95627359475498</v>
      </c>
      <c r="S180">
        <v>513.63292660409104</v>
      </c>
      <c r="T180">
        <v>535.20935108666197</v>
      </c>
      <c r="U180">
        <v>534.67919272503605</v>
      </c>
      <c r="W180">
        <f t="shared" si="21"/>
        <v>0.7826575403046514</v>
      </c>
      <c r="X180">
        <f t="shared" si="22"/>
        <v>0.78134589075442473</v>
      </c>
      <c r="Y180">
        <f t="shared" si="23"/>
        <v>0.78196029403916945</v>
      </c>
      <c r="Z180">
        <f t="shared" si="24"/>
        <v>0.78285156584221494</v>
      </c>
      <c r="AA180">
        <f t="shared" si="25"/>
        <v>0.78219262167823633</v>
      </c>
      <c r="AB180">
        <f t="shared" si="26"/>
        <v>0.75481984999034368</v>
      </c>
      <c r="AC180">
        <f t="shared" si="27"/>
        <v>0.75576718056270764</v>
      </c>
      <c r="AD180">
        <f t="shared" si="28"/>
        <v>0.75509910738935682</v>
      </c>
      <c r="AE180">
        <f t="shared" si="29"/>
        <v>0.75381437276862795</v>
      </c>
      <c r="AF180">
        <f t="shared" si="30"/>
        <v>0.75363311707869352</v>
      </c>
    </row>
    <row r="181" spans="1:32">
      <c r="A181" t="s">
        <v>21</v>
      </c>
      <c r="B181">
        <v>4</v>
      </c>
      <c r="C181">
        <v>35</v>
      </c>
      <c r="D181" t="s">
        <v>22</v>
      </c>
      <c r="E181">
        <v>7866.7594673118501</v>
      </c>
      <c r="F181">
        <v>2444.4801274890301</v>
      </c>
      <c r="G181" t="s">
        <v>23</v>
      </c>
      <c r="H181">
        <v>3570.5631738401598</v>
      </c>
      <c r="I181">
        <v>3555.0727864760102</v>
      </c>
      <c r="J181">
        <v>3556.0751653897701</v>
      </c>
      <c r="K181">
        <v>3573.3854927529701</v>
      </c>
      <c r="L181">
        <v>3567.13627600669</v>
      </c>
      <c r="M181">
        <v>3468.2483361302102</v>
      </c>
      <c r="N181">
        <v>3474.5569301300102</v>
      </c>
      <c r="O181">
        <v>3476.5832035137801</v>
      </c>
      <c r="P181">
        <v>3460.8607825418298</v>
      </c>
      <c r="Q181">
        <v>3459.5230492394498</v>
      </c>
      <c r="R181">
        <v>214.158417322253</v>
      </c>
      <c r="S181">
        <v>214.38062750582799</v>
      </c>
      <c r="T181">
        <v>215.96433135000299</v>
      </c>
      <c r="U181">
        <v>215.88044619692499</v>
      </c>
      <c r="W181">
        <f t="shared" si="21"/>
        <v>0.45387979493673991</v>
      </c>
      <c r="X181">
        <f t="shared" si="22"/>
        <v>0.45191070112771781</v>
      </c>
      <c r="Y181">
        <f t="shared" si="23"/>
        <v>0.45203812067294796</v>
      </c>
      <c r="Z181">
        <f t="shared" si="24"/>
        <v>0.45423856005782154</v>
      </c>
      <c r="AA181">
        <f t="shared" si="25"/>
        <v>0.4534441774696355</v>
      </c>
      <c r="AB181">
        <f t="shared" si="26"/>
        <v>0.44087382492645921</v>
      </c>
      <c r="AC181">
        <f t="shared" si="27"/>
        <v>0.44167575538156129</v>
      </c>
      <c r="AD181">
        <f t="shared" si="28"/>
        <v>0.4419333294680946</v>
      </c>
      <c r="AE181">
        <f t="shared" si="29"/>
        <v>0.43993474020941947</v>
      </c>
      <c r="AF181">
        <f t="shared" si="30"/>
        <v>0.43976469137191038</v>
      </c>
    </row>
    <row r="182" spans="1:32">
      <c r="A182" t="s">
        <v>21</v>
      </c>
      <c r="B182">
        <v>4</v>
      </c>
      <c r="C182">
        <v>36</v>
      </c>
      <c r="D182" t="s">
        <v>22</v>
      </c>
      <c r="E182">
        <v>5673.3173685359698</v>
      </c>
      <c r="F182">
        <v>7681.65268622229</v>
      </c>
      <c r="G182" t="s">
        <v>23</v>
      </c>
      <c r="H182">
        <v>6875.6529723161202</v>
      </c>
      <c r="I182">
        <v>6898.2750408074999</v>
      </c>
      <c r="J182">
        <v>6886.87866243388</v>
      </c>
      <c r="K182">
        <v>6871.2117815081701</v>
      </c>
      <c r="L182">
        <v>6871.5654618036497</v>
      </c>
      <c r="M182">
        <v>6732.1725265701998</v>
      </c>
      <c r="N182">
        <v>6722.2495491405998</v>
      </c>
      <c r="O182">
        <v>6725.4184828556999</v>
      </c>
      <c r="P182">
        <v>6747.70381297736</v>
      </c>
      <c r="Q182">
        <v>6753.1858276006797</v>
      </c>
      <c r="R182">
        <v>290.98294701120699</v>
      </c>
      <c r="S182">
        <v>290.45984030175401</v>
      </c>
      <c r="T182">
        <v>305.771805404948</v>
      </c>
      <c r="U182">
        <v>306.25507328999799</v>
      </c>
      <c r="W182">
        <f t="shared" si="21"/>
        <v>1.2119281410992913</v>
      </c>
      <c r="X182">
        <f t="shared" si="22"/>
        <v>1.2159155909495043</v>
      </c>
      <c r="Y182">
        <f t="shared" si="23"/>
        <v>1.2139068229512915</v>
      </c>
      <c r="Z182">
        <f t="shared" si="24"/>
        <v>1.2111453203051328</v>
      </c>
      <c r="AA182">
        <f t="shared" si="25"/>
        <v>1.211207661308201</v>
      </c>
      <c r="AB182">
        <f t="shared" si="26"/>
        <v>1.1866377445948302</v>
      </c>
      <c r="AC182">
        <f t="shared" si="27"/>
        <v>1.184888683721798</v>
      </c>
      <c r="AD182">
        <f t="shared" si="28"/>
        <v>1.1854472517533829</v>
      </c>
      <c r="AE182">
        <f t="shared" si="29"/>
        <v>1.1893753468473141</v>
      </c>
      <c r="AF182">
        <f t="shared" si="30"/>
        <v>1.1903416271146092</v>
      </c>
    </row>
    <row r="183" spans="1:32">
      <c r="A183" t="s">
        <v>21</v>
      </c>
      <c r="B183">
        <v>4</v>
      </c>
      <c r="C183">
        <v>37</v>
      </c>
      <c r="D183" t="s">
        <v>22</v>
      </c>
      <c r="E183">
        <v>21387.497687855801</v>
      </c>
      <c r="F183">
        <v>23206.0978295106</v>
      </c>
      <c r="G183" t="s">
        <v>23</v>
      </c>
      <c r="H183">
        <v>18827.963657653199</v>
      </c>
      <c r="I183">
        <v>18860.660638908899</v>
      </c>
      <c r="J183">
        <v>18850.996448018501</v>
      </c>
      <c r="K183">
        <v>18819.887569639999</v>
      </c>
      <c r="L183">
        <v>18831.999965839499</v>
      </c>
      <c r="M183">
        <v>21495.307375128199</v>
      </c>
      <c r="N183">
        <v>21478.244885677199</v>
      </c>
      <c r="O183">
        <v>21472.882989174301</v>
      </c>
      <c r="P183">
        <v>21522.784514009902</v>
      </c>
      <c r="Q183">
        <v>21528.496680350501</v>
      </c>
      <c r="R183">
        <v>539.07433181231897</v>
      </c>
      <c r="S183">
        <v>537.99136080906999</v>
      </c>
      <c r="T183">
        <v>621.72959422905603</v>
      </c>
      <c r="U183">
        <v>622.56581653829699</v>
      </c>
      <c r="W183">
        <f t="shared" si="21"/>
        <v>0.88032568991668669</v>
      </c>
      <c r="X183">
        <f t="shared" si="22"/>
        <v>0.88185447938672679</v>
      </c>
      <c r="Y183">
        <f t="shared" si="23"/>
        <v>0.88140261769484285</v>
      </c>
      <c r="Z183">
        <f t="shared" si="24"/>
        <v>0.87994808202019181</v>
      </c>
      <c r="AA183">
        <f t="shared" si="25"/>
        <v>0.88051441270442032</v>
      </c>
      <c r="AB183">
        <f t="shared" si="26"/>
        <v>1.0050407807797737</v>
      </c>
      <c r="AC183">
        <f t="shared" si="27"/>
        <v>1.0042430021101967</v>
      </c>
      <c r="AD183">
        <f t="shared" si="28"/>
        <v>1.0039922997334552</v>
      </c>
      <c r="AE183">
        <f t="shared" si="29"/>
        <v>1.0063255097968249</v>
      </c>
      <c r="AF183">
        <f t="shared" si="30"/>
        <v>1.0065925894909511</v>
      </c>
    </row>
    <row r="184" spans="1:32">
      <c r="A184" t="s">
        <v>21</v>
      </c>
      <c r="B184">
        <v>4</v>
      </c>
      <c r="C184">
        <v>38</v>
      </c>
      <c r="D184" t="s">
        <v>22</v>
      </c>
      <c r="E184">
        <v>38794.460143647499</v>
      </c>
      <c r="F184">
        <v>35862.832205470499</v>
      </c>
      <c r="G184" t="s">
        <v>23</v>
      </c>
      <c r="H184">
        <v>34103.856474341999</v>
      </c>
      <c r="I184">
        <v>34162.154567746999</v>
      </c>
      <c r="J184">
        <v>34141.264036274697</v>
      </c>
      <c r="K184">
        <v>34091.143364334603</v>
      </c>
      <c r="L184">
        <v>34110.831032701397</v>
      </c>
      <c r="M184">
        <v>35967.968416347401</v>
      </c>
      <c r="N184">
        <v>35939.085482284099</v>
      </c>
      <c r="O184">
        <v>35944.776403743803</v>
      </c>
      <c r="P184">
        <v>36004.3269063966</v>
      </c>
      <c r="Q184">
        <v>36010.964299249201</v>
      </c>
      <c r="R184">
        <v>776.10158120507504</v>
      </c>
      <c r="S184">
        <v>774.91771866448096</v>
      </c>
      <c r="T184">
        <v>840.804796335795</v>
      </c>
      <c r="U184">
        <v>841.53639033901595</v>
      </c>
      <c r="W184">
        <f t="shared" si="21"/>
        <v>0.8790908894739814</v>
      </c>
      <c r="X184">
        <f t="shared" si="22"/>
        <v>0.88059363221583509</v>
      </c>
      <c r="Y184">
        <f t="shared" si="23"/>
        <v>0.88005513957036596</v>
      </c>
      <c r="Z184">
        <f t="shared" si="24"/>
        <v>0.87876318521001373</v>
      </c>
      <c r="AA184">
        <f t="shared" si="25"/>
        <v>0.87927067180201413</v>
      </c>
      <c r="AB184">
        <f t="shared" si="26"/>
        <v>0.92714187240048684</v>
      </c>
      <c r="AC184">
        <f t="shared" si="27"/>
        <v>0.92639736058214073</v>
      </c>
      <c r="AD184">
        <f t="shared" si="28"/>
        <v>0.9265440547606042</v>
      </c>
      <c r="AE184">
        <f t="shared" si="29"/>
        <v>0.92807908070070733</v>
      </c>
      <c r="AF184">
        <f t="shared" si="30"/>
        <v>0.92825017195518089</v>
      </c>
    </row>
    <row r="185" spans="1:32">
      <c r="A185" t="s">
        <v>21</v>
      </c>
      <c r="B185">
        <v>4</v>
      </c>
      <c r="C185">
        <v>39</v>
      </c>
      <c r="D185" t="s">
        <v>22</v>
      </c>
      <c r="E185">
        <v>25265.271531401901</v>
      </c>
      <c r="F185">
        <v>26097.801411665099</v>
      </c>
      <c r="G185">
        <v>25196.067660376899</v>
      </c>
      <c r="H185">
        <v>25196.273992541301</v>
      </c>
      <c r="I185">
        <v>25243.724752902199</v>
      </c>
      <c r="J185">
        <v>25239.764592700001</v>
      </c>
      <c r="K185">
        <v>25191.7003319426</v>
      </c>
      <c r="L185">
        <v>25207.4518399724</v>
      </c>
      <c r="M185">
        <v>25525.899297310902</v>
      </c>
      <c r="N185">
        <v>25503.075149770801</v>
      </c>
      <c r="O185">
        <v>25506.546735345401</v>
      </c>
      <c r="P185">
        <v>25557.507257786299</v>
      </c>
      <c r="Q185">
        <v>25566.684372253301</v>
      </c>
      <c r="R185">
        <v>644.95393956649002</v>
      </c>
      <c r="S185">
        <v>643.91912460325602</v>
      </c>
      <c r="T185">
        <v>687.18249785320904</v>
      </c>
      <c r="U185">
        <v>688.066435113186</v>
      </c>
      <c r="W185">
        <f t="shared" si="21"/>
        <v>0.99726907590227776</v>
      </c>
      <c r="X185">
        <f t="shared" si="22"/>
        <v>0.99914717803555286</v>
      </c>
      <c r="Y185">
        <f t="shared" si="23"/>
        <v>0.99899043480810423</v>
      </c>
      <c r="Z185">
        <f t="shared" si="24"/>
        <v>0.99708805031571268</v>
      </c>
      <c r="AA185">
        <f t="shared" si="25"/>
        <v>0.9977114953481645</v>
      </c>
      <c r="AB185">
        <f t="shared" si="26"/>
        <v>1.010315652677038</v>
      </c>
      <c r="AC185">
        <f t="shared" si="27"/>
        <v>1.0094122724180239</v>
      </c>
      <c r="AD185">
        <f t="shared" si="28"/>
        <v>1.0095496778510227</v>
      </c>
      <c r="AE185">
        <f t="shared" si="29"/>
        <v>1.0115666964442152</v>
      </c>
      <c r="AF185">
        <f t="shared" si="30"/>
        <v>1.0119299268356083</v>
      </c>
    </row>
    <row r="186" spans="1:32">
      <c r="A186" t="s">
        <v>21</v>
      </c>
      <c r="B186">
        <v>4</v>
      </c>
      <c r="C186">
        <v>40</v>
      </c>
      <c r="D186" t="s">
        <v>22</v>
      </c>
      <c r="E186">
        <v>7502.8249599909796</v>
      </c>
      <c r="F186">
        <v>7205.6876035092801</v>
      </c>
      <c r="G186" t="s">
        <v>23</v>
      </c>
      <c r="H186">
        <v>7182.9357207451003</v>
      </c>
      <c r="I186">
        <v>7206.8980187042298</v>
      </c>
      <c r="J186">
        <v>7198.7256237264701</v>
      </c>
      <c r="K186">
        <v>7178.1110597792604</v>
      </c>
      <c r="L186">
        <v>7187.5283657513401</v>
      </c>
      <c r="M186">
        <v>7192.0390215732396</v>
      </c>
      <c r="N186">
        <v>7204.7389630683501</v>
      </c>
      <c r="O186">
        <v>7206.0532107463196</v>
      </c>
      <c r="P186">
        <v>7209.0480275844202</v>
      </c>
      <c r="Q186">
        <v>7212.3091371411001</v>
      </c>
      <c r="R186">
        <v>290.50422834433198</v>
      </c>
      <c r="S186">
        <v>289.655401903388</v>
      </c>
      <c r="T186">
        <v>311.97940608692602</v>
      </c>
      <c r="U186">
        <v>312.31614901057497</v>
      </c>
      <c r="W186">
        <f t="shared" si="21"/>
        <v>0.9573641607059078</v>
      </c>
      <c r="X186">
        <f t="shared" si="22"/>
        <v>0.96055793079742791</v>
      </c>
      <c r="Y186">
        <f t="shared" si="23"/>
        <v>0.95946868840921551</v>
      </c>
      <c r="Z186">
        <f t="shared" si="24"/>
        <v>0.95672111478766131</v>
      </c>
      <c r="AA186">
        <f t="shared" si="25"/>
        <v>0.95797628281067904</v>
      </c>
      <c r="AB186">
        <f t="shared" si="26"/>
        <v>0.95857747714027519</v>
      </c>
      <c r="AC186">
        <f t="shared" si="27"/>
        <v>0.96027016510285379</v>
      </c>
      <c r="AD186">
        <f t="shared" si="28"/>
        <v>0.96044533214793049</v>
      </c>
      <c r="AE186">
        <f t="shared" si="29"/>
        <v>0.96084449071208078</v>
      </c>
      <c r="AF186">
        <f t="shared" si="30"/>
        <v>0.96127914160345429</v>
      </c>
    </row>
    <row r="187" spans="1:32">
      <c r="A187" t="s">
        <v>21</v>
      </c>
      <c r="B187">
        <v>4</v>
      </c>
      <c r="C187">
        <v>41</v>
      </c>
      <c r="D187" t="s">
        <v>22</v>
      </c>
      <c r="E187">
        <v>3627.0720726408299</v>
      </c>
      <c r="F187">
        <v>3725.82317979145</v>
      </c>
      <c r="G187" t="s">
        <v>23</v>
      </c>
      <c r="H187">
        <v>4178.4793569644999</v>
      </c>
      <c r="I187">
        <v>4188.5444717398696</v>
      </c>
      <c r="J187">
        <v>4184.4337107378697</v>
      </c>
      <c r="K187">
        <v>4176.0638043467798</v>
      </c>
      <c r="L187">
        <v>4181.2214766323495</v>
      </c>
      <c r="M187">
        <v>3745.0160438470698</v>
      </c>
      <c r="N187">
        <v>3756.1312731760199</v>
      </c>
      <c r="O187">
        <v>3753.5726875321302</v>
      </c>
      <c r="P187">
        <v>3757.8962174581702</v>
      </c>
      <c r="Q187">
        <v>3760.5677649614499</v>
      </c>
      <c r="R187">
        <v>214.809937564667</v>
      </c>
      <c r="S187">
        <v>214.39719182278401</v>
      </c>
      <c r="T187">
        <v>210.940769225493</v>
      </c>
      <c r="U187">
        <v>210.96694278904701</v>
      </c>
      <c r="W187">
        <f t="shared" si="21"/>
        <v>1.1520254555962537</v>
      </c>
      <c r="X187">
        <f t="shared" si="22"/>
        <v>1.1548004527768421</v>
      </c>
      <c r="Y187">
        <f t="shared" si="23"/>
        <v>1.1536670975747199</v>
      </c>
      <c r="Z187">
        <f t="shared" si="24"/>
        <v>1.1513594769309989</v>
      </c>
      <c r="AA187">
        <f t="shared" si="25"/>
        <v>1.1527814702584749</v>
      </c>
      <c r="AB187">
        <f t="shared" si="26"/>
        <v>1.032517680609629</v>
      </c>
      <c r="AC187">
        <f t="shared" si="27"/>
        <v>1.0355821990714464</v>
      </c>
      <c r="AD187">
        <f t="shared" si="28"/>
        <v>1.034876785560866</v>
      </c>
      <c r="AE187">
        <f t="shared" si="29"/>
        <v>1.0360688021073947</v>
      </c>
      <c r="AF187">
        <f t="shared" si="30"/>
        <v>1.0368053597080642</v>
      </c>
    </row>
    <row r="188" spans="1:32">
      <c r="A188" t="s">
        <v>21</v>
      </c>
      <c r="B188">
        <v>4</v>
      </c>
      <c r="C188">
        <v>42</v>
      </c>
      <c r="D188" t="s">
        <v>22</v>
      </c>
      <c r="E188">
        <v>4653.7470993420602</v>
      </c>
      <c r="F188">
        <v>2474.3889763053398</v>
      </c>
      <c r="G188" t="s">
        <v>23</v>
      </c>
      <c r="H188">
        <v>2827.5838556502499</v>
      </c>
      <c r="I188">
        <v>2821.6306830323101</v>
      </c>
      <c r="J188">
        <v>2822.2764709933299</v>
      </c>
      <c r="K188">
        <v>2828.0708191653098</v>
      </c>
      <c r="L188">
        <v>2821.0489514769301</v>
      </c>
      <c r="M188">
        <v>3015.80023427071</v>
      </c>
      <c r="N188">
        <v>3018.4834143929602</v>
      </c>
      <c r="O188">
        <v>3022.17268599197</v>
      </c>
      <c r="P188">
        <v>3007.6793956410702</v>
      </c>
      <c r="Q188">
        <v>3007.8884958173599</v>
      </c>
      <c r="R188">
        <v>181.62427284880599</v>
      </c>
      <c r="S188">
        <v>181.49944356955299</v>
      </c>
      <c r="T188">
        <v>190.950802256413</v>
      </c>
      <c r="U188">
        <v>190.646536604245</v>
      </c>
      <c r="W188">
        <f t="shared" si="21"/>
        <v>0.60759293431523376</v>
      </c>
      <c r="X188">
        <f t="shared" si="22"/>
        <v>0.60631371297147363</v>
      </c>
      <c r="Y188">
        <f t="shared" si="23"/>
        <v>0.6064524802803184</v>
      </c>
      <c r="Z188">
        <f t="shared" si="24"/>
        <v>0.60769757333077645</v>
      </c>
      <c r="AA188">
        <f t="shared" si="25"/>
        <v>0.60618871014193398</v>
      </c>
      <c r="AB188">
        <f t="shared" si="26"/>
        <v>0.64803698393861564</v>
      </c>
      <c r="AC188">
        <f t="shared" si="27"/>
        <v>0.64861354731109233</v>
      </c>
      <c r="AD188">
        <f t="shared" si="28"/>
        <v>0.64940630023046164</v>
      </c>
      <c r="AE188">
        <f t="shared" si="29"/>
        <v>0.64629197320720144</v>
      </c>
      <c r="AF188">
        <f t="shared" si="30"/>
        <v>0.64633690477993755</v>
      </c>
    </row>
    <row r="189" spans="1:32">
      <c r="A189" t="s">
        <v>21</v>
      </c>
      <c r="B189">
        <v>4</v>
      </c>
      <c r="C189">
        <v>43</v>
      </c>
      <c r="D189" t="s">
        <v>22</v>
      </c>
      <c r="E189">
        <v>645.47385206532101</v>
      </c>
      <c r="F189">
        <v>888.95031537626403</v>
      </c>
      <c r="G189" t="s">
        <v>23</v>
      </c>
      <c r="H189">
        <v>704.87417750300006</v>
      </c>
      <c r="I189">
        <v>708.03151592405595</v>
      </c>
      <c r="J189">
        <v>707.53828362593504</v>
      </c>
      <c r="K189">
        <v>705.34439246887996</v>
      </c>
      <c r="L189">
        <v>705.97887924260397</v>
      </c>
      <c r="M189">
        <v>754.09229644679499</v>
      </c>
      <c r="N189">
        <v>754.92117397962704</v>
      </c>
      <c r="O189">
        <v>754.30579366459904</v>
      </c>
      <c r="P189">
        <v>756.71447161272704</v>
      </c>
      <c r="Q189">
        <v>758.11107601238905</v>
      </c>
      <c r="R189">
        <v>116.18348963771599</v>
      </c>
      <c r="S189">
        <v>116.05607425281001</v>
      </c>
      <c r="T189">
        <v>107.134837861954</v>
      </c>
      <c r="U189">
        <v>106.89738759328699</v>
      </c>
      <c r="W189">
        <f t="shared" si="21"/>
        <v>1.0920259205661329</v>
      </c>
      <c r="X189">
        <f t="shared" si="22"/>
        <v>1.0969174253280274</v>
      </c>
      <c r="Y189">
        <f t="shared" si="23"/>
        <v>1.0961532854693132</v>
      </c>
      <c r="Z189">
        <f t="shared" si="24"/>
        <v>1.0927544008358996</v>
      </c>
      <c r="AA189">
        <f t="shared" si="25"/>
        <v>1.0937373791109977</v>
      </c>
      <c r="AB189">
        <f t="shared" si="26"/>
        <v>1.1682770634843345</v>
      </c>
      <c r="AC189">
        <f t="shared" si="27"/>
        <v>1.1695612015329633</v>
      </c>
      <c r="AD189">
        <f t="shared" si="28"/>
        <v>1.1686078239281865</v>
      </c>
      <c r="AE189">
        <f t="shared" si="29"/>
        <v>1.1723394668761093</v>
      </c>
      <c r="AF189">
        <f t="shared" si="30"/>
        <v>1.1745031554518637</v>
      </c>
    </row>
    <row r="190" spans="1:32">
      <c r="A190" t="s">
        <v>21</v>
      </c>
      <c r="B190">
        <v>4</v>
      </c>
      <c r="C190">
        <v>44</v>
      </c>
      <c r="D190" t="s">
        <v>22</v>
      </c>
      <c r="E190">
        <v>1175.8768144134001</v>
      </c>
      <c r="F190">
        <v>1099.88886878734</v>
      </c>
      <c r="G190" t="s">
        <v>23</v>
      </c>
      <c r="H190">
        <v>1002.76308421928</v>
      </c>
      <c r="I190">
        <v>1004.93329287454</v>
      </c>
      <c r="J190">
        <v>1001.5030056666</v>
      </c>
      <c r="K190">
        <v>996.09858297432004</v>
      </c>
      <c r="L190">
        <v>995.25720472545299</v>
      </c>
      <c r="M190">
        <v>996.48223988496795</v>
      </c>
      <c r="N190">
        <v>997.32324738534703</v>
      </c>
      <c r="O190">
        <v>997.89449769175997</v>
      </c>
      <c r="P190">
        <v>995.56541505973803</v>
      </c>
      <c r="Q190">
        <v>998.90014715667701</v>
      </c>
      <c r="R190">
        <v>131.94524627389001</v>
      </c>
      <c r="S190">
        <v>131.49623149891499</v>
      </c>
      <c r="T190">
        <v>122.017561218672</v>
      </c>
      <c r="U190">
        <v>121.832431342013</v>
      </c>
      <c r="W190">
        <f t="shared" si="21"/>
        <v>0.85277902576854536</v>
      </c>
      <c r="X190">
        <f t="shared" si="22"/>
        <v>0.85462463461860394</v>
      </c>
      <c r="Y190">
        <f t="shared" si="23"/>
        <v>0.85170741815009887</v>
      </c>
      <c r="Z190">
        <f t="shared" si="24"/>
        <v>0.84711133918499404</v>
      </c>
      <c r="AA190">
        <f t="shared" si="25"/>
        <v>0.84639580653858604</v>
      </c>
      <c r="AB190">
        <f t="shared" si="26"/>
        <v>0.84743761223157954</v>
      </c>
      <c r="AC190">
        <f t="shared" si="27"/>
        <v>0.84815282958264071</v>
      </c>
      <c r="AD190">
        <f t="shared" si="28"/>
        <v>0.84863863753412916</v>
      </c>
      <c r="AE190">
        <f t="shared" si="29"/>
        <v>0.8466579176122182</v>
      </c>
      <c r="AF190">
        <f t="shared" si="30"/>
        <v>0.84949387122237807</v>
      </c>
    </row>
    <row r="191" spans="1:32">
      <c r="A191" t="s">
        <v>21</v>
      </c>
      <c r="B191">
        <v>4</v>
      </c>
      <c r="C191">
        <v>45</v>
      </c>
      <c r="D191" t="s">
        <v>22</v>
      </c>
      <c r="E191">
        <v>11875.6137326934</v>
      </c>
      <c r="F191">
        <v>7136.6437325570496</v>
      </c>
      <c r="G191" t="s">
        <v>23</v>
      </c>
      <c r="H191">
        <v>8408.0399350827392</v>
      </c>
      <c r="I191">
        <v>8403.0867350673907</v>
      </c>
      <c r="J191">
        <v>8404.5788582764199</v>
      </c>
      <c r="K191">
        <v>8399.6494522468893</v>
      </c>
      <c r="L191">
        <v>8400.9450356924299</v>
      </c>
      <c r="M191">
        <v>8348.2182037719194</v>
      </c>
      <c r="N191">
        <v>8335.9563136420402</v>
      </c>
      <c r="O191">
        <v>8335.6669895535306</v>
      </c>
      <c r="P191">
        <v>8332.9526645138794</v>
      </c>
      <c r="Q191">
        <v>8334.8494010690993</v>
      </c>
      <c r="R191">
        <v>342.93690004002298</v>
      </c>
      <c r="S191">
        <v>343.06645920705603</v>
      </c>
      <c r="T191">
        <v>358.41695828896798</v>
      </c>
      <c r="U191">
        <v>358.499816062533</v>
      </c>
      <c r="W191">
        <f t="shared" si="21"/>
        <v>0.7080088763695237</v>
      </c>
      <c r="X191">
        <f t="shared" si="22"/>
        <v>0.70759178634564457</v>
      </c>
      <c r="Y191">
        <f t="shared" si="23"/>
        <v>0.70771743233267437</v>
      </c>
      <c r="Z191">
        <f t="shared" si="24"/>
        <v>0.70730234590931251</v>
      </c>
      <c r="AA191">
        <f t="shared" si="25"/>
        <v>0.70741144203475936</v>
      </c>
      <c r="AB191">
        <f t="shared" si="26"/>
        <v>0.70297151723530638</v>
      </c>
      <c r="AC191">
        <f t="shared" si="27"/>
        <v>0.70193899037767349</v>
      </c>
      <c r="AD191">
        <f t="shared" si="28"/>
        <v>0.70191462750304467</v>
      </c>
      <c r="AE191">
        <f t="shared" si="29"/>
        <v>0.70168606457562488</v>
      </c>
      <c r="AF191">
        <f t="shared" si="30"/>
        <v>0.70184578150461174</v>
      </c>
    </row>
    <row r="192" spans="1:32">
      <c r="A192" t="s">
        <v>21</v>
      </c>
      <c r="B192">
        <v>4</v>
      </c>
      <c r="C192">
        <v>46</v>
      </c>
      <c r="D192" t="s">
        <v>22</v>
      </c>
      <c r="E192">
        <v>4945.3441845270099</v>
      </c>
      <c r="F192">
        <v>6626.9233513828503</v>
      </c>
      <c r="G192" t="s">
        <v>23</v>
      </c>
      <c r="H192">
        <v>4745.8342303234604</v>
      </c>
      <c r="I192">
        <v>4759.90391906471</v>
      </c>
      <c r="J192">
        <v>4755.30326150358</v>
      </c>
      <c r="K192">
        <v>5017.4833739408004</v>
      </c>
      <c r="L192">
        <v>5014.0239221152897</v>
      </c>
      <c r="M192">
        <v>5252.98203850964</v>
      </c>
      <c r="N192">
        <v>5257.1815256367399</v>
      </c>
      <c r="O192">
        <v>5250.9567745612703</v>
      </c>
      <c r="P192">
        <v>5387.6573482183803</v>
      </c>
      <c r="Q192">
        <v>5391.4517524135399</v>
      </c>
      <c r="R192">
        <v>255.38893689121701</v>
      </c>
      <c r="S192">
        <v>262.99243205688202</v>
      </c>
      <c r="T192">
        <v>275.99340237054201</v>
      </c>
      <c r="U192">
        <v>279.976250589041</v>
      </c>
      <c r="W192">
        <f t="shared" si="21"/>
        <v>0.95965701339296539</v>
      </c>
      <c r="X192">
        <f t="shared" si="22"/>
        <v>0.96250205070811745</v>
      </c>
      <c r="Y192">
        <f t="shared" si="23"/>
        <v>0.96157174992631855</v>
      </c>
      <c r="Z192">
        <f t="shared" si="24"/>
        <v>1.014587293972278</v>
      </c>
      <c r="AA192">
        <f t="shared" si="25"/>
        <v>1.0138877568528324</v>
      </c>
      <c r="AB192">
        <f t="shared" si="26"/>
        <v>1.062207571910802</v>
      </c>
      <c r="AC192">
        <f t="shared" si="27"/>
        <v>1.0630567518607514</v>
      </c>
      <c r="AD192">
        <f t="shared" si="28"/>
        <v>1.0617980424882176</v>
      </c>
      <c r="AE192">
        <f t="shared" si="29"/>
        <v>1.0894403194574969</v>
      </c>
      <c r="AF192">
        <f t="shared" si="30"/>
        <v>1.0902075874278501</v>
      </c>
    </row>
  </sheetData>
  <pageMargins left="0.75" right="0.75" top="1" bottom="1" header="0.5" footer="0.5"/>
  <drawing r:id="rId1"/>
  <tableParts count="2">
    <tablePart r:id="rId2"/>
    <tablePart r:id="rId3"/>
  </tableParts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experiment_infantgts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 Silveira Câmara Augusto João Pedro</dc:creator>
  <cp:lastModifiedBy>Da Silveira Câmara Augusto João Pedro</cp:lastModifiedBy>
  <dcterms:created xsi:type="dcterms:W3CDTF">2019-12-13T13:35:17Z</dcterms:created>
  <dcterms:modified xsi:type="dcterms:W3CDTF">2019-12-13T13:35:21Z</dcterms:modified>
</cp:coreProperties>
</file>