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riano/PycharmProjects/arse/paper_plots/"/>
    </mc:Choice>
  </mc:AlternateContent>
  <bookViews>
    <workbookView xWindow="0" yWindow="460" windowWidth="15020" windowHeight="15460" tabRatio="500"/>
  </bookViews>
  <sheets>
    <sheet name="fundamental" sheetId="1" r:id="rId1"/>
  </sheets>
  <definedNames>
    <definedName name="fundamental" localSheetId="0">fundamental!$A$1:$J$24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T23" i="1"/>
  <c r="T22" i="1"/>
  <c r="S24" i="1"/>
  <c r="S23" i="1"/>
  <c r="S22" i="1"/>
  <c r="R24" i="1"/>
  <c r="R23" i="1"/>
  <c r="R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3" i="1"/>
  <c r="Q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4" i="1"/>
  <c r="P23" i="1"/>
  <c r="P22" i="1"/>
  <c r="O24" i="1"/>
  <c r="O23" i="1"/>
  <c r="O22" i="1"/>
  <c r="N24" i="1"/>
  <c r="N23" i="1"/>
  <c r="N22" i="1"/>
  <c r="M24" i="1"/>
  <c r="M23" i="1"/>
  <c r="M22" i="1"/>
  <c r="L24" i="1"/>
  <c r="L23" i="1"/>
  <c r="L22" i="1"/>
</calcChain>
</file>

<file path=xl/connections.xml><?xml version="1.0" encoding="utf-8"?>
<connections xmlns="http://schemas.openxmlformats.org/spreadsheetml/2006/main">
  <connection id="1" name="fundamental" type="6" refreshedVersion="0" background="1" saveData="1">
    <textPr fileType="mac" codePage="10000" sourceFile="/Users/mariano/PycharmProjects/arse/paper_plots/fundamental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<sst xmlns="http://schemas.openxmlformats.org/spreadsheetml/2006/main" count="68" uniqueCount="30">
  <si>
    <t>Time</t>
  </si>
  <si>
    <t>Precision</t>
  </si>
  <si>
    <t>Misclassification error</t>
  </si>
  <si>
    <t>regular</t>
  </si>
  <si>
    <t>compressed</t>
  </si>
  <si>
    <t>T-linkage</t>
  </si>
  <si>
    <t>RCMSA</t>
  </si>
  <si>
    <t>RPA</t>
  </si>
  <si>
    <t>biscuit</t>
  </si>
  <si>
    <t>biscuitbook</t>
  </si>
  <si>
    <t>biscuitbookbox</t>
  </si>
  <si>
    <t>boardgame</t>
  </si>
  <si>
    <t>book</t>
  </si>
  <si>
    <t>breadcartoychips</t>
  </si>
  <si>
    <t>breadcube</t>
  </si>
  <si>
    <t>breadcubechips</t>
  </si>
  <si>
    <t>breadtoy</t>
  </si>
  <si>
    <t>breadtoycar</t>
  </si>
  <si>
    <t>carchipscube</t>
  </si>
  <si>
    <t>cube</t>
  </si>
  <si>
    <t>cubebreadtoychips</t>
  </si>
  <si>
    <t>cubechips</t>
  </si>
  <si>
    <t>cubetoy</t>
  </si>
  <si>
    <t>dinobooks</t>
  </si>
  <si>
    <t>game</t>
  </si>
  <si>
    <t>gamebiscuit</t>
  </si>
  <si>
    <t>toycubecar</t>
  </si>
  <si>
    <t>Mean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</si>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</sst>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ndamen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I29" sqref="I29"/>
    </sheetView>
  </sheetViews>
  <sheetFormatPr baseColWidth="10" defaultRowHeight="16" x14ac:dyDescent="0.2"/>
  <cols>
    <col min="1" max="1" width="16.6640625" bestFit="1" customWidth="1"/>
    <col min="2" max="2" width="6.83203125" bestFit="1" customWidth="1"/>
    <col min="3" max="3" width="11" bestFit="1" customWidth="1"/>
    <col min="4" max="4" width="8.5" bestFit="1" customWidth="1"/>
    <col min="5" max="5" width="11" bestFit="1" customWidth="1"/>
    <col min="6" max="6" width="19" bestFit="1" customWidth="1"/>
    <col min="7" max="7" width="11" bestFit="1" customWidth="1"/>
    <col min="8" max="8" width="8.5" bestFit="1" customWidth="1"/>
    <col min="9" max="9" width="7" bestFit="1" customWidth="1"/>
    <col min="10" max="10" width="6.1640625" bestFit="1" customWidth="1"/>
  </cols>
  <sheetData>
    <row r="1" spans="1:20" x14ac:dyDescent="0.2">
      <c r="B1" t="s">
        <v>0</v>
      </c>
      <c r="D1" t="s">
        <v>1</v>
      </c>
      <c r="F1" t="s">
        <v>2</v>
      </c>
      <c r="L1" t="s">
        <v>0</v>
      </c>
      <c r="N1" t="s">
        <v>1</v>
      </c>
      <c r="P1" t="s">
        <v>2</v>
      </c>
    </row>
    <row r="2" spans="1:20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  <c r="R2" t="s">
        <v>5</v>
      </c>
      <c r="S2" t="s">
        <v>6</v>
      </c>
      <c r="T2" t="s">
        <v>7</v>
      </c>
    </row>
    <row r="3" spans="1:20" x14ac:dyDescent="0.2">
      <c r="A3" t="s">
        <v>8</v>
      </c>
      <c r="B3">
        <v>2.1800000000000002</v>
      </c>
      <c r="C3">
        <v>1.23</v>
      </c>
      <c r="D3">
        <v>0.77400000000000002</v>
      </c>
      <c r="E3">
        <v>0.99099999999999999</v>
      </c>
      <c r="F3">
        <v>22.6</v>
      </c>
      <c r="G3">
        <v>0.9</v>
      </c>
      <c r="H3">
        <v>16.93</v>
      </c>
      <c r="I3">
        <v>14</v>
      </c>
      <c r="J3">
        <v>1.1499999999999999</v>
      </c>
      <c r="K3" t="s">
        <v>8</v>
      </c>
      <c r="L3" s="1">
        <v>2.38</v>
      </c>
      <c r="M3" s="1">
        <v>1.36</v>
      </c>
      <c r="N3" s="2">
        <v>0.77400000000000002</v>
      </c>
      <c r="O3" s="2">
        <v>0.99099999999999999</v>
      </c>
      <c r="P3" s="1">
        <f>100*(1-N3)</f>
        <v>22.599999999999998</v>
      </c>
      <c r="Q3" s="1">
        <f>100*(1-O3)</f>
        <v>0.9000000000000008</v>
      </c>
      <c r="R3" s="1">
        <v>16.93</v>
      </c>
      <c r="S3" s="1">
        <v>14</v>
      </c>
      <c r="T3" s="1">
        <v>1.1499999999999999</v>
      </c>
    </row>
    <row r="4" spans="1:20" x14ac:dyDescent="0.2">
      <c r="A4" t="s">
        <v>9</v>
      </c>
      <c r="B4">
        <v>3.09</v>
      </c>
      <c r="C4">
        <v>1.31</v>
      </c>
      <c r="D4">
        <v>0.96499999999999997</v>
      </c>
      <c r="E4">
        <v>0.98799999999999999</v>
      </c>
      <c r="F4">
        <v>3.5</v>
      </c>
      <c r="G4">
        <v>1.2</v>
      </c>
      <c r="H4">
        <v>3.23</v>
      </c>
      <c r="I4">
        <v>8.41</v>
      </c>
      <c r="J4">
        <v>3.23</v>
      </c>
      <c r="K4" t="s">
        <v>9</v>
      </c>
      <c r="L4" s="1">
        <v>3.48</v>
      </c>
      <c r="M4" s="1">
        <v>1.42</v>
      </c>
      <c r="N4" s="2">
        <v>0.96499999999999997</v>
      </c>
      <c r="O4" s="2">
        <v>0.98799999999999999</v>
      </c>
      <c r="P4" s="1">
        <f t="shared" ref="P4:P21" si="0">100*(1-N4)</f>
        <v>3.5000000000000031</v>
      </c>
      <c r="Q4" s="1">
        <f t="shared" ref="Q4:Q21" si="1">100*(1-O4)</f>
        <v>1.2000000000000011</v>
      </c>
      <c r="R4" s="1">
        <v>3.23</v>
      </c>
      <c r="S4" s="1">
        <v>8.41</v>
      </c>
      <c r="T4" s="1">
        <v>3.23</v>
      </c>
    </row>
    <row r="5" spans="1:20" x14ac:dyDescent="0.2">
      <c r="A5" t="s">
        <v>10</v>
      </c>
      <c r="B5">
        <v>2.34</v>
      </c>
      <c r="C5">
        <v>0.99</v>
      </c>
      <c r="D5">
        <v>0.96099999999999997</v>
      </c>
      <c r="E5">
        <v>0.98099999999999998</v>
      </c>
      <c r="F5">
        <v>3.9</v>
      </c>
      <c r="G5">
        <v>1.9</v>
      </c>
      <c r="H5">
        <v>3.1</v>
      </c>
      <c r="I5">
        <v>16.920000000000002</v>
      </c>
      <c r="J5">
        <v>3.88</v>
      </c>
      <c r="K5" t="s">
        <v>10</v>
      </c>
      <c r="L5" s="1">
        <v>2.5</v>
      </c>
      <c r="M5" s="1">
        <v>1.07</v>
      </c>
      <c r="N5" s="2">
        <v>0.96099999999999997</v>
      </c>
      <c r="O5" s="2">
        <v>0.98099999999999998</v>
      </c>
      <c r="P5" s="1">
        <f t="shared" si="0"/>
        <v>3.9000000000000035</v>
      </c>
      <c r="Q5" s="1">
        <f t="shared" si="1"/>
        <v>1.9000000000000017</v>
      </c>
      <c r="R5" s="1">
        <v>3.1</v>
      </c>
      <c r="S5" s="1">
        <v>16.920000000000002</v>
      </c>
      <c r="T5" s="1">
        <v>3.88</v>
      </c>
    </row>
    <row r="6" spans="1:20" x14ac:dyDescent="0.2">
      <c r="A6" t="s">
        <v>11</v>
      </c>
      <c r="B6">
        <v>1.76</v>
      </c>
      <c r="C6">
        <v>0.56000000000000005</v>
      </c>
      <c r="D6">
        <v>0.84599999999999997</v>
      </c>
      <c r="E6">
        <v>0.85</v>
      </c>
      <c r="F6">
        <v>15.4</v>
      </c>
      <c r="G6">
        <v>15</v>
      </c>
      <c r="H6">
        <v>21.43</v>
      </c>
      <c r="I6">
        <v>19.8</v>
      </c>
      <c r="J6">
        <v>11.65</v>
      </c>
      <c r="K6" t="s">
        <v>11</v>
      </c>
      <c r="L6" s="1">
        <v>1.98</v>
      </c>
      <c r="M6" s="1">
        <v>0.56999999999999995</v>
      </c>
      <c r="N6" s="2">
        <v>0.84599999999999997</v>
      </c>
      <c r="O6" s="2">
        <v>0.85</v>
      </c>
      <c r="P6" s="1">
        <f t="shared" si="0"/>
        <v>15.400000000000002</v>
      </c>
      <c r="Q6" s="1">
        <f t="shared" si="1"/>
        <v>15.000000000000002</v>
      </c>
      <c r="R6" s="1">
        <v>21.43</v>
      </c>
      <c r="S6" s="1">
        <v>19.8</v>
      </c>
      <c r="T6" s="1">
        <v>11.65</v>
      </c>
    </row>
    <row r="7" spans="1:20" x14ac:dyDescent="0.2">
      <c r="A7" t="s">
        <v>12</v>
      </c>
      <c r="B7">
        <v>4.09</v>
      </c>
      <c r="C7">
        <v>1.0900000000000001</v>
      </c>
      <c r="D7">
        <v>0.96199999999999997</v>
      </c>
      <c r="E7">
        <v>0.97799999999999998</v>
      </c>
      <c r="F7">
        <v>3.8</v>
      </c>
      <c r="G7">
        <v>2.2000000000000002</v>
      </c>
      <c r="H7">
        <v>3.24</v>
      </c>
      <c r="I7">
        <v>4.32</v>
      </c>
      <c r="J7">
        <v>2.88</v>
      </c>
      <c r="K7" t="s">
        <v>12</v>
      </c>
      <c r="L7" s="1">
        <v>4.28</v>
      </c>
      <c r="M7" s="1">
        <v>1.17</v>
      </c>
      <c r="N7" s="2">
        <v>0.96199999999999997</v>
      </c>
      <c r="O7" s="2">
        <v>0.97799999999999998</v>
      </c>
      <c r="P7" s="1">
        <f t="shared" si="0"/>
        <v>3.8000000000000034</v>
      </c>
      <c r="Q7" s="1">
        <f t="shared" si="1"/>
        <v>2.200000000000002</v>
      </c>
      <c r="R7" s="1">
        <v>3.24</v>
      </c>
      <c r="S7" s="1">
        <v>4.32</v>
      </c>
      <c r="T7" s="1">
        <v>2.88</v>
      </c>
    </row>
    <row r="8" spans="1:20" x14ac:dyDescent="0.2">
      <c r="A8" t="s">
        <v>13</v>
      </c>
      <c r="B8">
        <v>0.39</v>
      </c>
      <c r="C8">
        <v>0.28999999999999998</v>
      </c>
      <c r="D8">
        <v>0.72299999999999998</v>
      </c>
      <c r="E8">
        <v>0.71399999999999997</v>
      </c>
      <c r="F8">
        <v>27.7</v>
      </c>
      <c r="G8">
        <v>28.6</v>
      </c>
      <c r="H8">
        <v>14.29</v>
      </c>
      <c r="I8">
        <v>25.69</v>
      </c>
      <c r="J8">
        <v>7.5</v>
      </c>
      <c r="K8" t="s">
        <v>13</v>
      </c>
      <c r="L8" s="1">
        <v>0.4</v>
      </c>
      <c r="M8" s="1">
        <v>0.3</v>
      </c>
      <c r="N8" s="2">
        <v>0.72299999999999998</v>
      </c>
      <c r="O8" s="2">
        <v>0.71399999999999997</v>
      </c>
      <c r="P8" s="1">
        <f t="shared" si="0"/>
        <v>27.700000000000003</v>
      </c>
      <c r="Q8" s="1">
        <f t="shared" si="1"/>
        <v>28.6</v>
      </c>
      <c r="R8" s="1">
        <v>14.29</v>
      </c>
      <c r="S8" s="1">
        <v>25.69</v>
      </c>
      <c r="T8" s="1">
        <v>7.5</v>
      </c>
    </row>
    <row r="9" spans="1:20" x14ac:dyDescent="0.2">
      <c r="A9" t="s">
        <v>14</v>
      </c>
      <c r="B9">
        <v>4.13</v>
      </c>
      <c r="C9">
        <v>1.42</v>
      </c>
      <c r="D9">
        <v>0.97399999999999998</v>
      </c>
      <c r="E9">
        <v>0.99099999999999999</v>
      </c>
      <c r="F9">
        <v>2.6</v>
      </c>
      <c r="G9">
        <v>0.9</v>
      </c>
      <c r="H9">
        <v>19.309999999999999</v>
      </c>
      <c r="I9">
        <v>9.8699999999999992</v>
      </c>
      <c r="J9">
        <v>4.58</v>
      </c>
      <c r="K9" t="s">
        <v>14</v>
      </c>
      <c r="L9" s="1">
        <v>4.55</v>
      </c>
      <c r="M9" s="1">
        <v>1.54</v>
      </c>
      <c r="N9" s="2">
        <v>0.97399999999999998</v>
      </c>
      <c r="O9" s="2">
        <v>0.99099999999999999</v>
      </c>
      <c r="P9" s="1">
        <f t="shared" si="0"/>
        <v>2.6000000000000023</v>
      </c>
      <c r="Q9" s="1">
        <f t="shared" si="1"/>
        <v>0.9000000000000008</v>
      </c>
      <c r="R9" s="1">
        <v>19.309999999999999</v>
      </c>
      <c r="S9" s="1">
        <v>9.8699999999999992</v>
      </c>
      <c r="T9" s="1">
        <v>4.58</v>
      </c>
    </row>
    <row r="10" spans="1:20" x14ac:dyDescent="0.2">
      <c r="A10" t="s">
        <v>15</v>
      </c>
      <c r="B10">
        <v>1.2</v>
      </c>
      <c r="C10">
        <v>0.89</v>
      </c>
      <c r="D10">
        <v>0.84299999999999997</v>
      </c>
      <c r="E10">
        <v>0.85199999999999998</v>
      </c>
      <c r="F10">
        <v>15.7</v>
      </c>
      <c r="G10">
        <v>14.8</v>
      </c>
      <c r="H10">
        <v>3.48</v>
      </c>
      <c r="I10">
        <v>8.1199999999999992</v>
      </c>
      <c r="J10">
        <v>5.07</v>
      </c>
      <c r="K10" t="s">
        <v>15</v>
      </c>
      <c r="L10" s="1">
        <v>1.39</v>
      </c>
      <c r="M10" s="1">
        <v>0.91</v>
      </c>
      <c r="N10" s="2">
        <v>0.84299999999999997</v>
      </c>
      <c r="O10" s="2">
        <v>0.85199999999999998</v>
      </c>
      <c r="P10" s="1">
        <f t="shared" si="0"/>
        <v>15.700000000000003</v>
      </c>
      <c r="Q10" s="1">
        <f t="shared" si="1"/>
        <v>14.800000000000002</v>
      </c>
      <c r="R10" s="1">
        <v>3.48</v>
      </c>
      <c r="S10" s="1">
        <v>8.1199999999999992</v>
      </c>
      <c r="T10" s="1">
        <v>5.07</v>
      </c>
    </row>
    <row r="11" spans="1:20" x14ac:dyDescent="0.2">
      <c r="A11" t="s">
        <v>16</v>
      </c>
      <c r="B11">
        <v>5.75</v>
      </c>
      <c r="C11">
        <v>1.55</v>
      </c>
      <c r="D11">
        <v>0.98599999999999999</v>
      </c>
      <c r="E11">
        <v>0.97799999999999998</v>
      </c>
      <c r="F11">
        <v>1.4</v>
      </c>
      <c r="G11">
        <v>2.2000000000000002</v>
      </c>
      <c r="H11">
        <v>5.4</v>
      </c>
      <c r="I11">
        <v>3.96</v>
      </c>
      <c r="J11">
        <v>2.76</v>
      </c>
      <c r="K11" t="s">
        <v>16</v>
      </c>
      <c r="L11" s="1">
        <v>6.23</v>
      </c>
      <c r="M11" s="1">
        <v>1.82</v>
      </c>
      <c r="N11" s="2">
        <v>0.98599999999999999</v>
      </c>
      <c r="O11" s="2">
        <v>0.97499999999999998</v>
      </c>
      <c r="P11" s="1">
        <f t="shared" si="0"/>
        <v>1.4000000000000012</v>
      </c>
      <c r="Q11" s="1">
        <f t="shared" si="1"/>
        <v>2.5000000000000022</v>
      </c>
      <c r="R11" s="1">
        <v>5.4</v>
      </c>
      <c r="S11" s="1">
        <v>3.96</v>
      </c>
      <c r="T11" s="1">
        <v>2.76</v>
      </c>
    </row>
    <row r="12" spans="1:20" x14ac:dyDescent="0.2">
      <c r="A12" t="s">
        <v>17</v>
      </c>
      <c r="B12">
        <v>0.16</v>
      </c>
      <c r="C12">
        <v>0.17</v>
      </c>
      <c r="D12">
        <v>0.75</v>
      </c>
      <c r="E12">
        <v>0.75</v>
      </c>
      <c r="F12">
        <v>25</v>
      </c>
      <c r="G12">
        <v>25</v>
      </c>
      <c r="H12">
        <v>9.15</v>
      </c>
      <c r="I12">
        <v>18.29</v>
      </c>
      <c r="J12">
        <v>7.52</v>
      </c>
      <c r="K12" t="s">
        <v>17</v>
      </c>
      <c r="L12" s="1">
        <v>1.17</v>
      </c>
      <c r="M12" s="1">
        <v>0.17</v>
      </c>
      <c r="N12" s="2">
        <v>0.75</v>
      </c>
      <c r="O12" s="2">
        <v>0.75</v>
      </c>
      <c r="P12" s="1">
        <f t="shared" si="0"/>
        <v>25</v>
      </c>
      <c r="Q12" s="1">
        <f t="shared" si="1"/>
        <v>25</v>
      </c>
      <c r="R12" s="1">
        <v>9.15</v>
      </c>
      <c r="S12" s="1">
        <v>18.29</v>
      </c>
      <c r="T12" s="1">
        <v>7.52</v>
      </c>
    </row>
    <row r="13" spans="1:20" x14ac:dyDescent="0.2">
      <c r="A13" t="s">
        <v>18</v>
      </c>
      <c r="B13">
        <v>1.1000000000000001</v>
      </c>
      <c r="C13">
        <v>0.46</v>
      </c>
      <c r="D13">
        <v>0.872</v>
      </c>
      <c r="E13">
        <v>0.872</v>
      </c>
      <c r="F13">
        <v>12.8</v>
      </c>
      <c r="G13">
        <v>12.8</v>
      </c>
      <c r="H13">
        <v>4.2699999999999996</v>
      </c>
      <c r="I13">
        <v>18.899999999999999</v>
      </c>
      <c r="J13">
        <v>6.5</v>
      </c>
      <c r="K13" t="s">
        <v>18</v>
      </c>
      <c r="L13" s="1">
        <v>1.1100000000000001</v>
      </c>
      <c r="M13" s="1">
        <v>0.49</v>
      </c>
      <c r="N13" s="2">
        <v>0.872</v>
      </c>
      <c r="O13" s="2">
        <v>0.872</v>
      </c>
      <c r="P13" s="1">
        <f t="shared" si="0"/>
        <v>12.8</v>
      </c>
      <c r="Q13" s="1">
        <f t="shared" si="1"/>
        <v>12.8</v>
      </c>
      <c r="R13" s="1">
        <v>4.2699999999999996</v>
      </c>
      <c r="S13" s="1">
        <v>18.899999999999999</v>
      </c>
      <c r="T13" s="1">
        <v>6.5</v>
      </c>
    </row>
    <row r="14" spans="1:20" x14ac:dyDescent="0.2">
      <c r="A14" t="s">
        <v>19</v>
      </c>
      <c r="B14">
        <v>1.1200000000000001</v>
      </c>
      <c r="C14">
        <v>0.63</v>
      </c>
      <c r="D14">
        <v>0.97599999999999998</v>
      </c>
      <c r="E14">
        <v>0.875</v>
      </c>
      <c r="F14">
        <v>2.4</v>
      </c>
      <c r="G14">
        <v>12.5</v>
      </c>
      <c r="H14">
        <v>7.8</v>
      </c>
      <c r="I14">
        <v>8.14</v>
      </c>
      <c r="J14">
        <v>3.28</v>
      </c>
      <c r="K14" t="s">
        <v>19</v>
      </c>
      <c r="L14" s="1">
        <v>1.39</v>
      </c>
      <c r="M14" s="1">
        <v>0.66</v>
      </c>
      <c r="N14" s="2">
        <v>0.98599999999999999</v>
      </c>
      <c r="O14" s="2">
        <v>0.98299999999999998</v>
      </c>
      <c r="P14" s="1">
        <f t="shared" si="0"/>
        <v>1.4000000000000012</v>
      </c>
      <c r="Q14" s="1">
        <f t="shared" si="1"/>
        <v>1.7000000000000015</v>
      </c>
      <c r="R14" s="1">
        <v>7.8</v>
      </c>
      <c r="S14" s="1">
        <v>8.14</v>
      </c>
      <c r="T14" s="1">
        <v>3.28</v>
      </c>
    </row>
    <row r="15" spans="1:20" x14ac:dyDescent="0.2">
      <c r="A15" t="s">
        <v>20</v>
      </c>
      <c r="B15">
        <v>1.56</v>
      </c>
      <c r="C15">
        <v>1.02</v>
      </c>
      <c r="D15">
        <v>0.86299999999999999</v>
      </c>
      <c r="E15">
        <v>0.85699999999999998</v>
      </c>
      <c r="F15">
        <v>13.7</v>
      </c>
      <c r="G15">
        <v>14.3</v>
      </c>
      <c r="H15">
        <v>9.24</v>
      </c>
      <c r="I15">
        <v>13.27</v>
      </c>
      <c r="J15">
        <v>4.99</v>
      </c>
      <c r="K15" t="s">
        <v>20</v>
      </c>
      <c r="L15" s="1">
        <v>1.54</v>
      </c>
      <c r="M15" s="1">
        <v>1.0900000000000001</v>
      </c>
      <c r="N15" s="2">
        <v>0.93600000000000005</v>
      </c>
      <c r="O15" s="2">
        <v>0.93600000000000005</v>
      </c>
      <c r="P15" s="1">
        <f t="shared" si="0"/>
        <v>6.399999999999995</v>
      </c>
      <c r="Q15" s="1">
        <f t="shared" si="1"/>
        <v>6.399999999999995</v>
      </c>
      <c r="R15" s="1">
        <v>9.24</v>
      </c>
      <c r="S15" s="1">
        <v>13.27</v>
      </c>
      <c r="T15" s="1">
        <v>4.99</v>
      </c>
    </row>
    <row r="16" spans="1:20" x14ac:dyDescent="0.2">
      <c r="A16" t="s">
        <v>21</v>
      </c>
      <c r="B16">
        <v>1.1100000000000001</v>
      </c>
      <c r="C16">
        <v>0.56999999999999995</v>
      </c>
      <c r="D16">
        <v>0.97099999999999997</v>
      </c>
      <c r="E16">
        <v>0.96399999999999997</v>
      </c>
      <c r="F16">
        <v>2.9</v>
      </c>
      <c r="G16">
        <v>3.6</v>
      </c>
      <c r="H16">
        <v>6.14</v>
      </c>
      <c r="I16">
        <v>7.7</v>
      </c>
      <c r="J16">
        <v>4.57</v>
      </c>
      <c r="K16" t="s">
        <v>21</v>
      </c>
      <c r="L16" s="1">
        <v>1.26</v>
      </c>
      <c r="M16" s="1">
        <v>0.59</v>
      </c>
      <c r="N16" s="2">
        <v>0.97099999999999997</v>
      </c>
      <c r="O16" s="2">
        <v>0.96399999999999997</v>
      </c>
      <c r="P16" s="1">
        <f t="shared" si="0"/>
        <v>2.9000000000000026</v>
      </c>
      <c r="Q16" s="1">
        <f t="shared" si="1"/>
        <v>3.6000000000000032</v>
      </c>
      <c r="R16" s="1">
        <v>6.14</v>
      </c>
      <c r="S16" s="1">
        <v>7.7</v>
      </c>
      <c r="T16" s="1">
        <v>4.57</v>
      </c>
    </row>
    <row r="17" spans="1:20" x14ac:dyDescent="0.2">
      <c r="A17" t="s">
        <v>22</v>
      </c>
      <c r="B17">
        <v>2.11</v>
      </c>
      <c r="C17">
        <v>0.87</v>
      </c>
      <c r="D17">
        <v>0.96199999999999997</v>
      </c>
      <c r="E17">
        <v>0.95399999999999996</v>
      </c>
      <c r="F17">
        <v>3.8</v>
      </c>
      <c r="G17">
        <v>4.5999999999999996</v>
      </c>
      <c r="H17">
        <v>3.77</v>
      </c>
      <c r="I17">
        <v>5.86</v>
      </c>
      <c r="J17">
        <v>4.04</v>
      </c>
      <c r="K17" t="s">
        <v>22</v>
      </c>
      <c r="L17" s="1">
        <v>1.89</v>
      </c>
      <c r="M17" s="1">
        <v>0.89</v>
      </c>
      <c r="N17" s="2">
        <v>0.95399999999999996</v>
      </c>
      <c r="O17" s="2">
        <v>0.95399999999999996</v>
      </c>
      <c r="P17" s="1">
        <f t="shared" si="0"/>
        <v>4.6000000000000041</v>
      </c>
      <c r="Q17" s="1">
        <f t="shared" si="1"/>
        <v>4.6000000000000041</v>
      </c>
      <c r="R17" s="1">
        <v>3.77</v>
      </c>
      <c r="S17" s="1">
        <v>5.86</v>
      </c>
      <c r="T17" s="1">
        <v>4.04</v>
      </c>
    </row>
    <row r="18" spans="1:20" x14ac:dyDescent="0.2">
      <c r="A18" t="s">
        <v>23</v>
      </c>
      <c r="B18">
        <v>2.75</v>
      </c>
      <c r="C18">
        <v>0.96</v>
      </c>
      <c r="D18">
        <v>0.76400000000000001</v>
      </c>
      <c r="E18">
        <v>0.81699999999999995</v>
      </c>
      <c r="F18">
        <v>23.6</v>
      </c>
      <c r="G18">
        <v>18.3</v>
      </c>
      <c r="H18">
        <v>20.94</v>
      </c>
      <c r="I18">
        <v>23.5</v>
      </c>
      <c r="J18">
        <v>15.14</v>
      </c>
      <c r="K18" t="s">
        <v>23</v>
      </c>
      <c r="L18" s="1">
        <v>2.6</v>
      </c>
      <c r="M18" s="1">
        <v>1.42</v>
      </c>
      <c r="N18" s="2">
        <v>0.76400000000000001</v>
      </c>
      <c r="O18" s="2">
        <v>0.82</v>
      </c>
      <c r="P18" s="1">
        <f t="shared" si="0"/>
        <v>23.599999999999998</v>
      </c>
      <c r="Q18" s="1">
        <f t="shared" si="1"/>
        <v>18.000000000000004</v>
      </c>
      <c r="R18" s="1">
        <v>20.94</v>
      </c>
      <c r="S18" s="1">
        <v>23.5</v>
      </c>
      <c r="T18" s="1">
        <v>15.14</v>
      </c>
    </row>
    <row r="19" spans="1:20" x14ac:dyDescent="0.2">
      <c r="A19" t="s">
        <v>24</v>
      </c>
      <c r="B19">
        <v>0.32</v>
      </c>
      <c r="C19">
        <v>0.26</v>
      </c>
      <c r="D19">
        <v>0.996</v>
      </c>
      <c r="E19">
        <v>0.99099999999999999</v>
      </c>
      <c r="F19">
        <v>0.4</v>
      </c>
      <c r="G19">
        <v>0.9</v>
      </c>
      <c r="H19">
        <v>1.3</v>
      </c>
      <c r="I19">
        <v>5.07</v>
      </c>
      <c r="J19">
        <v>3.62</v>
      </c>
      <c r="K19" t="s">
        <v>24</v>
      </c>
      <c r="L19" s="1">
        <v>0.34</v>
      </c>
      <c r="M19" s="1">
        <v>0.28000000000000003</v>
      </c>
      <c r="N19" s="2">
        <v>0.996</v>
      </c>
      <c r="O19" s="2">
        <v>0.99099999999999999</v>
      </c>
      <c r="P19" s="1">
        <f t="shared" si="0"/>
        <v>0.40000000000000036</v>
      </c>
      <c r="Q19" s="1">
        <f t="shared" si="1"/>
        <v>0.9000000000000008</v>
      </c>
      <c r="R19" s="1">
        <v>1.3</v>
      </c>
      <c r="S19" s="1">
        <v>5.07</v>
      </c>
      <c r="T19" s="1">
        <v>3.62</v>
      </c>
    </row>
    <row r="20" spans="1:20" x14ac:dyDescent="0.2">
      <c r="A20" t="s">
        <v>25</v>
      </c>
      <c r="B20">
        <v>2.09</v>
      </c>
      <c r="C20">
        <v>0.87</v>
      </c>
      <c r="D20">
        <v>0.90100000000000002</v>
      </c>
      <c r="E20">
        <v>0.95699999999999996</v>
      </c>
      <c r="F20">
        <v>9.9</v>
      </c>
      <c r="G20">
        <v>4.3</v>
      </c>
      <c r="H20">
        <v>9.26</v>
      </c>
      <c r="I20">
        <v>9.3699999999999992</v>
      </c>
      <c r="J20">
        <v>2.57</v>
      </c>
      <c r="K20" t="s">
        <v>25</v>
      </c>
      <c r="L20" s="1">
        <v>2.44</v>
      </c>
      <c r="M20" s="1">
        <v>0.92</v>
      </c>
      <c r="N20" s="2">
        <v>0.90100000000000002</v>
      </c>
      <c r="O20" s="2">
        <v>0.95699999999999996</v>
      </c>
      <c r="P20" s="1">
        <f t="shared" si="0"/>
        <v>9.8999999999999986</v>
      </c>
      <c r="Q20" s="1">
        <f t="shared" si="1"/>
        <v>4.3000000000000043</v>
      </c>
      <c r="R20" s="1">
        <v>9.26</v>
      </c>
      <c r="S20" s="1">
        <v>9.3699999999999992</v>
      </c>
      <c r="T20" s="1">
        <v>2.57</v>
      </c>
    </row>
    <row r="21" spans="1:20" x14ac:dyDescent="0.2">
      <c r="A21" t="s">
        <v>26</v>
      </c>
      <c r="B21">
        <v>1.03</v>
      </c>
      <c r="C21">
        <v>0.67</v>
      </c>
      <c r="D21">
        <v>0.91900000000000004</v>
      </c>
      <c r="E21">
        <v>0.91900000000000004</v>
      </c>
      <c r="F21">
        <v>8.1</v>
      </c>
      <c r="G21">
        <v>8.1</v>
      </c>
      <c r="H21">
        <v>15.66</v>
      </c>
      <c r="I21">
        <v>13.81</v>
      </c>
      <c r="J21">
        <v>9.43</v>
      </c>
      <c r="K21" t="s">
        <v>26</v>
      </c>
      <c r="L21" s="1">
        <v>1.2</v>
      </c>
      <c r="M21" s="1">
        <v>0.69</v>
      </c>
      <c r="N21" s="2">
        <v>0.91900000000000004</v>
      </c>
      <c r="O21" s="2">
        <v>0.91900000000000004</v>
      </c>
      <c r="P21" s="1">
        <f t="shared" si="0"/>
        <v>8.0999999999999961</v>
      </c>
      <c r="Q21" s="1">
        <f t="shared" si="1"/>
        <v>8.0999999999999961</v>
      </c>
      <c r="R21" s="1">
        <v>15.66</v>
      </c>
      <c r="S21" s="1">
        <v>13.81</v>
      </c>
      <c r="T21" s="1">
        <v>9.43</v>
      </c>
    </row>
    <row r="22" spans="1:20" x14ac:dyDescent="0.2">
      <c r="A22" t="s">
        <v>27</v>
      </c>
      <c r="B22">
        <v>2.0099999999999998</v>
      </c>
      <c r="C22">
        <v>0.83</v>
      </c>
      <c r="D22">
        <v>0.89500000000000002</v>
      </c>
      <c r="E22">
        <v>0.90900000000000003</v>
      </c>
      <c r="F22">
        <v>10.48</v>
      </c>
      <c r="G22">
        <v>9.06</v>
      </c>
      <c r="H22">
        <v>9.3699999999999992</v>
      </c>
      <c r="I22">
        <v>12.37</v>
      </c>
      <c r="J22">
        <v>5.49</v>
      </c>
      <c r="K22" t="s">
        <v>27</v>
      </c>
      <c r="L22" s="1">
        <f t="shared" ref="L22:T22" si="2">AVERAGE(L3:L21)</f>
        <v>2.2173684210526319</v>
      </c>
      <c r="M22" s="1">
        <f t="shared" si="2"/>
        <v>0.91368421052631599</v>
      </c>
      <c r="N22" s="2">
        <f t="shared" si="2"/>
        <v>0.89910526315789485</v>
      </c>
      <c r="O22" s="2">
        <f t="shared" si="2"/>
        <v>0.91926315789473689</v>
      </c>
      <c r="P22" s="1">
        <f t="shared" si="2"/>
        <v>10.089473684210528</v>
      </c>
      <c r="Q22" s="1">
        <f t="shared" si="2"/>
        <v>8.0736842105263182</v>
      </c>
      <c r="R22" s="1">
        <f t="shared" si="2"/>
        <v>9.3652631578947361</v>
      </c>
      <c r="S22" s="1">
        <f t="shared" si="2"/>
        <v>12.368421052631581</v>
      </c>
      <c r="T22" s="1">
        <f t="shared" si="2"/>
        <v>5.4926315789473694</v>
      </c>
    </row>
    <row r="23" spans="1:20" x14ac:dyDescent="0.2">
      <c r="A23" t="s">
        <v>28</v>
      </c>
      <c r="B23">
        <v>1.45</v>
      </c>
      <c r="C23">
        <v>0.39</v>
      </c>
      <c r="D23">
        <v>0.09</v>
      </c>
      <c r="E23">
        <v>8.5999999999999993E-2</v>
      </c>
      <c r="F23">
        <v>8.9700000000000006</v>
      </c>
      <c r="G23">
        <v>8.57</v>
      </c>
      <c r="H23">
        <v>6.66</v>
      </c>
      <c r="I23">
        <v>6.58</v>
      </c>
      <c r="J23">
        <v>3.48</v>
      </c>
      <c r="K23" t="s">
        <v>28</v>
      </c>
      <c r="L23" s="1">
        <f t="shared" ref="L23:T23" si="3">STDEV(L3:L21)</f>
        <v>1.5053048495432679</v>
      </c>
      <c r="M23" s="1">
        <f t="shared" si="3"/>
        <v>0.46520259059080615</v>
      </c>
      <c r="N23" s="2">
        <f t="shared" si="3"/>
        <v>9.0069044341205329E-2</v>
      </c>
      <c r="O23" s="2">
        <f t="shared" si="3"/>
        <v>8.55367640941362E-2</v>
      </c>
      <c r="P23" s="1">
        <f t="shared" si="3"/>
        <v>9.0069044341205302</v>
      </c>
      <c r="Q23" s="1">
        <f t="shared" si="3"/>
        <v>8.5536764094136188</v>
      </c>
      <c r="R23" s="1">
        <f t="shared" si="3"/>
        <v>6.6647842079103885</v>
      </c>
      <c r="S23" s="1">
        <f t="shared" si="3"/>
        <v>6.5842026963178153</v>
      </c>
      <c r="T23" s="1">
        <f t="shared" si="3"/>
        <v>3.4775771292752764</v>
      </c>
    </row>
    <row r="24" spans="1:20" x14ac:dyDescent="0.2">
      <c r="A24" t="s">
        <v>29</v>
      </c>
      <c r="B24">
        <v>1.76</v>
      </c>
      <c r="C24">
        <v>0.87</v>
      </c>
      <c r="D24">
        <v>0.91900000000000004</v>
      </c>
      <c r="E24">
        <v>0.95399999999999996</v>
      </c>
      <c r="F24">
        <v>8.1</v>
      </c>
      <c r="G24">
        <v>4.5999999999999996</v>
      </c>
      <c r="H24">
        <v>7.8</v>
      </c>
      <c r="I24">
        <v>9.8699999999999992</v>
      </c>
      <c r="J24">
        <v>4.57</v>
      </c>
      <c r="K24" t="s">
        <v>29</v>
      </c>
      <c r="L24" s="1">
        <f t="shared" ref="L24:T24" si="4">MEDIAN(L3:L21)</f>
        <v>1.89</v>
      </c>
      <c r="M24" s="1">
        <f t="shared" si="4"/>
        <v>0.91</v>
      </c>
      <c r="N24" s="2">
        <f t="shared" si="4"/>
        <v>0.93600000000000005</v>
      </c>
      <c r="O24" s="2">
        <f t="shared" si="4"/>
        <v>0.95699999999999996</v>
      </c>
      <c r="P24" s="1">
        <f t="shared" si="4"/>
        <v>6.399999999999995</v>
      </c>
      <c r="Q24" s="1">
        <f t="shared" si="4"/>
        <v>4.3000000000000043</v>
      </c>
      <c r="R24" s="1">
        <f t="shared" si="4"/>
        <v>7.8</v>
      </c>
      <c r="S24" s="1">
        <f t="shared" si="4"/>
        <v>9.8699999999999992</v>
      </c>
      <c r="T24" s="1">
        <f t="shared" si="4"/>
        <v>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fundamental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2016-05-09T14:24:09Z</dcterms:created>
  <dcterms:modified xsi:type="dcterms:W3CDTF">2016-05-23T09:42:32Z</dcterms:modified>
</cp:coreProperties>
</file>