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ianth\Downloads\"/>
    </mc:Choice>
  </mc:AlternateContent>
  <xr:revisionPtr revIDLastSave="0" documentId="8_{F15F8405-B6F3-4386-B0D5-F1C1BE51FE1D}" xr6:coauthVersionLast="47" xr6:coauthVersionMax="47" xr10:uidLastSave="{00000000-0000-0000-0000-000000000000}"/>
  <bookViews>
    <workbookView xWindow="-120" yWindow="-120" windowWidth="29040" windowHeight="16440" xr2:uid="{3C12E531-7699-4CC3-B0CC-4A4DC0F9589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H16" i="1"/>
  <c r="H17" i="1"/>
  <c r="H18" i="1"/>
</calcChain>
</file>

<file path=xl/sharedStrings.xml><?xml version="1.0" encoding="utf-8"?>
<sst xmlns="http://schemas.openxmlformats.org/spreadsheetml/2006/main" count="32" uniqueCount="24">
  <si>
    <t>Purchasing list Muon detector</t>
  </si>
  <si>
    <t>item</t>
  </si>
  <si>
    <t>Name</t>
  </si>
  <si>
    <t>amount</t>
  </si>
  <si>
    <t>cost</t>
  </si>
  <si>
    <t>notes</t>
  </si>
  <si>
    <t>Link</t>
  </si>
  <si>
    <t>Sillicon photomultiplier (SiPM)</t>
  </si>
  <si>
    <t>SiPM size should be aproximately equal to thickness of scintillator. Cost shown is that of a 6x6mm SiPM by Onsemi</t>
  </si>
  <si>
    <t>https://eu.mouser.com/c/?marcom=110616262</t>
  </si>
  <si>
    <t>Plastic scintillator (any)</t>
  </si>
  <si>
    <t>Cost can vary with size. Important is thickness being roughly equal to the SiPM size. Cost shown is for a 10x10x0.6 cm scintillator. This can then be cut to fit the desired shape. Anything equivalent to EJ-200 should work</t>
  </si>
  <si>
    <t>https://www.epic-scintillator.com/Plastic-scintillator?product_id=652</t>
  </si>
  <si>
    <t>Cosmic watch (optional)</t>
  </si>
  <si>
    <t>In the original paper, cosmic watches are used to convert the SiPM pulse into a signal that can be processed by the computer. These were slightly modified, so the SiPM could be attached to the scintillator with wires connecting to the PCB instead of directly to the PCB. It is important to note that these cosmic watches are not designed for this and ideally a custom system that converts the 250ns pulse into a longer pulse.</t>
  </si>
  <si>
    <t>https://github.com/spenceraxani/CosmicWatch-Desktop-Muon-Detector-v2</t>
  </si>
  <si>
    <t>Other potential purchases</t>
  </si>
  <si>
    <t>Amount</t>
  </si>
  <si>
    <t>link</t>
  </si>
  <si>
    <t xml:space="preserve"> Light tight box</t>
  </si>
  <si>
    <t>N/A</t>
  </si>
  <si>
    <t>To work with SiPMs a light tight box is needed to prevent ambient light from disturbing the SiPM. In the report, a simple suitcase where the inside was lined with black fabric was used. In theory anything dark should work.</t>
  </si>
  <si>
    <t>Various electronic components</t>
  </si>
  <si>
    <t>Oscilloscope for testing, wires,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</si>
</sst>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5" x14ac:knownFonts="1">
    <font>
      <sz val="11"/>
      <color theme="1"/>
      <name val="Aptos Narrow"/>
      <family val="2"/>
      <scheme val="minor"/>
    </font>
    <font>
      <sz val="11"/>
      <color theme="1"/>
      <name val="Aptos Narrow"/>
      <family val="2"/>
      <scheme val="minor"/>
    </font>
    <font>
      <sz val="11"/>
      <color theme="0"/>
      <name val="Aptos Narrow"/>
      <family val="2"/>
      <scheme val="minor"/>
    </font>
    <font>
      <b/>
      <sz val="20"/>
      <color theme="0"/>
      <name val="Aptos Narrow"/>
      <family val="2"/>
      <scheme val="minor"/>
    </font>
    <font>
      <sz val="20"/>
      <color theme="0"/>
      <name val="Aptos Narrow"/>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cellStyleXfs>
  <cellXfs count="11">
    <xf numFmtId="0" fontId="0" fillId="0" borderId="0" xfId="0"/>
    <xf numFmtId="0" fontId="3" fillId="4" borderId="0" xfId="3" applyFont="1" applyAlignment="1">
      <alignment horizontal="left" vertical="center"/>
    </xf>
    <xf numFmtId="0" fontId="2" fillId="4" borderId="0" xfId="3" applyAlignment="1">
      <alignment horizontal="center" vertical="center"/>
    </xf>
    <xf numFmtId="0" fontId="2" fillId="2" borderId="0" xfId="1" applyAlignment="1">
      <alignment horizontal="center" vertical="center"/>
    </xf>
    <xf numFmtId="0" fontId="2" fillId="2" borderId="0" xfId="1" applyAlignment="1">
      <alignment horizontal="center" vertical="center" wrapText="1"/>
    </xf>
    <xf numFmtId="0" fontId="1" fillId="3" borderId="1" xfId="2" applyBorder="1" applyAlignment="1">
      <alignment horizontal="center" vertical="center"/>
    </xf>
    <xf numFmtId="164" fontId="1" fillId="3" borderId="1" xfId="2" applyNumberFormat="1" applyBorder="1" applyAlignment="1">
      <alignment horizontal="center" vertical="center"/>
    </xf>
    <xf numFmtId="0" fontId="1" fillId="3" borderId="1" xfId="2" applyBorder="1" applyAlignment="1">
      <alignment horizontal="center" vertical="center" wrapText="1"/>
    </xf>
    <xf numFmtId="164" fontId="2" fillId="2" borderId="0" xfId="1" applyNumberFormat="1" applyAlignment="1">
      <alignment horizontal="center" vertical="center"/>
    </xf>
    <xf numFmtId="0" fontId="0" fillId="0" borderId="0" xfId="0" applyAlignment="1">
      <alignment horizontal="center" vertical="center"/>
    </xf>
    <xf numFmtId="0" fontId="4" fillId="4" borderId="0" xfId="3" applyFont="1" applyAlignment="1">
      <alignment horizontal="left" vertical="center"/>
    </xf>
  </cellXfs>
  <cellStyles count="4">
    <cellStyle name="20% - Accent1" xfId="2" builtinId="30"/>
    <cellStyle name="Accent1" xfId="1" builtinId="29"/>
    <cellStyle name="Accent4" xfId="3" builtinId="4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u.mouser.com/c/?marcom=110616262" TargetMode="External"/><Relationship Id="rId2" Type="http://schemas.openxmlformats.org/officeDocument/2006/relationships/hyperlink" Target="https://www.epic-scintillator.com/Plastic-scintillator?product_id=652" TargetMode="External"/><Relationship Id="rId1" Type="http://schemas.openxmlformats.org/officeDocument/2006/relationships/hyperlink" Target="https://github.com/spenceraxani/CosmicWatch-Desktop-Muon-Detector-v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336D-C316-4E81-AA59-991085CCC5EE}">
  <dimension ref="E12:J25"/>
  <sheetViews>
    <sheetView tabSelected="1" workbookViewId="0">
      <selection activeCell="F8" sqref="F8"/>
    </sheetView>
  </sheetViews>
  <sheetFormatPr defaultRowHeight="15" x14ac:dyDescent="0.25"/>
  <cols>
    <col min="6" max="6" width="29" bestFit="1" customWidth="1"/>
    <col min="9" max="9" width="58.5703125" customWidth="1"/>
    <col min="10" max="10" width="69" bestFit="1" customWidth="1"/>
  </cols>
  <sheetData>
    <row r="12" spans="5:10" ht="26.25" x14ac:dyDescent="0.25">
      <c r="E12" s="1" t="s">
        <v>0</v>
      </c>
      <c r="F12" s="2"/>
      <c r="G12" s="2"/>
      <c r="H12" s="2"/>
      <c r="I12" s="2"/>
      <c r="J12" s="2"/>
    </row>
    <row r="13" spans="5:10" x14ac:dyDescent="0.25">
      <c r="E13" s="2"/>
      <c r="F13" s="2"/>
      <c r="G13" s="2"/>
      <c r="H13" s="2"/>
      <c r="I13" s="2"/>
      <c r="J13" s="2"/>
    </row>
    <row r="14" spans="5:10" x14ac:dyDescent="0.25">
      <c r="E14" s="3" t="s">
        <v>1</v>
      </c>
      <c r="F14" s="3" t="s">
        <v>2</v>
      </c>
      <c r="G14" s="3" t="s">
        <v>3</v>
      </c>
      <c r="H14" s="3" t="s">
        <v>4</v>
      </c>
      <c r="I14" s="4" t="s">
        <v>5</v>
      </c>
      <c r="J14" s="3" t="s">
        <v>6</v>
      </c>
    </row>
    <row r="15" spans="5:10" ht="60" x14ac:dyDescent="0.25">
      <c r="E15" s="5">
        <v>1</v>
      </c>
      <c r="F15" s="5" t="s">
        <v>7</v>
      </c>
      <c r="G15" s="5">
        <v>4</v>
      </c>
      <c r="H15" s="6">
        <f>G15*29.06</f>
        <v>116.24</v>
      </c>
      <c r="I15" s="7" t="s">
        <v>8</v>
      </c>
      <c r="J15" s="5" t="s">
        <v>9</v>
      </c>
    </row>
    <row r="16" spans="5:10" ht="105" x14ac:dyDescent="0.25">
      <c r="E16" s="5">
        <v>2</v>
      </c>
      <c r="F16" s="5" t="s">
        <v>10</v>
      </c>
      <c r="G16" s="5">
        <v>1</v>
      </c>
      <c r="H16" s="6">
        <f>G16*210</f>
        <v>210</v>
      </c>
      <c r="I16" s="7" t="s">
        <v>11</v>
      </c>
      <c r="J16" s="5" t="s">
        <v>12</v>
      </c>
    </row>
    <row r="17" spans="5:10" ht="195" x14ac:dyDescent="0.25">
      <c r="E17" s="5">
        <v>3</v>
      </c>
      <c r="F17" s="5" t="s">
        <v>13</v>
      </c>
      <c r="G17" s="5">
        <v>4</v>
      </c>
      <c r="H17" s="6">
        <f>G17*40.27</f>
        <v>161.08000000000001</v>
      </c>
      <c r="I17" s="7" t="s">
        <v>14</v>
      </c>
      <c r="J17" s="5" t="s">
        <v>15</v>
      </c>
    </row>
    <row r="18" spans="5:10" x14ac:dyDescent="0.25">
      <c r="E18" s="3"/>
      <c r="F18" s="3"/>
      <c r="G18" s="3"/>
      <c r="H18" s="8" t="str">
        <f>"Total: € "&amp;SUM(H15:H17)</f>
        <v>Total: € 487,32</v>
      </c>
      <c r="I18" s="3"/>
      <c r="J18" s="3"/>
    </row>
    <row r="19" spans="5:10" x14ac:dyDescent="0.25">
      <c r="E19" s="9"/>
      <c r="F19" s="9"/>
      <c r="G19" s="9"/>
      <c r="H19" s="9"/>
      <c r="I19" s="9"/>
      <c r="J19" s="9"/>
    </row>
    <row r="20" spans="5:10" ht="26.25" x14ac:dyDescent="0.25">
      <c r="E20" s="10" t="s">
        <v>16</v>
      </c>
      <c r="F20" s="2"/>
      <c r="G20" s="2"/>
      <c r="H20" s="2"/>
      <c r="I20" s="2"/>
      <c r="J20" s="2"/>
    </row>
    <row r="21" spans="5:10" x14ac:dyDescent="0.25">
      <c r="E21" s="2"/>
      <c r="F21" s="2"/>
      <c r="G21" s="2"/>
      <c r="H21" s="2"/>
      <c r="I21" s="2"/>
      <c r="J21" s="2"/>
    </row>
    <row r="22" spans="5:10" x14ac:dyDescent="0.25">
      <c r="E22" s="3" t="s">
        <v>1</v>
      </c>
      <c r="F22" s="3" t="s">
        <v>2</v>
      </c>
      <c r="G22" s="3" t="s">
        <v>17</v>
      </c>
      <c r="H22" s="3" t="s">
        <v>4</v>
      </c>
      <c r="I22" s="3" t="s">
        <v>5</v>
      </c>
      <c r="J22" s="3" t="s">
        <v>18</v>
      </c>
    </row>
    <row r="23" spans="5:10" ht="60" x14ac:dyDescent="0.25">
      <c r="E23" s="5">
        <v>4</v>
      </c>
      <c r="F23" s="5" t="s">
        <v>19</v>
      </c>
      <c r="G23" s="5">
        <v>1</v>
      </c>
      <c r="H23" s="5" t="s">
        <v>20</v>
      </c>
      <c r="I23" s="7" t="s">
        <v>21</v>
      </c>
      <c r="J23" s="5" t="s">
        <v>20</v>
      </c>
    </row>
    <row r="24" spans="5:10" x14ac:dyDescent="0.25">
      <c r="E24" s="5">
        <v>5</v>
      </c>
      <c r="F24" s="5" t="s">
        <v>22</v>
      </c>
      <c r="G24" s="5" t="s">
        <v>20</v>
      </c>
      <c r="H24" s="5" t="s">
        <v>20</v>
      </c>
      <c r="I24" s="5" t="s">
        <v>23</v>
      </c>
      <c r="J24" s="5" t="s">
        <v>20</v>
      </c>
    </row>
    <row r="25" spans="5:10" x14ac:dyDescent="0.25">
      <c r="E25" s="3"/>
      <c r="F25" s="3"/>
      <c r="G25" s="3"/>
      <c r="H25" s="3"/>
      <c r="I25" s="3"/>
      <c r="J25" s="3"/>
    </row>
  </sheetData>
  <hyperlinks>
    <hyperlink ref="J17" r:id="rId1" xr:uid="{72C44B0B-D57E-4931-84DF-C26B3A7EF98C}"/>
    <hyperlink ref="J16" r:id="rId2" xr:uid="{27F5528B-1AB4-4CC1-9544-902177160FC2}"/>
    <hyperlink ref="J15" r:id="rId3" xr:uid="{AB2A8916-504B-447E-8827-853B400910F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huizenga</dc:creator>
  <cp:lastModifiedBy>ian huizenga</cp:lastModifiedBy>
  <dcterms:created xsi:type="dcterms:W3CDTF">2024-09-25T18:22:08Z</dcterms:created>
  <dcterms:modified xsi:type="dcterms:W3CDTF">2024-09-25T18:23:53Z</dcterms:modified>
</cp:coreProperties>
</file>